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782" documentId="13_ncr:1_{25C2A143-1BE5-40ED-9A9E-6EDC3765DFD9}" xr6:coauthVersionLast="47" xr6:coauthVersionMax="47" xr10:uidLastSave="{4338FB2B-6394-4C9F-8AC6-FA47E21DC889}"/>
  <bookViews>
    <workbookView xWindow="-38510" yWindow="-9690" windowWidth="38620" windowHeight="21100" activeTab="3" xr2:uid="{423BC979-9FEA-4846-BB1F-207F4B9C0F62}"/>
  </bookViews>
  <sheets>
    <sheet name="Promo Calendar" sheetId="1" r:id="rId1"/>
    <sheet name="GB" sheetId="6" r:id="rId2"/>
    <sheet name="Mapping" sheetId="3" r:id="rId3"/>
    <sheet name="Sales_Plan" sheetId="9" r:id="rId4"/>
  </sheets>
  <externalReferences>
    <externalReference r:id="rId5"/>
  </externalReferences>
  <definedNames>
    <definedName name="_xlnm._FilterDatabase" localSheetId="1" hidden="1">GB!$A$1:$E$20387</definedName>
    <definedName name="_xlnm._FilterDatabase" localSheetId="0" hidden="1">'Promo Calendar'!$A$1:$S$2197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165" i="1" l="1"/>
  <c r="Q2165" i="1"/>
  <c r="P2166" i="1"/>
  <c r="Q2166" i="1"/>
  <c r="P2167" i="1"/>
  <c r="Q2167" i="1"/>
  <c r="P2168" i="1"/>
  <c r="Q2168" i="1"/>
  <c r="P2169" i="1"/>
  <c r="Q2169" i="1"/>
  <c r="P2170" i="1"/>
  <c r="Q2170" i="1"/>
  <c r="P2171" i="1"/>
  <c r="Q2171" i="1"/>
  <c r="P2172" i="1"/>
  <c r="Q2172" i="1"/>
  <c r="P2173" i="1"/>
  <c r="Q2173" i="1"/>
  <c r="P2174" i="1"/>
  <c r="Q2174" i="1"/>
  <c r="P2175" i="1"/>
  <c r="Q2175" i="1"/>
  <c r="P2176" i="1"/>
  <c r="Q2176" i="1"/>
  <c r="P2177" i="1"/>
  <c r="Q2177" i="1"/>
  <c r="P2178" i="1"/>
  <c r="Q2178" i="1"/>
  <c r="P2179" i="1"/>
  <c r="Q2179" i="1"/>
  <c r="P2180" i="1"/>
  <c r="Q2180" i="1"/>
  <c r="P2181" i="1"/>
  <c r="Q2181" i="1"/>
  <c r="P2182" i="1"/>
  <c r="Q2182" i="1"/>
  <c r="P2183" i="1"/>
  <c r="Q2183" i="1"/>
  <c r="P2184" i="1"/>
  <c r="Q2184" i="1"/>
  <c r="P2185" i="1"/>
  <c r="Q2185" i="1"/>
  <c r="P2186" i="1"/>
  <c r="Q2186" i="1"/>
  <c r="P2187" i="1"/>
  <c r="Q2187" i="1"/>
  <c r="P2188" i="1"/>
  <c r="Q2188" i="1"/>
  <c r="P2189" i="1"/>
  <c r="Q2189" i="1"/>
  <c r="P2190" i="1"/>
  <c r="Q2190" i="1"/>
  <c r="P2191" i="1"/>
  <c r="Q2191" i="1"/>
  <c r="P2192" i="1"/>
  <c r="Q2192" i="1"/>
  <c r="P2193" i="1"/>
  <c r="Q2193" i="1"/>
  <c r="P2194" i="1"/>
  <c r="Q2194" i="1"/>
  <c r="P2195" i="1"/>
  <c r="Q2195" i="1"/>
  <c r="P2196" i="1"/>
  <c r="Q2196" i="1"/>
  <c r="P2197" i="1"/>
  <c r="Q2197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P2116" i="1"/>
  <c r="Q2116" i="1"/>
  <c r="P2117" i="1"/>
  <c r="Q2117" i="1"/>
  <c r="P2118" i="1"/>
  <c r="Q2118" i="1"/>
  <c r="P2119" i="1"/>
  <c r="Q2119" i="1"/>
  <c r="P2120" i="1"/>
  <c r="Q2120" i="1"/>
  <c r="P2121" i="1"/>
  <c r="Q2121" i="1"/>
  <c r="P2122" i="1"/>
  <c r="Q2122" i="1"/>
  <c r="P2123" i="1"/>
  <c r="Q2123" i="1"/>
  <c r="P2124" i="1"/>
  <c r="Q2124" i="1"/>
  <c r="P2125" i="1"/>
  <c r="Q2125" i="1"/>
  <c r="P2126" i="1"/>
  <c r="Q2126" i="1"/>
  <c r="P2127" i="1"/>
  <c r="Q2127" i="1"/>
  <c r="P2128" i="1"/>
  <c r="Q2128" i="1"/>
  <c r="P2129" i="1"/>
  <c r="Q2129" i="1"/>
  <c r="P2130" i="1"/>
  <c r="Q2130" i="1"/>
  <c r="P2131" i="1"/>
  <c r="Q2131" i="1"/>
  <c r="P2132" i="1"/>
  <c r="Q2132" i="1"/>
  <c r="P2133" i="1"/>
  <c r="Q2133" i="1"/>
  <c r="P2134" i="1"/>
  <c r="Q2134" i="1"/>
  <c r="P2135" i="1"/>
  <c r="Q2135" i="1"/>
  <c r="P2136" i="1"/>
  <c r="Q2136" i="1"/>
  <c r="P2137" i="1"/>
  <c r="Q2137" i="1"/>
  <c r="P2138" i="1"/>
  <c r="Q2138" i="1"/>
  <c r="P2139" i="1"/>
  <c r="Q2139" i="1"/>
  <c r="P2140" i="1"/>
  <c r="Q2140" i="1"/>
  <c r="P2141" i="1"/>
  <c r="Q2141" i="1"/>
  <c r="P2142" i="1"/>
  <c r="Q2142" i="1"/>
  <c r="P2143" i="1"/>
  <c r="Q2143" i="1"/>
  <c r="P2144" i="1"/>
  <c r="Q2144" i="1"/>
  <c r="P2145" i="1"/>
  <c r="Q2145" i="1"/>
  <c r="P2146" i="1"/>
  <c r="Q2146" i="1"/>
  <c r="P2147" i="1"/>
  <c r="Q2147" i="1"/>
  <c r="P2148" i="1"/>
  <c r="Q2148" i="1"/>
  <c r="P2149" i="1"/>
  <c r="Q2149" i="1"/>
  <c r="P2150" i="1"/>
  <c r="Q2150" i="1"/>
  <c r="P2151" i="1"/>
  <c r="Q2151" i="1"/>
  <c r="P2152" i="1"/>
  <c r="Q2152" i="1"/>
  <c r="P2153" i="1"/>
  <c r="Q2153" i="1"/>
  <c r="P2154" i="1"/>
  <c r="Q2154" i="1"/>
  <c r="P2155" i="1"/>
  <c r="Q2155" i="1"/>
  <c r="P2156" i="1"/>
  <c r="Q2156" i="1"/>
  <c r="P2157" i="1"/>
  <c r="Q2157" i="1"/>
  <c r="P2158" i="1"/>
  <c r="Q2158" i="1"/>
  <c r="P2159" i="1"/>
  <c r="Q2159" i="1"/>
  <c r="P2160" i="1"/>
  <c r="Q2160" i="1"/>
  <c r="P2161" i="1"/>
  <c r="Q2161" i="1"/>
  <c r="P2162" i="1"/>
  <c r="Q2162" i="1"/>
  <c r="P2163" i="1"/>
  <c r="Q2163" i="1"/>
  <c r="P2164" i="1"/>
  <c r="Q2164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098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P2028" i="1" l="1"/>
  <c r="Q2028" i="1"/>
  <c r="P2029" i="1"/>
  <c r="Q2029" i="1"/>
  <c r="P2030" i="1"/>
  <c r="Q2030" i="1"/>
  <c r="P2031" i="1"/>
  <c r="Q2031" i="1"/>
  <c r="P2032" i="1"/>
  <c r="Q2032" i="1"/>
  <c r="P2033" i="1"/>
  <c r="Q2033" i="1"/>
  <c r="P2034" i="1"/>
  <c r="Q2034" i="1"/>
  <c r="P2035" i="1"/>
  <c r="Q2035" i="1"/>
  <c r="P2036" i="1"/>
  <c r="Q2036" i="1"/>
  <c r="P2037" i="1"/>
  <c r="Q2037" i="1"/>
  <c r="P2038" i="1"/>
  <c r="Q2038" i="1"/>
  <c r="P2039" i="1"/>
  <c r="Q2039" i="1"/>
  <c r="P2040" i="1"/>
  <c r="Q2040" i="1"/>
  <c r="P2041" i="1"/>
  <c r="Q2041" i="1"/>
  <c r="P2042" i="1"/>
  <c r="Q2042" i="1"/>
  <c r="P2043" i="1"/>
  <c r="Q2043" i="1"/>
  <c r="P2044" i="1"/>
  <c r="Q2044" i="1"/>
  <c r="P2045" i="1"/>
  <c r="Q2045" i="1"/>
  <c r="P2046" i="1"/>
  <c r="Q2046" i="1"/>
  <c r="P2047" i="1"/>
  <c r="Q2047" i="1"/>
  <c r="P2048" i="1"/>
  <c r="Q2048" i="1"/>
  <c r="P2049" i="1"/>
  <c r="Q2049" i="1"/>
  <c r="P2050" i="1"/>
  <c r="Q2050" i="1"/>
  <c r="P2051" i="1"/>
  <c r="Q2051" i="1"/>
  <c r="P2052" i="1"/>
  <c r="Q2052" i="1"/>
  <c r="P2053" i="1"/>
  <c r="Q2053" i="1"/>
  <c r="P2054" i="1"/>
  <c r="Q2054" i="1"/>
  <c r="P2055" i="1"/>
  <c r="Q2055" i="1"/>
  <c r="P2056" i="1"/>
  <c r="Q2056" i="1"/>
  <c r="P2057" i="1"/>
  <c r="Q2057" i="1"/>
  <c r="P2058" i="1"/>
  <c r="Q2058" i="1"/>
  <c r="P2059" i="1"/>
  <c r="Q2059" i="1"/>
  <c r="P2060" i="1"/>
  <c r="Q2060" i="1"/>
  <c r="P2061" i="1"/>
  <c r="Q2061" i="1"/>
  <c r="P2062" i="1"/>
  <c r="Q2062" i="1"/>
  <c r="P2063" i="1"/>
  <c r="Q2063" i="1"/>
  <c r="P2064" i="1"/>
  <c r="Q2064" i="1"/>
  <c r="P2065" i="1"/>
  <c r="Q2065" i="1"/>
  <c r="P2066" i="1"/>
  <c r="Q2066" i="1"/>
  <c r="P2067" i="1"/>
  <c r="Q2067" i="1"/>
  <c r="P2068" i="1"/>
  <c r="Q2068" i="1"/>
  <c r="P2069" i="1"/>
  <c r="Q2069" i="1"/>
  <c r="P2070" i="1"/>
  <c r="Q2070" i="1"/>
  <c r="P2071" i="1"/>
  <c r="Q2071" i="1"/>
  <c r="P2072" i="1"/>
  <c r="Q2072" i="1"/>
  <c r="P2073" i="1"/>
  <c r="Q2073" i="1"/>
  <c r="P2074" i="1"/>
  <c r="Q2074" i="1"/>
  <c r="P2075" i="1"/>
  <c r="Q2075" i="1"/>
  <c r="P2076" i="1"/>
  <c r="Q2076" i="1"/>
  <c r="P2077" i="1"/>
  <c r="Q2077" i="1"/>
  <c r="P2078" i="1"/>
  <c r="Q2078" i="1"/>
  <c r="P2079" i="1"/>
  <c r="Q2079" i="1"/>
  <c r="P2080" i="1"/>
  <c r="Q2080" i="1"/>
  <c r="P2081" i="1"/>
  <c r="Q2081" i="1"/>
  <c r="P2082" i="1"/>
  <c r="Q2082" i="1"/>
  <c r="P2083" i="1"/>
  <c r="Q2083" i="1"/>
  <c r="P2084" i="1"/>
  <c r="Q2084" i="1"/>
  <c r="P2085" i="1"/>
  <c r="Q2085" i="1"/>
  <c r="P2086" i="1"/>
  <c r="Q2086" i="1"/>
  <c r="P2087" i="1"/>
  <c r="Q2087" i="1"/>
  <c r="P2088" i="1"/>
  <c r="Q2088" i="1"/>
  <c r="P2089" i="1"/>
  <c r="Q2089" i="1"/>
  <c r="P2090" i="1"/>
  <c r="Q2090" i="1"/>
  <c r="P2091" i="1"/>
  <c r="Q2091" i="1"/>
  <c r="P2092" i="1"/>
  <c r="Q2092" i="1"/>
  <c r="P2093" i="1"/>
  <c r="Q2093" i="1"/>
  <c r="P2094" i="1"/>
  <c r="Q2094" i="1"/>
  <c r="P2095" i="1"/>
  <c r="Q2095" i="1"/>
  <c r="P2096" i="1"/>
  <c r="Q2096" i="1"/>
  <c r="P2097" i="1"/>
  <c r="Q2097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28" i="1" l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1973" i="1" l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1961" i="1" l="1"/>
  <c r="A1307" i="1"/>
  <c r="A1687" i="1"/>
  <c r="A1688" i="1"/>
  <c r="A1689" i="1"/>
  <c r="A1690" i="1"/>
  <c r="A1691" i="1"/>
  <c r="A1692" i="1"/>
  <c r="A1693" i="1"/>
  <c r="A1694" i="1"/>
  <c r="A1386" i="1"/>
  <c r="A1387" i="1"/>
  <c r="A1388" i="1"/>
  <c r="A1389" i="1"/>
  <c r="A1390" i="1"/>
  <c r="A1391" i="1"/>
  <c r="A1481" i="1"/>
  <c r="A1482" i="1"/>
  <c r="A1483" i="1"/>
  <c r="A1484" i="1"/>
  <c r="A1485" i="1"/>
  <c r="A1486" i="1"/>
  <c r="A1487" i="1"/>
  <c r="A1306" i="1"/>
  <c r="A1317" i="1"/>
  <c r="A1319" i="1"/>
  <c r="A1320" i="1"/>
  <c r="A1321" i="1"/>
  <c r="A1322" i="1"/>
  <c r="A1323" i="1"/>
  <c r="A1324" i="1"/>
  <c r="A1325" i="1"/>
  <c r="A1393" i="1"/>
  <c r="A1326" i="1"/>
  <c r="A1327" i="1"/>
  <c r="A1328" i="1"/>
  <c r="A1329" i="1"/>
  <c r="A1330" i="1"/>
  <c r="A1331" i="1"/>
  <c r="A1332" i="1"/>
  <c r="A1400" i="1"/>
  <c r="A1428" i="1"/>
  <c r="A1429" i="1"/>
  <c r="A1430" i="1"/>
  <c r="A1431" i="1"/>
  <c r="A1432" i="1"/>
  <c r="A1488" i="1"/>
  <c r="A1438" i="1"/>
  <c r="A1439" i="1"/>
  <c r="A1442" i="1"/>
  <c r="A1443" i="1"/>
  <c r="A1444" i="1"/>
  <c r="A1445" i="1"/>
  <c r="A1446" i="1"/>
  <c r="A1447" i="1"/>
  <c r="A1448" i="1"/>
  <c r="A1639" i="1"/>
  <c r="A1514" i="1"/>
  <c r="A1515" i="1"/>
  <c r="A1516" i="1"/>
  <c r="A1517" i="1"/>
  <c r="A1518" i="1"/>
  <c r="A1519" i="1"/>
  <c r="A1520" i="1"/>
  <c r="A1521" i="1"/>
  <c r="A1522" i="1"/>
  <c r="A1640" i="1"/>
  <c r="A1523" i="1"/>
  <c r="A1524" i="1"/>
  <c r="A1525" i="1"/>
  <c r="A1526" i="1"/>
  <c r="A1457" i="1"/>
  <c r="A1495" i="1"/>
  <c r="A1437" i="1"/>
  <c r="A1791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797" i="1"/>
  <c r="A1798" i="1"/>
  <c r="A1799" i="1"/>
  <c r="A1970" i="1"/>
  <c r="A1655" i="1"/>
  <c r="A1656" i="1"/>
  <c r="A1854" i="1"/>
  <c r="A1855" i="1"/>
  <c r="A1856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2" i="1"/>
  <c r="A1963" i="1"/>
  <c r="A1964" i="1"/>
  <c r="A1965" i="1"/>
  <c r="A1966" i="1"/>
  <c r="A1967" i="1"/>
  <c r="A1968" i="1"/>
  <c r="A1969" i="1"/>
  <c r="A1828" i="1"/>
  <c r="A1861" i="1"/>
  <c r="A1829" i="1"/>
  <c r="A1862" i="1"/>
  <c r="A1830" i="1"/>
  <c r="A1831" i="1"/>
  <c r="A1832" i="1"/>
  <c r="A1833" i="1"/>
  <c r="A1834" i="1"/>
  <c r="A1835" i="1"/>
  <c r="A1836" i="1"/>
  <c r="A1837" i="1"/>
  <c r="A1858" i="1"/>
  <c r="A1944" i="1"/>
  <c r="A1800" i="1"/>
  <c r="A1801" i="1"/>
  <c r="A1802" i="1"/>
  <c r="A1803" i="1"/>
  <c r="A1512" i="1"/>
  <c r="A1513" i="1"/>
  <c r="A1898" i="1"/>
  <c r="A1860" i="1"/>
  <c r="A1641" i="1" l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539" i="1"/>
  <c r="A1804" i="1"/>
  <c r="A1872" i="1"/>
  <c r="A1907" i="1"/>
  <c r="A1540" i="1"/>
  <c r="A1805" i="1"/>
  <c r="A1873" i="1"/>
  <c r="A1908" i="1"/>
  <c r="A1541" i="1"/>
  <c r="A1806" i="1"/>
  <c r="A1874" i="1"/>
  <c r="A1909" i="1"/>
  <c r="A1542" i="1"/>
  <c r="A1807" i="1"/>
  <c r="A1875" i="1"/>
  <c r="A1910" i="1"/>
  <c r="A1543" i="1"/>
  <c r="A1808" i="1"/>
  <c r="A1876" i="1"/>
  <c r="A1911" i="1"/>
  <c r="A1809" i="1"/>
  <c r="A1877" i="1"/>
  <c r="A1912" i="1"/>
  <c r="A1810" i="1"/>
  <c r="A1878" i="1"/>
  <c r="A1913" i="1"/>
  <c r="A1811" i="1"/>
  <c r="A1879" i="1"/>
  <c r="A1914" i="1"/>
  <c r="A1544" i="1"/>
  <c r="A1812" i="1"/>
  <c r="A1880" i="1"/>
  <c r="A1915" i="1"/>
  <c r="A1545" i="1"/>
  <c r="A1813" i="1"/>
  <c r="A1881" i="1"/>
  <c r="A1916" i="1"/>
  <c r="A1546" i="1"/>
  <c r="A1814" i="1"/>
  <c r="A1882" i="1"/>
  <c r="A1917" i="1"/>
  <c r="A1547" i="1"/>
  <c r="A1815" i="1"/>
  <c r="A1883" i="1"/>
  <c r="A1918" i="1"/>
  <c r="A1548" i="1"/>
  <c r="A1816" i="1"/>
  <c r="A1884" i="1"/>
  <c r="A1919" i="1"/>
  <c r="A1549" i="1"/>
  <c r="A1817" i="1"/>
  <c r="A1885" i="1"/>
  <c r="A1920" i="1"/>
  <c r="A1550" i="1"/>
  <c r="A1818" i="1"/>
  <c r="A1886" i="1"/>
  <c r="A1921" i="1"/>
  <c r="A1551" i="1"/>
  <c r="A1819" i="1"/>
  <c r="A1887" i="1"/>
  <c r="A1922" i="1"/>
  <c r="A1552" i="1"/>
  <c r="A1820" i="1"/>
  <c r="A1888" i="1"/>
  <c r="A1923" i="1"/>
  <c r="A1553" i="1"/>
  <c r="A1821" i="1"/>
  <c r="A1889" i="1"/>
  <c r="A1924" i="1"/>
  <c r="A1554" i="1"/>
  <c r="A1822" i="1"/>
  <c r="A1890" i="1"/>
  <c r="A1925" i="1"/>
  <c r="A1555" i="1"/>
  <c r="A1823" i="1"/>
  <c r="A1891" i="1"/>
  <c r="A1926" i="1"/>
  <c r="A1556" i="1"/>
  <c r="A1824" i="1"/>
  <c r="A1892" i="1"/>
  <c r="A1927" i="1"/>
  <c r="A1557" i="1"/>
  <c r="A1825" i="1"/>
  <c r="A1893" i="1"/>
  <c r="A1928" i="1"/>
  <c r="A1558" i="1"/>
  <c r="A1826" i="1"/>
  <c r="A1894" i="1"/>
  <c r="A1929" i="1"/>
  <c r="A1559" i="1"/>
  <c r="A1827" i="1"/>
  <c r="A1895" i="1"/>
  <c r="A1930" i="1"/>
  <c r="A1662" i="1" l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57" i="1"/>
  <c r="A1658" i="1"/>
  <c r="A1659" i="1"/>
  <c r="A1660" i="1"/>
  <c r="A1661" i="1"/>
  <c r="M1192" i="1"/>
  <c r="M1193" i="1"/>
  <c r="M1494" i="1"/>
  <c r="M1441" i="1"/>
  <c r="M1421" i="1"/>
  <c r="M1440" i="1"/>
  <c r="M1191" i="1"/>
  <c r="M1164" i="1"/>
  <c r="M1025" i="1"/>
  <c r="M1022" i="1"/>
  <c r="M920" i="1"/>
  <c r="M947" i="1"/>
  <c r="M960" i="1"/>
  <c r="M961" i="1"/>
  <c r="A961" i="1"/>
  <c r="A960" i="1"/>
  <c r="A947" i="1"/>
  <c r="A920" i="1"/>
  <c r="M796" i="1"/>
  <c r="A796" i="1"/>
  <c r="M919" i="1"/>
  <c r="M817" i="1"/>
  <c r="M813" i="1"/>
  <c r="M803" i="1"/>
  <c r="M727" i="1"/>
  <c r="M630" i="1"/>
  <c r="M625" i="1"/>
  <c r="M605" i="1"/>
  <c r="M493" i="1"/>
  <c r="M494" i="1"/>
  <c r="M430" i="1"/>
  <c r="M429" i="1"/>
  <c r="M340" i="1"/>
  <c r="M507" i="1"/>
  <c r="M180" i="1"/>
  <c r="M415" i="1"/>
  <c r="A415" i="1"/>
  <c r="A1857" i="1"/>
  <c r="A1945" i="1"/>
  <c r="A1899" i="1"/>
  <c r="A1931" i="1"/>
  <c r="A1946" i="1"/>
  <c r="A1900" i="1"/>
  <c r="A1933" i="1"/>
  <c r="A1934" i="1"/>
  <c r="A1947" i="1"/>
  <c r="A1896" i="1"/>
  <c r="A1943" i="1"/>
  <c r="A1897" i="1"/>
  <c r="A1932" i="1"/>
  <c r="A1871" i="1"/>
  <c r="A1935" i="1"/>
  <c r="A1971" i="1"/>
  <c r="A1972" i="1"/>
  <c r="A1679" i="1" l="1"/>
  <c r="A1680" i="1"/>
  <c r="A1681" i="1"/>
  <c r="A1682" i="1"/>
  <c r="A1683" i="1"/>
  <c r="A1684" i="1"/>
  <c r="A1685" i="1"/>
  <c r="A1686" i="1"/>
  <c r="A1859" i="1"/>
  <c r="A1838" i="1"/>
  <c r="A1839" i="1"/>
  <c r="A1840" i="1"/>
  <c r="A1841" i="1"/>
  <c r="A1842" i="1"/>
  <c r="A1843" i="1"/>
  <c r="A1844" i="1"/>
  <c r="A1845" i="1"/>
  <c r="A1846" i="1"/>
  <c r="A1847" i="1"/>
  <c r="A1863" i="1"/>
  <c r="A1864" i="1"/>
  <c r="A1865" i="1"/>
  <c r="A1866" i="1"/>
  <c r="A1867" i="1"/>
  <c r="A1868" i="1"/>
  <c r="A1869" i="1"/>
  <c r="A1870" i="1"/>
  <c r="A1901" i="1"/>
  <c r="A1902" i="1"/>
  <c r="A1903" i="1"/>
  <c r="A1904" i="1"/>
  <c r="A1905" i="1"/>
  <c r="A1906" i="1"/>
  <c r="A1936" i="1"/>
  <c r="A1937" i="1"/>
  <c r="A1938" i="1"/>
  <c r="A1939" i="1"/>
  <c r="A1940" i="1"/>
  <c r="A1941" i="1"/>
  <c r="A1942" i="1"/>
  <c r="A1848" i="1" l="1"/>
  <c r="A1849" i="1"/>
  <c r="A1850" i="1"/>
  <c r="A1851" i="1"/>
  <c r="A1852" i="1"/>
  <c r="A1853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95" i="1"/>
  <c r="A1696" i="1"/>
  <c r="A1697" i="1"/>
  <c r="A1698" i="1"/>
  <c r="A1792" i="1"/>
  <c r="A1793" i="1"/>
  <c r="A1794" i="1"/>
  <c r="A1795" i="1"/>
  <c r="A1796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033" i="1" l="1"/>
  <c r="A1294" i="1"/>
  <c r="A1394" i="1"/>
  <c r="A962" i="1"/>
  <c r="A1165" i="1"/>
  <c r="A1295" i="1"/>
  <c r="A1034" i="1"/>
  <c r="A1296" i="1"/>
  <c r="A1395" i="1"/>
  <c r="A1035" i="1"/>
  <c r="A1036" i="1"/>
  <c r="A1037" i="1"/>
  <c r="A1038" i="1"/>
  <c r="A1039" i="1"/>
  <c r="A1040" i="1"/>
  <c r="A1041" i="1"/>
  <c r="A1042" i="1"/>
  <c r="A1043" i="1"/>
  <c r="A1044" i="1"/>
  <c r="A1333" i="1"/>
  <c r="A1449" i="1"/>
  <c r="A1045" i="1"/>
  <c r="A1046" i="1"/>
  <c r="A1047" i="1"/>
  <c r="A1048" i="1"/>
  <c r="A1049" i="1"/>
  <c r="A1050" i="1"/>
  <c r="A1051" i="1"/>
  <c r="A1334" i="1"/>
  <c r="A1450" i="1"/>
  <c r="A1052" i="1"/>
  <c r="A1335" i="1"/>
  <c r="A1451" i="1"/>
  <c r="A1053" i="1"/>
  <c r="A1336" i="1"/>
  <c r="A1452" i="1"/>
  <c r="A1054" i="1"/>
  <c r="A1337" i="1"/>
  <c r="A1453" i="1"/>
  <c r="A1055" i="1"/>
  <c r="A1056" i="1"/>
  <c r="A1057" i="1"/>
  <c r="A1338" i="1"/>
  <c r="A1454" i="1"/>
  <c r="A1058" i="1"/>
  <c r="A1339" i="1"/>
  <c r="A1455" i="1"/>
  <c r="A1059" i="1"/>
  <c r="A1340" i="1"/>
  <c r="A1456" i="1"/>
  <c r="A1166" i="1" l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305" i="1"/>
  <c r="A963" i="1"/>
  <c r="A964" i="1"/>
  <c r="A965" i="1"/>
  <c r="A958" i="1"/>
  <c r="A959" i="1"/>
  <c r="A1458" i="1"/>
  <c r="A1459" i="1"/>
  <c r="A1422" i="1"/>
  <c r="A1423" i="1"/>
  <c r="A1184" i="1"/>
  <c r="A1185" i="1"/>
  <c r="A950" i="1"/>
  <c r="A951" i="1"/>
  <c r="A952" i="1"/>
  <c r="A953" i="1"/>
  <c r="A1060" i="1"/>
  <c r="A1061" i="1"/>
  <c r="A1062" i="1"/>
  <c r="A1063" i="1"/>
  <c r="A1064" i="1"/>
  <c r="A1065" i="1"/>
  <c r="A1066" i="1"/>
  <c r="A1067" i="1"/>
  <c r="A1068" i="1"/>
  <c r="A1069" i="1"/>
  <c r="A1504" i="1"/>
  <c r="A1505" i="1"/>
  <c r="A1297" i="1"/>
  <c r="A1298" i="1"/>
  <c r="A1299" i="1"/>
  <c r="A1341" i="1"/>
  <c r="A1342" i="1"/>
  <c r="A1343" i="1"/>
  <c r="A1424" i="1"/>
  <c r="A1425" i="1"/>
  <c r="A1426" i="1"/>
  <c r="A1308" i="1"/>
  <c r="A1309" i="1"/>
  <c r="A1310" i="1"/>
  <c r="A1460" i="1"/>
  <c r="A1461" i="1"/>
  <c r="A1462" i="1"/>
  <c r="A1496" i="1"/>
  <c r="A1497" i="1"/>
  <c r="A1401" i="1"/>
  <c r="A1402" i="1"/>
  <c r="A1403" i="1"/>
  <c r="A1498" i="1"/>
  <c r="A1499" i="1"/>
  <c r="A1500" i="1"/>
  <c r="A1070" i="1"/>
  <c r="A1071" i="1"/>
  <c r="A1072" i="1"/>
  <c r="A1489" i="1"/>
  <c r="A1490" i="1"/>
  <c r="A1491" i="1"/>
  <c r="A1186" i="1"/>
  <c r="A1187" i="1"/>
  <c r="A1188" i="1"/>
  <c r="A954" i="1"/>
  <c r="A955" i="1"/>
  <c r="A956" i="1"/>
  <c r="A1501" i="1"/>
  <c r="A1502" i="1"/>
  <c r="A1503" i="1"/>
  <c r="A1506" i="1"/>
  <c r="A1507" i="1"/>
  <c r="A1508" i="1"/>
  <c r="A1509" i="1"/>
  <c r="A1198" i="1"/>
  <c r="A1199" i="1"/>
  <c r="A1200" i="1"/>
  <c r="A1201" i="1"/>
  <c r="A1396" i="1"/>
  <c r="A1397" i="1"/>
  <c r="A1398" i="1"/>
  <c r="A1399" i="1"/>
  <c r="A1301" i="1"/>
  <c r="A1302" i="1"/>
  <c r="A1303" i="1"/>
  <c r="A1304" i="1"/>
  <c r="A1313" i="1"/>
  <c r="A1314" i="1"/>
  <c r="A1315" i="1"/>
  <c r="A1316" i="1"/>
  <c r="A1433" i="1"/>
  <c r="A1434" i="1"/>
  <c r="A1435" i="1"/>
  <c r="A1436" i="1"/>
  <c r="A1189" i="1"/>
  <c r="A1311" i="1"/>
  <c r="A1312" i="1"/>
  <c r="A1463" i="1"/>
  <c r="A1464" i="1"/>
  <c r="A1465" i="1"/>
  <c r="A1022" i="1"/>
  <c r="A1025" i="1"/>
  <c r="A1164" i="1"/>
  <c r="A1191" i="1"/>
  <c r="A1440" i="1"/>
  <c r="A1421" i="1"/>
  <c r="A1494" i="1"/>
  <c r="A1192" i="1"/>
  <c r="A1193" i="1"/>
  <c r="A1441" i="1"/>
  <c r="A1023" i="1"/>
  <c r="A1024" i="1"/>
  <c r="A1480" i="1"/>
  <c r="A1293" i="1"/>
  <c r="A1190" i="1"/>
  <c r="A1392" i="1"/>
  <c r="A1427" i="1"/>
  <c r="A1492" i="1"/>
  <c r="A1493" i="1"/>
  <c r="A1511" i="1"/>
  <c r="A1638" i="1"/>
  <c r="A1510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026" i="1"/>
  <c r="A1027" i="1"/>
  <c r="A1028" i="1"/>
  <c r="A1029" i="1"/>
  <c r="A1030" i="1"/>
  <c r="A1031" i="1"/>
  <c r="A1032" i="1"/>
  <c r="A1183" i="1"/>
  <c r="A1194" i="1"/>
  <c r="A1195" i="1"/>
  <c r="A1196" i="1"/>
  <c r="A1197" i="1"/>
  <c r="A1300" i="1"/>
  <c r="A1318" i="1"/>
  <c r="A852" i="1" l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905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8" i="1"/>
  <c r="A909" i="1"/>
  <c r="A910" i="1"/>
  <c r="A911" i="1"/>
  <c r="A912" i="1"/>
  <c r="A913" i="1"/>
  <c r="A914" i="1"/>
  <c r="A915" i="1"/>
  <c r="A946" i="1"/>
  <c r="A530" i="1"/>
  <c r="A531" i="1"/>
  <c r="A617" i="1"/>
  <c r="A632" i="1"/>
  <c r="A633" i="1"/>
  <c r="A634" i="1"/>
  <c r="A635" i="1"/>
  <c r="A636" i="1"/>
  <c r="A637" i="1"/>
  <c r="A638" i="1"/>
  <c r="A639" i="1"/>
  <c r="A640" i="1"/>
  <c r="A641" i="1"/>
  <c r="A642" i="1"/>
  <c r="A736" i="1"/>
  <c r="A737" i="1"/>
  <c r="A738" i="1"/>
  <c r="A739" i="1"/>
  <c r="A740" i="1"/>
  <c r="A741" i="1"/>
  <c r="A742" i="1"/>
  <c r="A798" i="1"/>
  <c r="A801" i="1"/>
  <c r="A804" i="1"/>
  <c r="A917" i="1"/>
  <c r="A957" i="1"/>
  <c r="A943" i="1"/>
  <c r="A564" i="1" l="1"/>
  <c r="A623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757" i="1"/>
  <c r="A758" i="1"/>
  <c r="A759" i="1"/>
  <c r="A760" i="1"/>
  <c r="A761" i="1"/>
  <c r="A762" i="1"/>
  <c r="A763" i="1"/>
  <c r="A764" i="1"/>
  <c r="A765" i="1"/>
  <c r="A833" i="1"/>
  <c r="A834" i="1"/>
  <c r="A835" i="1"/>
  <c r="A836" i="1"/>
  <c r="A837" i="1"/>
  <c r="A838" i="1"/>
  <c r="A839" i="1"/>
  <c r="A840" i="1"/>
  <c r="A841" i="1"/>
  <c r="A842" i="1"/>
  <c r="A934" i="1"/>
  <c r="A935" i="1"/>
  <c r="A936" i="1"/>
  <c r="A937" i="1"/>
  <c r="A938" i="1"/>
  <c r="A939" i="1"/>
  <c r="A940" i="1"/>
  <c r="A941" i="1"/>
  <c r="A942" i="1"/>
  <c r="A685" i="1"/>
  <c r="A686" i="1"/>
  <c r="A687" i="1"/>
  <c r="A688" i="1"/>
  <c r="A689" i="1"/>
  <c r="A690" i="1"/>
  <c r="A766" i="1"/>
  <c r="A767" i="1"/>
  <c r="A768" i="1"/>
  <c r="A769" i="1"/>
  <c r="A770" i="1"/>
  <c r="A771" i="1"/>
  <c r="A843" i="1"/>
  <c r="A844" i="1"/>
  <c r="A845" i="1"/>
  <c r="A846" i="1"/>
  <c r="A847" i="1"/>
  <c r="A848" i="1"/>
  <c r="A849" i="1"/>
  <c r="A850" i="1"/>
  <c r="A851" i="1"/>
  <c r="A726" i="1"/>
  <c r="A732" i="1"/>
  <c r="A734" i="1"/>
  <c r="A800" i="1"/>
  <c r="A812" i="1"/>
  <c r="A814" i="1"/>
  <c r="A903" i="1"/>
  <c r="A904" i="1"/>
  <c r="A916" i="1"/>
  <c r="A918" i="1"/>
  <c r="A541" i="1" l="1"/>
  <c r="A626" i="1"/>
  <c r="A725" i="1"/>
  <c r="A728" i="1"/>
  <c r="A729" i="1"/>
  <c r="A751" i="1"/>
  <c r="A752" i="1"/>
  <c r="A753" i="1"/>
  <c r="A810" i="1"/>
  <c r="A811" i="1"/>
  <c r="A944" i="1"/>
  <c r="A945" i="1"/>
  <c r="A949" i="1"/>
  <c r="A671" i="1"/>
  <c r="A672" i="1"/>
  <c r="A542" i="1"/>
  <c r="A627" i="1"/>
  <c r="A628" i="1"/>
  <c r="A629" i="1"/>
  <c r="A830" i="1"/>
  <c r="A831" i="1"/>
  <c r="A799" i="1"/>
  <c r="A832" i="1"/>
  <c r="A735" i="1"/>
  <c r="A754" i="1"/>
  <c r="A755" i="1"/>
  <c r="A756" i="1"/>
  <c r="A906" i="1"/>
  <c r="A907" i="1"/>
  <c r="A933" i="1"/>
  <c r="A816" i="1"/>
  <c r="A902" i="1"/>
  <c r="A618" i="1"/>
  <c r="A619" i="1"/>
  <c r="A620" i="1"/>
  <c r="A621" i="1"/>
  <c r="A622" i="1"/>
  <c r="A730" i="1"/>
  <c r="A731" i="1"/>
  <c r="N626" i="1"/>
  <c r="O626" i="1" s="1"/>
  <c r="N725" i="1"/>
  <c r="O725" i="1" s="1"/>
  <c r="N728" i="1"/>
  <c r="O728" i="1" s="1"/>
  <c r="N729" i="1"/>
  <c r="O729" i="1" s="1"/>
  <c r="N751" i="1"/>
  <c r="O751" i="1" s="1"/>
  <c r="N752" i="1"/>
  <c r="O752" i="1" s="1"/>
  <c r="N753" i="1"/>
  <c r="O753" i="1" s="1"/>
  <c r="N810" i="1"/>
  <c r="O810" i="1" s="1"/>
  <c r="N811" i="1"/>
  <c r="O811" i="1" s="1"/>
  <c r="N944" i="1"/>
  <c r="O944" i="1" s="1"/>
  <c r="N945" i="1"/>
  <c r="O945" i="1" s="1"/>
  <c r="N949" i="1"/>
  <c r="O949" i="1" s="1"/>
  <c r="N671" i="1"/>
  <c r="O671" i="1" s="1"/>
  <c r="N672" i="1"/>
  <c r="O672" i="1" s="1"/>
  <c r="N542" i="1"/>
  <c r="O542" i="1" s="1"/>
  <c r="N627" i="1"/>
  <c r="O627" i="1" s="1"/>
  <c r="N628" i="1"/>
  <c r="O628" i="1" s="1"/>
  <c r="N629" i="1"/>
  <c r="O629" i="1" s="1"/>
  <c r="N830" i="1"/>
  <c r="O830" i="1" s="1"/>
  <c r="N831" i="1"/>
  <c r="O831" i="1" s="1"/>
  <c r="N799" i="1"/>
  <c r="O799" i="1" s="1"/>
  <c r="N832" i="1"/>
  <c r="O832" i="1" s="1"/>
  <c r="N735" i="1"/>
  <c r="O735" i="1" s="1"/>
  <c r="N754" i="1"/>
  <c r="O754" i="1" s="1"/>
  <c r="N755" i="1"/>
  <c r="O755" i="1" s="1"/>
  <c r="N756" i="1"/>
  <c r="O756" i="1" s="1"/>
  <c r="N906" i="1"/>
  <c r="O906" i="1" s="1"/>
  <c r="N907" i="1"/>
  <c r="O907" i="1" s="1"/>
  <c r="N933" i="1"/>
  <c r="O933" i="1" s="1"/>
  <c r="N816" i="1"/>
  <c r="O816" i="1" s="1"/>
  <c r="N902" i="1"/>
  <c r="O902" i="1" s="1"/>
  <c r="N618" i="1"/>
  <c r="O618" i="1" s="1"/>
  <c r="N619" i="1"/>
  <c r="O619" i="1" s="1"/>
  <c r="N620" i="1"/>
  <c r="O620" i="1" s="1"/>
  <c r="N621" i="1"/>
  <c r="O621" i="1" s="1"/>
  <c r="N622" i="1"/>
  <c r="O622" i="1" s="1"/>
  <c r="N730" i="1"/>
  <c r="O730" i="1" s="1"/>
  <c r="N731" i="1"/>
  <c r="O731" i="1" s="1"/>
  <c r="N541" i="1"/>
  <c r="O541" i="1" s="1"/>
  <c r="A643" i="1" l="1"/>
  <c r="A644" i="1"/>
  <c r="A743" i="1"/>
  <c r="A645" i="1"/>
  <c r="A646" i="1"/>
  <c r="A647" i="1"/>
  <c r="A648" i="1"/>
  <c r="A649" i="1"/>
  <c r="A650" i="1"/>
  <c r="A651" i="1"/>
  <c r="A818" i="1"/>
  <c r="A652" i="1"/>
  <c r="A819" i="1"/>
  <c r="A653" i="1"/>
  <c r="A820" i="1"/>
  <c r="A654" i="1"/>
  <c r="A821" i="1"/>
  <c r="A655" i="1"/>
  <c r="A822" i="1"/>
  <c r="A823" i="1"/>
  <c r="A921" i="1"/>
  <c r="A656" i="1"/>
  <c r="A922" i="1"/>
  <c r="A657" i="1"/>
  <c r="A824" i="1"/>
  <c r="A923" i="1"/>
  <c r="A658" i="1"/>
  <c r="A825" i="1"/>
  <c r="A924" i="1"/>
  <c r="A659" i="1"/>
  <c r="A826" i="1"/>
  <c r="A925" i="1"/>
  <c r="A660" i="1"/>
  <c r="A926" i="1"/>
  <c r="A661" i="1"/>
  <c r="A927" i="1"/>
  <c r="A662" i="1"/>
  <c r="A928" i="1"/>
  <c r="A663" i="1"/>
  <c r="A744" i="1"/>
  <c r="A929" i="1"/>
  <c r="A664" i="1"/>
  <c r="A827" i="1"/>
  <c r="A930" i="1"/>
  <c r="A665" i="1"/>
  <c r="A745" i="1"/>
  <c r="A828" i="1"/>
  <c r="A931" i="1"/>
  <c r="A666" i="1"/>
  <c r="A932" i="1"/>
  <c r="A667" i="1"/>
  <c r="A746" i="1"/>
  <c r="A668" i="1"/>
  <c r="A747" i="1"/>
  <c r="A669" i="1"/>
  <c r="A748" i="1"/>
  <c r="A815" i="1"/>
  <c r="A772" i="1" l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901" i="1"/>
  <c r="A795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605" i="1" l="1"/>
  <c r="A625" i="1"/>
  <c r="A630" i="1"/>
  <c r="A727" i="1"/>
  <c r="A803" i="1"/>
  <c r="A813" i="1"/>
  <c r="A817" i="1"/>
  <c r="A919" i="1"/>
  <c r="A604" i="1"/>
  <c r="A624" i="1"/>
  <c r="A802" i="1"/>
  <c r="A723" i="1"/>
  <c r="A724" i="1"/>
  <c r="A733" i="1"/>
  <c r="A900" i="1"/>
  <c r="A797" i="1"/>
  <c r="A631" i="1"/>
  <c r="A528" i="1"/>
  <c r="A529" i="1"/>
  <c r="A616" i="1"/>
  <c r="A809" i="1" l="1"/>
  <c r="A948" i="1"/>
  <c r="A829" i="1"/>
  <c r="A808" i="1"/>
  <c r="A807" i="1"/>
  <c r="A806" i="1"/>
  <c r="A805" i="1"/>
  <c r="A750" i="1"/>
  <c r="A749" i="1"/>
  <c r="A670" i="1"/>
  <c r="A615" i="1"/>
  <c r="A614" i="1"/>
  <c r="A613" i="1"/>
  <c r="A612" i="1"/>
  <c r="A611" i="1"/>
  <c r="A610" i="1"/>
  <c r="A609" i="1"/>
  <c r="A608" i="1"/>
  <c r="A607" i="1"/>
  <c r="A606" i="1"/>
  <c r="A540" i="1"/>
  <c r="A539" i="1"/>
  <c r="A538" i="1"/>
  <c r="A537" i="1"/>
  <c r="A536" i="1"/>
  <c r="A535" i="1"/>
  <c r="A534" i="1"/>
  <c r="A533" i="1"/>
  <c r="A532" i="1"/>
  <c r="A543" i="1" l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104" i="1" l="1"/>
  <c r="A105" i="1"/>
  <c r="A106" i="1"/>
  <c r="A107" i="1"/>
  <c r="A108" i="1"/>
  <c r="A109" i="1"/>
  <c r="A150" i="1"/>
  <c r="A163" i="1"/>
  <c r="A164" i="1"/>
  <c r="A165" i="1"/>
  <c r="A166" i="1"/>
  <c r="A167" i="1"/>
  <c r="A168" i="1"/>
  <c r="A169" i="1"/>
  <c r="A170" i="1"/>
  <c r="A171" i="1"/>
  <c r="A172" i="1"/>
  <c r="A173" i="1"/>
  <c r="A176" i="1"/>
  <c r="A177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321" i="1"/>
  <c r="A322" i="1"/>
  <c r="A326" i="1"/>
  <c r="A327" i="1"/>
  <c r="A328" i="1"/>
  <c r="A334" i="1"/>
  <c r="A335" i="1"/>
  <c r="A336" i="1"/>
  <c r="A424" i="1"/>
  <c r="A425" i="1"/>
  <c r="A426" i="1"/>
  <c r="A460" i="1"/>
  <c r="A371" i="1"/>
  <c r="A461" i="1"/>
  <c r="A462" i="1"/>
  <c r="A463" i="1"/>
  <c r="A495" i="1"/>
  <c r="A496" i="1"/>
  <c r="A501" i="1"/>
  <c r="A502" i="1"/>
  <c r="A503" i="1"/>
  <c r="A508" i="1"/>
  <c r="A509" i="1"/>
  <c r="A518" i="1"/>
  <c r="A519" i="1"/>
  <c r="A488" i="1"/>
  <c r="A337" i="1"/>
  <c r="A338" i="1"/>
  <c r="A464" i="1"/>
  <c r="A520" i="1"/>
  <c r="A372" i="1"/>
  <c r="A521" i="1"/>
  <c r="A412" i="1"/>
  <c r="A413" i="1"/>
  <c r="A497" i="1"/>
  <c r="A498" i="1"/>
  <c r="A465" i="1"/>
  <c r="A414" i="1"/>
  <c r="A421" i="1"/>
  <c r="A422" i="1"/>
  <c r="A423" i="1"/>
  <c r="A339" i="1"/>
  <c r="A499" i="1"/>
  <c r="A500" i="1"/>
  <c r="A522" i="1"/>
  <c r="A523" i="1"/>
  <c r="A524" i="1"/>
  <c r="A510" i="1"/>
  <c r="A511" i="1"/>
  <c r="A525" i="1"/>
  <c r="A526" i="1"/>
  <c r="A527" i="1"/>
  <c r="A427" i="1"/>
  <c r="A428" i="1"/>
  <c r="A504" i="1"/>
  <c r="A505" i="1"/>
  <c r="A401" i="1" l="1"/>
  <c r="A400" i="1"/>
  <c r="A399" i="1"/>
  <c r="A398" i="1"/>
  <c r="A397" i="1"/>
  <c r="A396" i="1"/>
  <c r="A395" i="1"/>
  <c r="A394" i="1"/>
  <c r="A333" i="1"/>
  <c r="A332" i="1"/>
  <c r="A331" i="1"/>
  <c r="A330" i="1"/>
  <c r="A329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517" i="1"/>
  <c r="A516" i="1"/>
  <c r="A515" i="1"/>
  <c r="A514" i="1"/>
  <c r="A513" i="1"/>
  <c r="A512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103" i="1"/>
  <c r="A420" i="1"/>
  <c r="A419" i="1"/>
  <c r="A418" i="1"/>
  <c r="A417" i="1"/>
  <c r="A416" i="1"/>
  <c r="A162" i="1"/>
  <c r="A161" i="1"/>
  <c r="A160" i="1"/>
  <c r="A159" i="1"/>
  <c r="A158" i="1"/>
  <c r="A157" i="1"/>
  <c r="A156" i="1"/>
  <c r="A155" i="1"/>
  <c r="A234" i="1"/>
  <c r="A233" i="1"/>
  <c r="A232" i="1"/>
  <c r="A231" i="1"/>
  <c r="A230" i="1"/>
  <c r="A459" i="1"/>
  <c r="A458" i="1"/>
  <c r="A457" i="1"/>
  <c r="A456" i="1"/>
  <c r="A455" i="1"/>
  <c r="A175" i="1"/>
  <c r="A102" i="1"/>
  <c r="A101" i="1"/>
  <c r="A100" i="1"/>
  <c r="A99" i="1"/>
  <c r="A98" i="1"/>
  <c r="A97" i="1"/>
  <c r="A430" i="1"/>
  <c r="A429" i="1"/>
  <c r="A340" i="1"/>
  <c r="A493" i="1"/>
  <c r="A494" i="1"/>
  <c r="A507" i="1"/>
  <c r="A180" i="1"/>
  <c r="A344" i="1"/>
  <c r="A343" i="1"/>
  <c r="A342" i="1"/>
  <c r="A341" i="1"/>
  <c r="A432" i="1"/>
  <c r="A431" i="1"/>
  <c r="A174" i="1"/>
  <c r="A2" i="1"/>
  <c r="A506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487" i="1"/>
  <c r="A179" i="1"/>
  <c r="A178" i="1"/>
  <c r="A149" i="1"/>
  <c r="A148" i="1"/>
  <c r="A147" i="1"/>
  <c r="A146" i="1"/>
  <c r="A145" i="1"/>
  <c r="A144" i="1"/>
  <c r="A486" i="1"/>
  <c r="A411" i="1"/>
  <c r="A410" i="1"/>
  <c r="A409" i="1"/>
  <c r="A408" i="1"/>
  <c r="A407" i="1"/>
  <c r="A406" i="1"/>
  <c r="A405" i="1"/>
  <c r="A404" i="1"/>
  <c r="A403" i="1"/>
  <c r="A402" i="1"/>
  <c r="A264" i="1"/>
  <c r="A263" i="1"/>
  <c r="A262" i="1"/>
  <c r="A261" i="1"/>
  <c r="A260" i="1"/>
  <c r="A259" i="1"/>
  <c r="A258" i="1"/>
  <c r="A257" i="1"/>
  <c r="A256" i="1"/>
  <c r="A255" i="1"/>
  <c r="A254" i="1"/>
  <c r="A124" i="1"/>
  <c r="A123" i="1"/>
  <c r="A122" i="1"/>
  <c r="A121" i="1"/>
  <c r="A120" i="1"/>
  <c r="A119" i="1"/>
  <c r="A118" i="1"/>
  <c r="A117" i="1"/>
  <c r="A116" i="1"/>
  <c r="A492" i="1"/>
  <c r="A491" i="1"/>
  <c r="A490" i="1"/>
  <c r="A489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325" i="1"/>
  <c r="A324" i="1"/>
  <c r="A323" i="1"/>
  <c r="A154" i="1"/>
  <c r="A153" i="1"/>
  <c r="A152" i="1"/>
  <c r="A151" i="1"/>
  <c r="A115" i="1"/>
  <c r="A114" i="1"/>
  <c r="A380" i="1"/>
  <c r="A379" i="1"/>
  <c r="A378" i="1"/>
  <c r="A377" i="1"/>
  <c r="A376" i="1"/>
  <c r="A375" i="1"/>
  <c r="A374" i="1"/>
  <c r="A373" i="1"/>
  <c r="A253" i="1"/>
  <c r="A252" i="1"/>
  <c r="A251" i="1"/>
  <c r="A250" i="1"/>
  <c r="A249" i="1"/>
  <c r="A248" i="1"/>
  <c r="A247" i="1"/>
  <c r="A468" i="1"/>
  <c r="A467" i="1"/>
  <c r="A466" i="1"/>
  <c r="A113" i="1"/>
  <c r="A112" i="1"/>
  <c r="A111" i="1"/>
  <c r="A110" i="1"/>
  <c r="A352" i="1"/>
  <c r="A351" i="1"/>
  <c r="A350" i="1"/>
  <c r="A349" i="1"/>
  <c r="A348" i="1"/>
  <c r="A347" i="1"/>
  <c r="A346" i="1"/>
  <c r="A34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<sst xmlns="http://schemas.openxmlformats.org/spreadsheetml/2006/main" count="58881" uniqueCount="443">
  <si>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</si>
  <si>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</si>
  <si>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</si>
  <si>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</si>
  <si>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</si>
  <si>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</si>
  <si>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</si>
  <si>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</si>
  <si>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</si>
  <si>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</si>
  <si>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</si>
  <si>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</si>
  <si>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</si>
  <si>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</si>
  <si>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</si>
  <si>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</si>
  <si>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</si>
  <si>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</si>
  <si>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</si>
  <si>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</si>
  <si>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</si>
  <si>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</si>
  <si>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</si>
  <si>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</si>
  <si>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</si>
  <si>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</si>
  <si>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</si>
  <si>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</si>
  <si>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</si>
  <si>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</si>
  <si>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</si>
  <si>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</si>
  <si>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</si>
  <si>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</si>
  <si>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</si>
  <si>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</si>
  <si>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</si>
  <si>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</si>
  <si>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</si>
  <si>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</si>
  <si>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</si>
  <si>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</si>
  <si>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</si>
  <si>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</si>
  <si>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</si>
  <si>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</si>
  <si>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</si>
  <si>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</si>
  <si>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</si>
  <si>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</si>
  <si>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</si>
  <si>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</si>
  <si>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</si>
  <si>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</si>
  <si>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</si>
  <si>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</si>
  <si>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</si>
  <si>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</si>
  <si>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</si>
  <si>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</si>
  <si>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</si>
  <si>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</si>
  <si>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</si>
  <si>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</si>
  <si>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</si>
  <si>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</si>
  <si>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</si>
  <si>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</si>
  <si>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</si>
  <si>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</si>
  <si>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</si>
  <si>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</si>
  <si>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</si>
  <si>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</si>
  <si>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</si>
  <si>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</si>
  <si>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</si>
  <si>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</si>
  <si>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</si>
  <si>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</si>
  <si>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</si>
  <si>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</si>
  <si>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</si>
  <si>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</si>
  <si>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</si>
  <si>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</si>
  <si>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</si>
  <si>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</si>
  <si>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</si>
  <si>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</si>
  <si>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</si>
  <si>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</si>
  <si>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</si>
  <si>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</si>
  <si>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</si>
  <si>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</si>
  <si>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</si>
  <si>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</si>
  <si>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</si>
  <si>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</si>
  <si>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</si>
  <si>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</si>
  <si>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</si>
  <si>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</si>
  <si>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</si>
  <si>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</si>
  <si>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</si>
  <si>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</si>
  <si>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</si>
  <si>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</si>
  <si>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</si>
  <si>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</si>
  <si>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</si>
  <si>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</si>
  <si>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</si>
  <si>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</si>
  <si>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</si>
  <si>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</si>
  <si>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</si>
  <si>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</si>
  <si>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</si>
  <si>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</si>
  <si>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</si>
  <si>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</si>
  <si>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</si>
  <si>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</si>
  <si>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</si>
  <si>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</si>
  <si>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</si>
  <si>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</si>
  <si>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</si>
  <si>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</si>
  <si>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</si>
  <si>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</si>
  <si>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</si>
  <si>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</si>
  <si>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</si>
  <si>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</si>
  <si>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</si>
  <si>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</si>
  <si>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</si>
  <si>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</si>
  <si>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</si>
  <si>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</si>
  <si>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</si>
  <si>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</si>
  <si>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</si>
  <si>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</si>
  <si>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</si>
  <si>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</si>
  <si>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</si>
  <si>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</si>
  <si>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</si>
  <si>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</si>
  <si>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</si>
  <si>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</si>
  <si>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</si>
  <si>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</si>
  <si>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</si>
  <si>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</si>
  <si>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</si>
  <si>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</si>
  <si>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</si>
  <si>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</si>
  <si>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</si>
  <si>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</si>
  <si>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</si>
  <si>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</si>
  <si>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</si>
  <si>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</si>
  <si>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</si>
  <si>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</si>
  <si>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</si>
  <si>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</si>
  <si>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</si>
  <si>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</si>
  <si>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</si>
  <si>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</si>
  <si>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</si>
  <si>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</si>
  <si>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</si>
  <si>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</si>
  <si>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</si>
  <si>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</si>
  <si>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</si>
  <si>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</si>
  <si>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</si>
  <si>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</si>
  <si>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</si>
  <si>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</si>
  <si>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</si>
  <si>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</si>
  <si>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</si>
  <si>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</si>
  <si>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</si>
  <si>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</si>
  <si>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</si>
  <si>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</si>
  <si>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</si>
  <si>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</si>
  <si>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</si>
  <si>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</si>
  <si>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</si>
  <si>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</si>
  <si>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</si>
  <si>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</si>
  <si>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</si>
  <si>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</si>
  <si>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</si>
  <si>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</si>
  <si>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</si>
  <si>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</si>
  <si>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</si>
  <si>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</si>
  <si>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</si>
  <si>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</si>
  <si>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</si>
  <si>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</si>
  <si>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</si>
  <si>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</si>
  <si>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</si>
  <si>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</si>
  <si>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</si>
  <si>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</si>
  <si>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</si>
  <si>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</si>
  <si>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</si>
  <si>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</si>
  <si>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</si>
  <si>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</si>
  <si>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</si>
  <si>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</si>
  <si>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</si>
  <si>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</si>
  <si>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</si>
  <si>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</si>
  <si>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</si>
  <si>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</si>
  <si>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</si>
  <si>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</si>
  <si>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</si>
  <si>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</si>
  <si>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</si>
  <si>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</si>
  <si>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</si>
  <si>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</si>
  <si>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</si>
  <si>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</si>
  <si>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</si>
  <si>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</si>
  <si>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</si>
  <si>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</si>
  <si>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</si>
  <si>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</si>
  <si>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</si>
  <si>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</si>
  <si>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</si>
  <si>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</si>
  <si>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</si>
  <si>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</si>
  <si>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</si>
  <si>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</si>
  <si>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</si>
  <si>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</si>
  <si>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</si>
  <si>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</si>
  <si>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</si>
  <si>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</si>
  <si>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</si>
  <si>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</si>
  <si>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</si>
  <si>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</si>
  <si>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</si>
  <si>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</si>
  <si>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</si>
  <si>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</si>
  <si>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</si>
  <si>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</si>
  <si>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</si>
  <si>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</si>
  <si>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</si>
  <si>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</si>
  <si>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</si>
  <si>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</si>
  <si>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</si>
  <si>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</si>
  <si>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</si>
  <si>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</si>
  <si>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</si>
  <si>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</si>
  <si>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</si>
  <si>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</si>
  <si>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</si>
  <si>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</si>
  <si>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</si>
  <si>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</si>
  <si>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</si>
  <si>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</si>
  <si>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</si>
  <si>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</si>
  <si>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</si>
  <si>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</si>
  <si>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</si>
  <si>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</si>
  <si>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</si>
  <si>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</si>
  <si>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</si>
  <si>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</si>
  <si>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</si>
  <si>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</si>
  <si>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</si>
  <si>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</si>
  <si>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</si>
  <si>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</si>
  <si>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</si>
  <si>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</si>
  <si>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</si>
  <si>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</si>
  <si>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</si>
  <si>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</si>
  <si>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</si>
  <si>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</si>
  <si>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</si>
  <si>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</si>
  <si>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</si>
  <si>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</si>
  <si>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</si>
  <si>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</si>
  <si>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</si>
  <si>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</si>
  <si>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</si>
  <si>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</si>
  <si>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</si>
  <si>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</si>
  <si>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</si>
  <si>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</si>
  <si>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</si>
  <si>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</si>
  <si>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</si>
  <si>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</si>
  <si>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</si>
  <si>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</si>
  <si>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</si>
  <si>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</si>
  <si>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</si>
  <si>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</si>
  <si>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</si>
  <si>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</si>
  <si>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</si>
  <si>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</si>
  <si>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</si>
  <si>
    <t>㈜엔에스쇼핑 _ TVHS</t>
  </si>
  <si>
    <t>월간 프로모션</t>
  </si>
  <si>
    <t>HIMART</t>
  </si>
  <si>
    <t>백화점</t>
  </si>
  <si>
    <t>EMART</t>
  </si>
  <si>
    <t>푸드프랩</t>
  </si>
  <si>
    <t>27년시작 9월 행사</t>
  </si>
  <si>
    <t>Promo Type</t>
  </si>
  <si>
    <t>NPD Flag</t>
  </si>
  <si>
    <t>N</t>
  </si>
  <si>
    <t>Y</t>
  </si>
  <si>
    <t>Planned</t>
  </si>
  <si>
    <t xml:space="preserve">롯데홈쇼핑 광클절 최유라쇼 방송 </t>
  </si>
  <si>
    <t>월 행사</t>
  </si>
  <si>
    <t>집요세</t>
  </si>
  <si>
    <t>반짝세일</t>
  </si>
  <si>
    <t>다운로드</t>
  </si>
  <si>
    <t>행사연장</t>
  </si>
  <si>
    <t>전단행사</t>
  </si>
  <si>
    <t>PP몰 공구 연계</t>
  </si>
  <si>
    <t>고래잇행사</t>
  </si>
  <si>
    <t>월간행사</t>
  </si>
  <si>
    <t>스페셜딜</t>
  </si>
  <si>
    <t>slot</t>
  </si>
  <si>
    <t>월별 프로모션</t>
  </si>
  <si>
    <t>G라이브</t>
  </si>
  <si>
    <t>10월슈퍼적립&amp;넾다세일</t>
  </si>
  <si>
    <t>행사연장_추석이벤트 참석</t>
  </si>
  <si>
    <t>AK_임직원행사참여</t>
  </si>
  <si>
    <t>LC751KR</t>
  </si>
  <si>
    <t>Exceptional</t>
  </si>
  <si>
    <t>추석프로모션</t>
  </si>
  <si>
    <t>추석브랜드데이</t>
  </si>
  <si>
    <t>베네피아</t>
  </si>
  <si>
    <t>이솔이</t>
  </si>
  <si>
    <t>지미테이블</t>
  </si>
  <si>
    <t>온누리상품권</t>
  </si>
  <si>
    <t>현대M포인트</t>
  </si>
  <si>
    <t>조아요그램</t>
  </si>
  <si>
    <t>삼성카드</t>
  </si>
  <si>
    <t>곰지마켓</t>
  </si>
  <si>
    <t>살림을더하다</t>
  </si>
  <si>
    <t>샘플(홍애진)</t>
  </si>
  <si>
    <t>킴줌마</t>
  </si>
  <si>
    <t>솔트마망</t>
  </si>
  <si>
    <t>홍애진</t>
  </si>
  <si>
    <t>굴즈야밥묵자</t>
  </si>
  <si>
    <t>주로맘</t>
  </si>
  <si>
    <t>쥬홈</t>
  </si>
  <si>
    <t>로코하우스</t>
  </si>
  <si>
    <t>온누리 상품권</t>
  </si>
  <si>
    <t>샘플(도하맘)</t>
  </si>
  <si>
    <t>몽글홈</t>
  </si>
  <si>
    <t>소담키친</t>
  </si>
  <si>
    <t>우지커피</t>
  </si>
  <si>
    <t>놀펀</t>
  </si>
  <si>
    <t>동동맘</t>
  </si>
  <si>
    <t>샐러드리</t>
  </si>
  <si>
    <t>살림을 더하다</t>
  </si>
  <si>
    <t>어썸식탁</t>
  </si>
  <si>
    <t>Month</t>
  </si>
  <si>
    <t>Metric</t>
  </si>
  <si>
    <t>IBP</t>
  </si>
  <si>
    <t>LE1</t>
  </si>
  <si>
    <t>O&amp;R</t>
  </si>
  <si>
    <t>LE2</t>
  </si>
  <si>
    <t>2026-09</t>
  </si>
  <si>
    <t>NS</t>
  </si>
  <si>
    <t>Total</t>
  </si>
  <si>
    <t>쓱데이행사</t>
  </si>
  <si>
    <t>MVM 행사</t>
  </si>
  <si>
    <t>KT</t>
  </si>
  <si>
    <t>HN</t>
  </si>
  <si>
    <t>RVD120X1KRWH</t>
  </si>
  <si>
    <t>쿠가세-앵커</t>
  </si>
  <si>
    <t>IW3145KRBK</t>
  </si>
  <si>
    <t>쿠가세-찜쿠폰</t>
  </si>
  <si>
    <t>선착순특가</t>
  </si>
  <si>
    <t>Week Start</t>
  </si>
  <si>
    <t>Week End</t>
  </si>
  <si>
    <t>Value</t>
  </si>
  <si>
    <t>Actual</t>
  </si>
  <si>
    <t>LE</t>
  </si>
  <si>
    <t>Currency</t>
  </si>
  <si>
    <t>USD</t>
  </si>
  <si>
    <t>Online Total</t>
  </si>
  <si>
    <t>TVHS and PP Total</t>
  </si>
  <si>
    <t>Offline Total</t>
  </si>
  <si>
    <t>Period Type</t>
  </si>
  <si>
    <t>Scenario</t>
  </si>
  <si>
    <t>Monthly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</si>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</sst>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1" xfId="0" applyBorder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YoungYoon\Desktop\Work\Sell%20Out%20Data\&#54408;&#47785;&#47560;&#49828;&#53552;.xlsx" TargetMode="External"/><Relationship Id="rId1" Type="http://schemas.openxmlformats.org/officeDocument/2006/relationships/externalLinkPath" Target="file:///C:\Users\NaYoungYoon\Desktop\Work\Sell%20Out%20Data\&#54408;&#47785;&#47560;&#49828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품목마스터"/>
      <sheetName val="(ERP)Channel list"/>
      <sheetName val="(ERP)HA product list"/>
      <sheetName val="(ERP)S&amp;F product list"/>
      <sheetName val="(ERP)F&amp;B  종합"/>
      <sheetName val="ERP Mapping"/>
      <sheetName val="NPD  HERO"/>
      <sheetName val="시트15"/>
      <sheetName val="시트17"/>
      <sheetName val="시트18"/>
      <sheetName val="시트19"/>
      <sheetName val="(ERP)비용센터"/>
      <sheetName val="(ST)Product"/>
      <sheetName val="시트30"/>
      <sheetName val="시트29"/>
      <sheetName val="%"/>
      <sheetName val="(ST)HI MART 분류"/>
      <sheetName val="Naver"/>
      <sheetName val="시트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">
          <cell r="C1" t="str">
            <v>SKU 2</v>
          </cell>
          <cell r="E1" t="str">
            <v>Category</v>
          </cell>
          <cell r="F1" t="str">
            <v>Sub cat</v>
          </cell>
        </row>
        <row r="2">
          <cell r="C2" t="str">
            <v>SFNSDH5267</v>
          </cell>
          <cell r="E2" t="str">
            <v>Freezer</v>
          </cell>
          <cell r="F2" t="str">
            <v>Freezer</v>
          </cell>
        </row>
        <row r="3">
          <cell r="C3" t="str">
            <v>SGNEF3036</v>
          </cell>
          <cell r="E3" t="str">
            <v>Freezer</v>
          </cell>
          <cell r="F3" t="str">
            <v>Freezer</v>
          </cell>
        </row>
        <row r="4">
          <cell r="C4" t="str">
            <v>SKEF4260</v>
          </cell>
          <cell r="E4" t="str">
            <v>Fridge</v>
          </cell>
          <cell r="F4" t="str">
            <v>Fridge</v>
          </cell>
        </row>
        <row r="5">
          <cell r="C5" t="str">
            <v>SCNSDH5253</v>
          </cell>
          <cell r="E5" t="str">
            <v>Combi</v>
          </cell>
          <cell r="F5" t="str">
            <v>Combi</v>
          </cell>
        </row>
        <row r="6">
          <cell r="C6" t="str">
            <v>SRBSDH5260</v>
          </cell>
          <cell r="E6" t="str">
            <v>Fridge</v>
          </cell>
          <cell r="F6" t="str">
            <v>Fridge</v>
          </cell>
        </row>
        <row r="7">
          <cell r="C7" t="str">
            <v>SRBSDH5260</v>
          </cell>
          <cell r="E7" t="str">
            <v>Fridge</v>
          </cell>
          <cell r="F7" t="str">
            <v>Fridge</v>
          </cell>
        </row>
        <row r="8">
          <cell r="C8" t="str">
            <v>CNEF4315</v>
          </cell>
          <cell r="E8" t="str">
            <v>Combi</v>
          </cell>
          <cell r="F8" t="str">
            <v>Combi</v>
          </cell>
        </row>
        <row r="9">
          <cell r="C9" t="str">
            <v>LP-7111734</v>
          </cell>
          <cell r="E9" t="str">
            <v>ETC</v>
          </cell>
          <cell r="F9" t="str">
            <v>ETC</v>
          </cell>
        </row>
        <row r="10">
          <cell r="C10" t="str">
            <v>SCNSDH5253_L_A17</v>
          </cell>
          <cell r="E10" t="str">
            <v>Combi</v>
          </cell>
          <cell r="F10" t="str">
            <v>Combi</v>
          </cell>
        </row>
        <row r="11">
          <cell r="C11" t="str">
            <v>SCNSDH5253_R_103</v>
          </cell>
          <cell r="E11" t="str">
            <v>Combi</v>
          </cell>
          <cell r="F11" t="str">
            <v>Combi</v>
          </cell>
        </row>
        <row r="12">
          <cell r="C12" t="str">
            <v>SFNSDH5227</v>
          </cell>
          <cell r="E12" t="str">
            <v>Freezer</v>
          </cell>
          <cell r="F12" t="str">
            <v>Freezer</v>
          </cell>
        </row>
        <row r="13">
          <cell r="C13" t="str">
            <v>SFNSDH5267</v>
          </cell>
          <cell r="E13" t="str">
            <v>Freezer</v>
          </cell>
          <cell r="F13" t="str">
            <v>Freezer</v>
          </cell>
        </row>
        <row r="14">
          <cell r="C14" t="str">
            <v>SGN3036</v>
          </cell>
          <cell r="E14" t="str">
            <v>Freezer</v>
          </cell>
          <cell r="F14" t="str">
            <v>Freezer</v>
          </cell>
        </row>
        <row r="15">
          <cell r="C15" t="str">
            <v>SGNPBS4365</v>
          </cell>
          <cell r="E15" t="str">
            <v>Freezer</v>
          </cell>
          <cell r="F15" t="str">
            <v>Freezer</v>
          </cell>
        </row>
        <row r="16">
          <cell r="C16" t="str">
            <v>SGNPES4365</v>
          </cell>
          <cell r="E16" t="str">
            <v>Freezer</v>
          </cell>
          <cell r="F16" t="str">
            <v>Freezer</v>
          </cell>
        </row>
        <row r="17">
          <cell r="C17" t="str">
            <v>SK4260</v>
          </cell>
          <cell r="E17" t="str">
            <v>Fridge</v>
          </cell>
          <cell r="F17" t="str">
            <v>Fridge</v>
          </cell>
        </row>
        <row r="18">
          <cell r="C18" t="str">
            <v>SKBBS4350</v>
          </cell>
          <cell r="E18" t="str">
            <v>Fridge</v>
          </cell>
          <cell r="F18" t="str">
            <v>Fridge</v>
          </cell>
        </row>
        <row r="19">
          <cell r="C19" t="str">
            <v>SKBES4350</v>
          </cell>
          <cell r="E19" t="str">
            <v>Fridge</v>
          </cell>
          <cell r="F19" t="str">
            <v>Fridge</v>
          </cell>
        </row>
        <row r="20">
          <cell r="C20" t="str">
            <v>SRBSDH5260</v>
          </cell>
          <cell r="E20" t="str">
            <v>Fridge</v>
          </cell>
          <cell r="F20" t="str">
            <v>Fridge</v>
          </cell>
        </row>
        <row r="21">
          <cell r="C21" t="str">
            <v>SRSDH5220</v>
          </cell>
          <cell r="E21" t="str">
            <v>Fridge</v>
          </cell>
          <cell r="F21" t="str">
            <v>Fridge</v>
          </cell>
        </row>
        <row r="22">
          <cell r="C22" t="str">
            <v>WKB1712</v>
          </cell>
          <cell r="E22" t="str">
            <v>Wine Cabinet</v>
          </cell>
          <cell r="F22" t="str">
            <v>Wine Cabinet</v>
          </cell>
        </row>
        <row r="23">
          <cell r="C23" t="str">
            <v>WKB4612</v>
          </cell>
          <cell r="E23" t="str">
            <v>Wine Cabinet</v>
          </cell>
          <cell r="F23" t="str">
            <v>Wine Cabinet</v>
          </cell>
        </row>
        <row r="24">
          <cell r="C24" t="str">
            <v>SFNSDH5267</v>
          </cell>
          <cell r="E24" t="str">
            <v>Freezer</v>
          </cell>
          <cell r="F24" t="str">
            <v>Freezer</v>
          </cell>
        </row>
        <row r="25">
          <cell r="C25" t="str">
            <v>LP-7111736</v>
          </cell>
          <cell r="E25" t="str">
            <v>ETC</v>
          </cell>
          <cell r="F25" t="str">
            <v>ETC</v>
          </cell>
        </row>
        <row r="26">
          <cell r="C26" t="str">
            <v>SGNEF3036</v>
          </cell>
          <cell r="E26" t="str">
            <v>Freezer</v>
          </cell>
          <cell r="F26" t="str">
            <v>Freezer</v>
          </cell>
        </row>
        <row r="27">
          <cell r="C27" t="str">
            <v>SKEF4260</v>
          </cell>
          <cell r="E27" t="str">
            <v>Fridge</v>
          </cell>
          <cell r="F27" t="str">
            <v>Fridge</v>
          </cell>
        </row>
        <row r="28">
          <cell r="C28" t="str">
            <v>SKES4210</v>
          </cell>
          <cell r="E28" t="str">
            <v>Fridge</v>
          </cell>
          <cell r="F28" t="str">
            <v>Fridge</v>
          </cell>
        </row>
        <row r="29">
          <cell r="C29" t="str">
            <v>SWTNES4265</v>
          </cell>
          <cell r="E29" t="str">
            <v>Wine Freezer</v>
          </cell>
          <cell r="F29" t="str">
            <v>Wine Freezer</v>
          </cell>
        </row>
        <row r="30">
          <cell r="C30" t="str">
            <v>MOLEKULE_AIR_MINI</v>
          </cell>
          <cell r="E30" t="str">
            <v>몰리큘</v>
          </cell>
          <cell r="F30" t="str">
            <v>몰리큘</v>
          </cell>
        </row>
        <row r="31">
          <cell r="C31" t="str">
            <v>MOLEKULE_AIR_MINI_PLUS</v>
          </cell>
          <cell r="E31" t="str">
            <v>몰리큘</v>
          </cell>
          <cell r="F31" t="str">
            <v>몰리큘</v>
          </cell>
        </row>
        <row r="32">
          <cell r="C32" t="str">
            <v>MOLEKULE_AIR_MINI</v>
          </cell>
          <cell r="E32" t="str">
            <v>몰리큘</v>
          </cell>
          <cell r="F32" t="str">
            <v>몰리큘</v>
          </cell>
        </row>
        <row r="33">
          <cell r="C33" t="str">
            <v>MF_MN1-PECFL-KR</v>
          </cell>
          <cell r="E33" t="str">
            <v>몰리큘</v>
          </cell>
          <cell r="F33" t="str">
            <v>몰리큘</v>
          </cell>
        </row>
        <row r="34">
          <cell r="C34" t="str">
            <v>MF_SQ1-PECFL-KR</v>
          </cell>
          <cell r="E34" t="str">
            <v>몰리큘</v>
          </cell>
          <cell r="F34" t="str">
            <v>몰리큘</v>
          </cell>
        </row>
        <row r="35">
          <cell r="C35" t="str">
            <v>MF_SQ1-PECFL-KR</v>
          </cell>
          <cell r="E35" t="str">
            <v>몰리큘</v>
          </cell>
          <cell r="F35" t="str">
            <v>몰리큘</v>
          </cell>
        </row>
        <row r="36">
          <cell r="C36" t="str">
            <v>MOLEKULE_AIR_MINI</v>
          </cell>
          <cell r="E36" t="str">
            <v>몰리큘</v>
          </cell>
          <cell r="F36" t="str">
            <v>몰리큘</v>
          </cell>
        </row>
        <row r="37">
          <cell r="C37" t="str">
            <v>MOLEKULE_AIR_MINI_PLUS</v>
          </cell>
          <cell r="E37" t="str">
            <v>몰리큘</v>
          </cell>
          <cell r="F37" t="str">
            <v>몰리큘</v>
          </cell>
        </row>
        <row r="38">
          <cell r="C38" t="str">
            <v>MOLEKULE_AIR_MINI</v>
          </cell>
          <cell r="E38" t="str">
            <v>몰리큘</v>
          </cell>
          <cell r="F38" t="str">
            <v>몰리큘</v>
          </cell>
        </row>
        <row r="39">
          <cell r="C39" t="str">
            <v>MOLEKULE_AIR_MINI</v>
          </cell>
          <cell r="E39" t="str">
            <v>몰리큘</v>
          </cell>
          <cell r="F39" t="str">
            <v>몰리큘</v>
          </cell>
        </row>
        <row r="40">
          <cell r="C40" t="str">
            <v>MOLEKULE_AIR_MINI_PLUS</v>
          </cell>
          <cell r="E40" t="str">
            <v>몰리큘</v>
          </cell>
          <cell r="F40" t="str">
            <v>몰리큘</v>
          </cell>
        </row>
        <row r="41">
          <cell r="C41" t="str">
            <v>MOLEKULE_AIR_MINI</v>
          </cell>
          <cell r="E41" t="str">
            <v>몰리큘</v>
          </cell>
          <cell r="F41" t="str">
            <v>몰리큘</v>
          </cell>
        </row>
        <row r="42">
          <cell r="C42" t="str">
            <v>BLUE-3210I</v>
          </cell>
          <cell r="E42" t="str">
            <v>블루에어</v>
          </cell>
          <cell r="F42" t="str">
            <v>블루에어</v>
          </cell>
        </row>
        <row r="43">
          <cell r="C43" t="str">
            <v>BLUE-3210I</v>
          </cell>
          <cell r="E43" t="str">
            <v>블루에어</v>
          </cell>
          <cell r="F43" t="str">
            <v>블루에어</v>
          </cell>
        </row>
        <row r="44">
          <cell r="C44" t="str">
            <v>BLUEAIR-690I</v>
          </cell>
          <cell r="E44" t="str">
            <v>블루에어</v>
          </cell>
          <cell r="F44" t="str">
            <v>블루에어</v>
          </cell>
        </row>
        <row r="45">
          <cell r="C45" t="str">
            <v>BLUEAIR-PURE121</v>
          </cell>
          <cell r="E45" t="str">
            <v>블루에어</v>
          </cell>
          <cell r="F45" t="str">
            <v>블루에어</v>
          </cell>
        </row>
        <row r="46">
          <cell r="C46" t="str">
            <v>BLUEAIR-690I</v>
          </cell>
          <cell r="E46" t="str">
            <v>블루에어</v>
          </cell>
          <cell r="F46" t="str">
            <v>블루에어</v>
          </cell>
        </row>
        <row r="47">
          <cell r="C47" t="str">
            <v>BLUEAIR-480I</v>
          </cell>
          <cell r="E47" t="str">
            <v>블루에어</v>
          </cell>
          <cell r="F47" t="str">
            <v>블루에어</v>
          </cell>
        </row>
        <row r="48">
          <cell r="C48" t="str">
            <v>BLUEAIR-PURE121</v>
          </cell>
          <cell r="E48" t="str">
            <v>블루에어</v>
          </cell>
          <cell r="F48" t="str">
            <v>블루에어</v>
          </cell>
        </row>
        <row r="49">
          <cell r="C49" t="str">
            <v>BLUEAIR-7440I</v>
          </cell>
          <cell r="E49" t="str">
            <v>블루에어</v>
          </cell>
          <cell r="F49" t="str">
            <v>블루에어</v>
          </cell>
        </row>
        <row r="50">
          <cell r="C50" t="str">
            <v>BLUEAIR-7770I</v>
          </cell>
          <cell r="E50" t="str">
            <v>블루에어</v>
          </cell>
          <cell r="F50" t="str">
            <v>블루에어</v>
          </cell>
        </row>
        <row r="51">
          <cell r="C51" t="str">
            <v>BLUEAIR-7770I</v>
          </cell>
          <cell r="E51" t="str">
            <v>블루에어</v>
          </cell>
          <cell r="F51" t="str">
            <v>블루에어</v>
          </cell>
        </row>
        <row r="52">
          <cell r="C52" t="str">
            <v>BLUE-5440I</v>
          </cell>
          <cell r="E52" t="str">
            <v>블루에어</v>
          </cell>
          <cell r="F52" t="str">
            <v>블루에어</v>
          </cell>
        </row>
        <row r="53">
          <cell r="C53" t="str">
            <v>BLUEAIR-PURE411</v>
          </cell>
          <cell r="E53" t="str">
            <v>블루에어</v>
          </cell>
          <cell r="F53" t="str">
            <v>블루에어</v>
          </cell>
        </row>
        <row r="54">
          <cell r="C54" t="str">
            <v>BLUE-3210I</v>
          </cell>
          <cell r="E54" t="str">
            <v>블루에어</v>
          </cell>
          <cell r="F54" t="str">
            <v>블루에어</v>
          </cell>
        </row>
        <row r="55">
          <cell r="C55" t="str">
            <v>BLUEAIR-690I</v>
          </cell>
          <cell r="E55" t="str">
            <v>블루에어</v>
          </cell>
          <cell r="F55" t="str">
            <v>블루에어</v>
          </cell>
        </row>
        <row r="56">
          <cell r="C56" t="str">
            <v>BLUEAIR-7770I</v>
          </cell>
          <cell r="E56" t="str">
            <v>블루에어</v>
          </cell>
          <cell r="F56" t="str">
            <v>블루에어</v>
          </cell>
        </row>
        <row r="57">
          <cell r="C57" t="str">
            <v>BLUEAIR-PURE121</v>
          </cell>
          <cell r="E57" t="str">
            <v>블루에어</v>
          </cell>
          <cell r="F57" t="str">
            <v>블루에어</v>
          </cell>
        </row>
        <row r="58">
          <cell r="C58" t="str">
            <v>BLUE-3210I</v>
          </cell>
          <cell r="E58" t="str">
            <v>블루에어</v>
          </cell>
          <cell r="F58" t="str">
            <v>블루에어</v>
          </cell>
        </row>
        <row r="59">
          <cell r="C59" t="str">
            <v>BLUEAIR-480I</v>
          </cell>
          <cell r="E59" t="str">
            <v>블루에어</v>
          </cell>
          <cell r="F59" t="str">
            <v>블루에어</v>
          </cell>
        </row>
        <row r="60">
          <cell r="C60" t="str">
            <v>BLUEAIR-690I</v>
          </cell>
          <cell r="E60" t="str">
            <v>블루에어</v>
          </cell>
          <cell r="F60" t="str">
            <v>블루에어</v>
          </cell>
        </row>
        <row r="61">
          <cell r="C61" t="str">
            <v>BLUEAIR-7440I</v>
          </cell>
          <cell r="E61" t="str">
            <v>블루에어</v>
          </cell>
          <cell r="F61" t="str">
            <v>블루에어</v>
          </cell>
        </row>
        <row r="62">
          <cell r="C62" t="str">
            <v>BLUEAIR-7770I</v>
          </cell>
          <cell r="E62" t="str">
            <v>블루에어</v>
          </cell>
          <cell r="F62" t="str">
            <v>블루에어</v>
          </cell>
        </row>
        <row r="63">
          <cell r="C63" t="str">
            <v>BLUEAIR-PURE121</v>
          </cell>
          <cell r="E63" t="str">
            <v>블루에어</v>
          </cell>
          <cell r="F63" t="str">
            <v>블루에어</v>
          </cell>
        </row>
        <row r="64">
          <cell r="C64" t="str">
            <v>BLUE-3210I</v>
          </cell>
          <cell r="E64" t="str">
            <v>블루에어</v>
          </cell>
          <cell r="F64" t="str">
            <v>블루에어</v>
          </cell>
        </row>
        <row r="65">
          <cell r="C65" t="str">
            <v>BLUEAIR-690I</v>
          </cell>
          <cell r="E65" t="str">
            <v>블루에어</v>
          </cell>
          <cell r="F65" t="str">
            <v>블루에어</v>
          </cell>
        </row>
        <row r="66">
          <cell r="C66" t="str">
            <v>BLUEAIR-7770I</v>
          </cell>
          <cell r="E66" t="str">
            <v>블루에어</v>
          </cell>
          <cell r="F66" t="str">
            <v>블루에어</v>
          </cell>
        </row>
        <row r="67">
          <cell r="C67" t="str">
            <v>BLUEAIR-PURE121</v>
          </cell>
          <cell r="E67" t="str">
            <v>블루에어</v>
          </cell>
          <cell r="F67" t="str">
            <v>블루에어</v>
          </cell>
        </row>
        <row r="68">
          <cell r="C68" t="str">
            <v>BLUE-3210I</v>
          </cell>
          <cell r="E68" t="str">
            <v>블루에어</v>
          </cell>
          <cell r="F68" t="str">
            <v>블루에어</v>
          </cell>
        </row>
        <row r="69">
          <cell r="C69" t="str">
            <v>BLUE-5440I</v>
          </cell>
          <cell r="E69" t="str">
            <v>블루에어</v>
          </cell>
          <cell r="F69" t="str">
            <v>블루에어</v>
          </cell>
        </row>
        <row r="70">
          <cell r="C70" t="str">
            <v>BLUEAIR-480I</v>
          </cell>
          <cell r="E70" t="str">
            <v>블루에어</v>
          </cell>
          <cell r="F70" t="str">
            <v>블루에어</v>
          </cell>
        </row>
        <row r="71">
          <cell r="C71" t="str">
            <v>BLUEAIR-690I</v>
          </cell>
          <cell r="E71" t="str">
            <v>블루에어</v>
          </cell>
          <cell r="F71" t="str">
            <v>블루에어</v>
          </cell>
        </row>
        <row r="72">
          <cell r="C72" t="str">
            <v>BLUEAIR-7440I</v>
          </cell>
          <cell r="E72" t="str">
            <v>블루에어</v>
          </cell>
          <cell r="F72" t="str">
            <v>블루에어</v>
          </cell>
        </row>
        <row r="73">
          <cell r="C73" t="str">
            <v>BLUEAIR-PURE121</v>
          </cell>
          <cell r="E73" t="str">
            <v>블루에어</v>
          </cell>
          <cell r="F73" t="str">
            <v>블루에어</v>
          </cell>
        </row>
        <row r="74">
          <cell r="C74" t="str">
            <v>BLUEAIR-7770I</v>
          </cell>
          <cell r="E74" t="str">
            <v>블루에어</v>
          </cell>
          <cell r="F74" t="str">
            <v>블루에어</v>
          </cell>
        </row>
        <row r="75">
          <cell r="C75" t="str">
            <v>BLUEAIR-PURE411</v>
          </cell>
          <cell r="E75" t="str">
            <v>블루에어</v>
          </cell>
          <cell r="F75" t="str">
            <v>블루에어</v>
          </cell>
        </row>
        <row r="76">
          <cell r="C76" t="str">
            <v>LEO WHITE KR_FAN</v>
          </cell>
          <cell r="E76" t="str">
            <v>스테들러폼</v>
          </cell>
          <cell r="F76" t="str">
            <v>스테들러폼</v>
          </cell>
        </row>
        <row r="77">
          <cell r="C77" t="str">
            <v>SF-L-035K</v>
          </cell>
          <cell r="E77" t="str">
            <v>스테들러폼</v>
          </cell>
          <cell r="F77" t="str">
            <v>스테들러폼</v>
          </cell>
        </row>
        <row r="78">
          <cell r="C78" t="str">
            <v>SF-S-053K</v>
          </cell>
          <cell r="E78" t="str">
            <v>스테들러폼</v>
          </cell>
          <cell r="F78" t="str">
            <v>스테들러폼</v>
          </cell>
        </row>
        <row r="79">
          <cell r="C79" t="str">
            <v>SF-L-035K</v>
          </cell>
          <cell r="E79" t="str">
            <v>스테들러폼</v>
          </cell>
          <cell r="F79" t="str">
            <v>스테들러폼</v>
          </cell>
        </row>
        <row r="80">
          <cell r="C80" t="str">
            <v>SF-A-062E</v>
          </cell>
          <cell r="E80" t="str">
            <v>스테들러폼</v>
          </cell>
          <cell r="F80" t="str">
            <v>스테들러폼</v>
          </cell>
        </row>
        <row r="81">
          <cell r="C81" t="str">
            <v>C_BO_PIJ633FB5K</v>
          </cell>
          <cell r="E81" t="str">
            <v>종합</v>
          </cell>
          <cell r="F81" t="str">
            <v>종합</v>
          </cell>
        </row>
        <row r="82">
          <cell r="C82" t="str">
            <v>C_DHK_EERW12046_W12B</v>
          </cell>
          <cell r="E82" t="str">
            <v>종합</v>
          </cell>
          <cell r="F82" t="str">
            <v>종합</v>
          </cell>
        </row>
        <row r="83">
          <cell r="C83" t="str">
            <v>C_DHK_EERW22068_R22B</v>
          </cell>
          <cell r="E83" t="str">
            <v>종합</v>
          </cell>
          <cell r="F83" t="str">
            <v>종합</v>
          </cell>
        </row>
        <row r="84">
          <cell r="C84" t="str">
            <v>ECC-888WC</v>
          </cell>
          <cell r="E84" t="str">
            <v>종합</v>
          </cell>
          <cell r="F84" t="str">
            <v>종합</v>
          </cell>
        </row>
        <row r="85">
          <cell r="C85" t="str">
            <v>SUS-2L1A</v>
          </cell>
          <cell r="E85" t="str">
            <v>종합</v>
          </cell>
          <cell r="F85" t="str">
            <v>종합</v>
          </cell>
        </row>
        <row r="86">
          <cell r="C86" t="str">
            <v>WAT28420RK</v>
          </cell>
          <cell r="E86" t="str">
            <v>종합</v>
          </cell>
          <cell r="F86" t="str">
            <v>종합</v>
          </cell>
        </row>
        <row r="87">
          <cell r="C87" t="str">
            <v>AF181KR</v>
          </cell>
          <cell r="E87" t="str">
            <v>Ninja Heated</v>
          </cell>
          <cell r="F87" t="str">
            <v>Airfry</v>
          </cell>
        </row>
        <row r="88">
          <cell r="C88" t="str">
            <v>AF181KR</v>
          </cell>
          <cell r="E88" t="str">
            <v>Ninja Heated</v>
          </cell>
          <cell r="F88" t="str">
            <v>Airfry</v>
          </cell>
        </row>
        <row r="89">
          <cell r="C89" t="str">
            <v>AF300KR</v>
          </cell>
          <cell r="E89" t="str">
            <v>Ninja Heated</v>
          </cell>
          <cell r="F89" t="str">
            <v>Airfry</v>
          </cell>
        </row>
        <row r="90">
          <cell r="C90" t="str">
            <v>AG301KR</v>
          </cell>
          <cell r="E90" t="str">
            <v>Ninja Heated</v>
          </cell>
          <cell r="F90" t="str">
            <v>Grill</v>
          </cell>
        </row>
        <row r="91">
          <cell r="C91" t="str">
            <v>AG301KR</v>
          </cell>
          <cell r="E91" t="str">
            <v>Ninja Heated</v>
          </cell>
          <cell r="F91" t="str">
            <v>Grill</v>
          </cell>
        </row>
        <row r="92">
          <cell r="C92" t="str">
            <v>AG301KR</v>
          </cell>
          <cell r="E92" t="str">
            <v>Ninja Heated</v>
          </cell>
          <cell r="F92" t="str">
            <v>Grill</v>
          </cell>
        </row>
        <row r="93">
          <cell r="C93" t="str">
            <v>AG301KR</v>
          </cell>
          <cell r="E93" t="str">
            <v>Ninja Heated</v>
          </cell>
          <cell r="F93" t="str">
            <v>Grill</v>
          </cell>
        </row>
        <row r="94">
          <cell r="C94" t="str">
            <v>AG551KR</v>
          </cell>
          <cell r="E94" t="str">
            <v>Ninja Heated</v>
          </cell>
          <cell r="F94" t="str">
            <v>Grill</v>
          </cell>
        </row>
        <row r="95">
          <cell r="C95" t="str">
            <v>AG551KR</v>
          </cell>
          <cell r="E95" t="str">
            <v>Ninja Heated</v>
          </cell>
          <cell r="F95" t="str">
            <v>Grill</v>
          </cell>
        </row>
        <row r="96">
          <cell r="C96" t="str">
            <v>AG551KR</v>
          </cell>
          <cell r="E96" t="str">
            <v>Ninja Heated</v>
          </cell>
          <cell r="F96" t="str">
            <v>Grill</v>
          </cell>
        </row>
        <row r="97">
          <cell r="C97" t="str">
            <v>AG551KR</v>
          </cell>
          <cell r="E97" t="str">
            <v>Ninja Heated</v>
          </cell>
          <cell r="F97" t="str">
            <v>Grill</v>
          </cell>
        </row>
        <row r="98">
          <cell r="C98" t="str">
            <v>AG551KR</v>
          </cell>
          <cell r="E98" t="str">
            <v>Ninja Heated</v>
          </cell>
          <cell r="F98" t="str">
            <v>Grill</v>
          </cell>
        </row>
        <row r="99">
          <cell r="C99" t="str">
            <v>BC105COKR</v>
          </cell>
          <cell r="E99" t="str">
            <v>Ninja Motorized</v>
          </cell>
          <cell r="F99" t="str">
            <v>Portable</v>
          </cell>
        </row>
        <row r="100">
          <cell r="C100" t="str">
            <v>BC105COKR</v>
          </cell>
          <cell r="E100" t="str">
            <v>Ninja Motorized</v>
          </cell>
          <cell r="F100" t="str">
            <v>Portable</v>
          </cell>
        </row>
        <row r="101">
          <cell r="C101" t="str">
            <v>BC105COKR</v>
          </cell>
          <cell r="E101" t="str">
            <v>Ninja Motorized</v>
          </cell>
          <cell r="F101" t="str">
            <v>Portable</v>
          </cell>
        </row>
        <row r="102">
          <cell r="C102" t="str">
            <v>BC105COKR</v>
          </cell>
          <cell r="E102" t="str">
            <v>Ninja Motorized</v>
          </cell>
          <cell r="F102" t="str">
            <v>Portable</v>
          </cell>
        </row>
        <row r="103">
          <cell r="C103" t="str">
            <v>BC105COKR</v>
          </cell>
          <cell r="E103" t="str">
            <v>Ninja Motorized</v>
          </cell>
          <cell r="F103" t="str">
            <v>Portable</v>
          </cell>
        </row>
        <row r="104">
          <cell r="C104" t="str">
            <v>BC151KRBK</v>
          </cell>
          <cell r="E104" t="str">
            <v>Ninja Motorized</v>
          </cell>
          <cell r="F104" t="str">
            <v>Portable</v>
          </cell>
        </row>
        <row r="105">
          <cell r="C105" t="str">
            <v>BC151KRBK</v>
          </cell>
          <cell r="E105" t="str">
            <v>Ninja Motorized</v>
          </cell>
          <cell r="F105" t="str">
            <v>Portable</v>
          </cell>
        </row>
        <row r="106">
          <cell r="C106" t="str">
            <v>BC151KRBK</v>
          </cell>
          <cell r="E106" t="str">
            <v>Ninja Motorized</v>
          </cell>
          <cell r="F106" t="str">
            <v>Portable</v>
          </cell>
        </row>
        <row r="107">
          <cell r="C107" t="str">
            <v>BC151KRBK</v>
          </cell>
          <cell r="E107" t="str">
            <v>Ninja Motorized</v>
          </cell>
          <cell r="F107" t="str">
            <v>Portable</v>
          </cell>
        </row>
        <row r="108">
          <cell r="C108" t="str">
            <v>BC151KRBK</v>
          </cell>
          <cell r="E108" t="str">
            <v>Ninja Motorized</v>
          </cell>
          <cell r="F108" t="str">
            <v>Portable</v>
          </cell>
        </row>
        <row r="109">
          <cell r="C109" t="str">
            <v>BC151KRCR</v>
          </cell>
          <cell r="E109" t="str">
            <v>Ninja Motorized</v>
          </cell>
          <cell r="F109" t="str">
            <v>Portable</v>
          </cell>
        </row>
        <row r="110">
          <cell r="C110" t="str">
            <v>BC151KRCR</v>
          </cell>
          <cell r="E110" t="str">
            <v>Ninja Motorized</v>
          </cell>
          <cell r="F110" t="str">
            <v>Portable</v>
          </cell>
        </row>
        <row r="111">
          <cell r="C111" t="str">
            <v>BC151KRCR</v>
          </cell>
          <cell r="E111" t="str">
            <v>Ninja Motorized</v>
          </cell>
          <cell r="F111" t="str">
            <v>Portable</v>
          </cell>
        </row>
        <row r="112">
          <cell r="C112" t="str">
            <v>BC151KRCR</v>
          </cell>
          <cell r="E112" t="str">
            <v>Ninja Motorized</v>
          </cell>
          <cell r="F112" t="str">
            <v>Portable</v>
          </cell>
        </row>
        <row r="113">
          <cell r="C113" t="str">
            <v>BC151KRCR</v>
          </cell>
          <cell r="E113" t="str">
            <v>Ninja Motorized</v>
          </cell>
          <cell r="F113" t="str">
            <v>Portable</v>
          </cell>
        </row>
        <row r="114">
          <cell r="C114" t="str">
            <v>BC151KRCR</v>
          </cell>
          <cell r="E114" t="str">
            <v>Ninja Motorized</v>
          </cell>
          <cell r="F114" t="str">
            <v>Portable</v>
          </cell>
        </row>
        <row r="115">
          <cell r="C115" t="str">
            <v>BC151KREM</v>
          </cell>
          <cell r="E115" t="str">
            <v>Ninja Motorized</v>
          </cell>
          <cell r="F115" t="str">
            <v>Portable</v>
          </cell>
        </row>
        <row r="116">
          <cell r="C116" t="str">
            <v>BC151KREM</v>
          </cell>
          <cell r="E116" t="str">
            <v>Ninja Motorized</v>
          </cell>
          <cell r="F116" t="str">
            <v>Portable</v>
          </cell>
        </row>
        <row r="117">
          <cell r="C117" t="str">
            <v>BC151KREM</v>
          </cell>
          <cell r="E117" t="str">
            <v>Ninja Motorized</v>
          </cell>
          <cell r="F117" t="str">
            <v>Portable</v>
          </cell>
        </row>
        <row r="118">
          <cell r="C118" t="str">
            <v>BC151KREM</v>
          </cell>
          <cell r="E118" t="str">
            <v>Ninja Motorized</v>
          </cell>
          <cell r="F118" t="str">
            <v>Portable</v>
          </cell>
        </row>
        <row r="119">
          <cell r="C119" t="str">
            <v>BC151KRNV</v>
          </cell>
          <cell r="E119" t="str">
            <v>Ninja Motorized</v>
          </cell>
          <cell r="F119" t="str">
            <v>Portable</v>
          </cell>
        </row>
        <row r="120">
          <cell r="C120" t="str">
            <v>BC151KRNV</v>
          </cell>
          <cell r="E120" t="str">
            <v>Ninja Motorized</v>
          </cell>
          <cell r="F120" t="str">
            <v>Portable</v>
          </cell>
        </row>
        <row r="121">
          <cell r="C121" t="str">
            <v>BC151KRNV</v>
          </cell>
          <cell r="E121" t="str">
            <v>Ninja Motorized</v>
          </cell>
          <cell r="F121" t="str">
            <v>Portable</v>
          </cell>
        </row>
        <row r="122">
          <cell r="C122" t="str">
            <v>BC151KRNV</v>
          </cell>
          <cell r="E122" t="str">
            <v>Ninja Motorized</v>
          </cell>
          <cell r="F122" t="str">
            <v>Portable</v>
          </cell>
        </row>
        <row r="123">
          <cell r="C123" t="str">
            <v>BC151KRNV</v>
          </cell>
          <cell r="E123" t="str">
            <v>Ninja Motorized</v>
          </cell>
          <cell r="F123" t="str">
            <v>Portable</v>
          </cell>
        </row>
        <row r="124">
          <cell r="C124" t="str">
            <v>BC151KRPR</v>
          </cell>
          <cell r="E124" t="str">
            <v>Ninja Motorized</v>
          </cell>
          <cell r="F124" t="str">
            <v>Portable</v>
          </cell>
        </row>
        <row r="125">
          <cell r="C125" t="str">
            <v>BC151KRPR</v>
          </cell>
          <cell r="E125" t="str">
            <v>Ninja Motorized</v>
          </cell>
          <cell r="F125" t="str">
            <v>Portable</v>
          </cell>
        </row>
        <row r="126">
          <cell r="C126" t="str">
            <v>BC151KRWH</v>
          </cell>
          <cell r="E126" t="str">
            <v>Ninja Motorized</v>
          </cell>
          <cell r="F126" t="str">
            <v>Portable</v>
          </cell>
        </row>
        <row r="127">
          <cell r="C127" t="str">
            <v>BC151KRWH</v>
          </cell>
          <cell r="E127" t="str">
            <v>Ninja Motorized</v>
          </cell>
          <cell r="F127" t="str">
            <v>Portable</v>
          </cell>
        </row>
        <row r="128">
          <cell r="C128" t="str">
            <v>BC151KRWH</v>
          </cell>
          <cell r="E128" t="str">
            <v>Ninja Motorized</v>
          </cell>
          <cell r="F128" t="str">
            <v>Portable</v>
          </cell>
        </row>
        <row r="129">
          <cell r="C129" t="str">
            <v>BC151KRWH</v>
          </cell>
          <cell r="E129" t="str">
            <v>Ninja Motorized</v>
          </cell>
          <cell r="F129" t="str">
            <v>Portable</v>
          </cell>
        </row>
        <row r="130">
          <cell r="C130" t="str">
            <v>BC251KRGY</v>
          </cell>
          <cell r="E130" t="str">
            <v>Ninja Motorized</v>
          </cell>
          <cell r="F130" t="str">
            <v>Portable</v>
          </cell>
        </row>
        <row r="131">
          <cell r="C131" t="str">
            <v>BC251KRGY</v>
          </cell>
          <cell r="E131" t="str">
            <v>Ninja Motorized</v>
          </cell>
          <cell r="F131" t="str">
            <v>Portable</v>
          </cell>
        </row>
        <row r="132">
          <cell r="C132" t="str">
            <v>BC251KRGY</v>
          </cell>
          <cell r="E132" t="str">
            <v>Ninja Motorized</v>
          </cell>
          <cell r="F132" t="str">
            <v>Portable</v>
          </cell>
        </row>
        <row r="133">
          <cell r="C133" t="str">
            <v>BC251KRIV</v>
          </cell>
          <cell r="E133" t="str">
            <v>Ninja Motorized</v>
          </cell>
          <cell r="F133" t="str">
            <v>Portable</v>
          </cell>
        </row>
        <row r="134">
          <cell r="C134" t="str">
            <v>BC251KRIV</v>
          </cell>
          <cell r="E134" t="str">
            <v>Ninja Motorized</v>
          </cell>
          <cell r="F134" t="str">
            <v>Portable</v>
          </cell>
        </row>
        <row r="135">
          <cell r="C135" t="str">
            <v>BC251KRLD</v>
          </cell>
          <cell r="E135" t="str">
            <v>Ninja Motorized</v>
          </cell>
          <cell r="F135" t="str">
            <v>Portable</v>
          </cell>
        </row>
        <row r="136">
          <cell r="C136" t="str">
            <v>BC251KRLD</v>
          </cell>
          <cell r="E136" t="str">
            <v>Ninja Motorized</v>
          </cell>
          <cell r="F136" t="str">
            <v>Portable</v>
          </cell>
        </row>
        <row r="137">
          <cell r="C137" t="str">
            <v>BC251KRMT</v>
          </cell>
          <cell r="E137" t="str">
            <v>Ninja Motorized</v>
          </cell>
          <cell r="F137" t="str">
            <v>Portable</v>
          </cell>
        </row>
        <row r="138">
          <cell r="C138" t="str">
            <v>BC251KRNV</v>
          </cell>
          <cell r="E138" t="str">
            <v>Ninja Motorized</v>
          </cell>
          <cell r="F138" t="str">
            <v>Portable</v>
          </cell>
        </row>
        <row r="139">
          <cell r="C139" t="str">
            <v>BC251KRNV</v>
          </cell>
          <cell r="E139" t="str">
            <v>Ninja Motorized</v>
          </cell>
          <cell r="F139" t="str">
            <v>Portable</v>
          </cell>
        </row>
        <row r="140">
          <cell r="C140" t="str">
            <v>BC251KRNV</v>
          </cell>
          <cell r="E140" t="str">
            <v>Ninja Motorized</v>
          </cell>
          <cell r="F140" t="str">
            <v>Portable</v>
          </cell>
        </row>
        <row r="141">
          <cell r="C141" t="str">
            <v>BC251KRPK</v>
          </cell>
          <cell r="E141" t="str">
            <v>Ninja Motorized</v>
          </cell>
          <cell r="F141" t="str">
            <v>Portable</v>
          </cell>
        </row>
        <row r="142">
          <cell r="C142" t="str">
            <v>BC251KRPK</v>
          </cell>
          <cell r="E142" t="str">
            <v>Ninja Motorized</v>
          </cell>
          <cell r="F142" t="str">
            <v>Portable</v>
          </cell>
        </row>
        <row r="143">
          <cell r="C143" t="str">
            <v>BC251KRSL</v>
          </cell>
          <cell r="E143" t="str">
            <v>Ninja Motorized</v>
          </cell>
          <cell r="F143" t="str">
            <v>Portable</v>
          </cell>
        </row>
        <row r="144">
          <cell r="C144" t="str">
            <v>BC251KRSL</v>
          </cell>
          <cell r="E144" t="str">
            <v>Ninja Motorized</v>
          </cell>
          <cell r="F144" t="str">
            <v>Portable</v>
          </cell>
        </row>
        <row r="145">
          <cell r="C145" t="str">
            <v>BL642KR</v>
          </cell>
          <cell r="E145" t="str">
            <v>Ninja Motorized</v>
          </cell>
          <cell r="F145" t="str">
            <v>Trad</v>
          </cell>
        </row>
        <row r="146">
          <cell r="C146" t="str">
            <v>BL642KR</v>
          </cell>
          <cell r="E146" t="str">
            <v>Ninja Motorized</v>
          </cell>
          <cell r="F146" t="str">
            <v>Trad</v>
          </cell>
        </row>
        <row r="147">
          <cell r="C147" t="str">
            <v>BL642KR</v>
          </cell>
          <cell r="E147" t="str">
            <v>Ninja Motorized</v>
          </cell>
          <cell r="F147" t="str">
            <v>Trad</v>
          </cell>
        </row>
        <row r="148">
          <cell r="C148" t="str">
            <v>BL682KR</v>
          </cell>
          <cell r="E148" t="str">
            <v>Ninja Motorized</v>
          </cell>
          <cell r="F148" t="str">
            <v>Kitchen</v>
          </cell>
        </row>
        <row r="149">
          <cell r="C149" t="str">
            <v>BL682KR</v>
          </cell>
          <cell r="E149" t="str">
            <v>Ninja Motorized</v>
          </cell>
          <cell r="F149" t="str">
            <v>Kitchen</v>
          </cell>
        </row>
        <row r="150">
          <cell r="C150" t="str">
            <v>BL682KR</v>
          </cell>
          <cell r="E150" t="str">
            <v>Ninja Motorized</v>
          </cell>
          <cell r="F150" t="str">
            <v>Kitchen</v>
          </cell>
        </row>
        <row r="151">
          <cell r="C151" t="str">
            <v>BL682KR</v>
          </cell>
          <cell r="E151" t="str">
            <v>Ninja Motorized</v>
          </cell>
          <cell r="F151" t="str">
            <v>Kitchen</v>
          </cell>
        </row>
        <row r="152">
          <cell r="C152" t="str">
            <v>BL682KR</v>
          </cell>
          <cell r="E152" t="str">
            <v>Ninja Motorized</v>
          </cell>
          <cell r="F152" t="str">
            <v>Kitchen</v>
          </cell>
        </row>
        <row r="153">
          <cell r="C153" t="str">
            <v>BL682KR</v>
          </cell>
          <cell r="E153" t="str">
            <v>Ninja Motorized</v>
          </cell>
          <cell r="F153" t="str">
            <v>Kitchen</v>
          </cell>
        </row>
        <row r="154">
          <cell r="C154" t="str">
            <v>BL682KR</v>
          </cell>
          <cell r="E154" t="str">
            <v>Ninja Motorized</v>
          </cell>
          <cell r="F154" t="str">
            <v>Kitchen</v>
          </cell>
        </row>
        <row r="155">
          <cell r="C155" t="str">
            <v>BL682KR</v>
          </cell>
          <cell r="E155" t="str">
            <v>Ninja Motorized</v>
          </cell>
          <cell r="F155" t="str">
            <v>Kitchen</v>
          </cell>
        </row>
        <row r="156">
          <cell r="C156" t="str">
            <v>BN300KR</v>
          </cell>
          <cell r="E156" t="str">
            <v>Ninja Motorized</v>
          </cell>
          <cell r="F156" t="str">
            <v>Trad</v>
          </cell>
        </row>
        <row r="157">
          <cell r="C157" t="str">
            <v>BN300KR</v>
          </cell>
          <cell r="E157" t="str">
            <v>Ninja Motorized</v>
          </cell>
          <cell r="F157" t="str">
            <v>Trad</v>
          </cell>
        </row>
        <row r="158">
          <cell r="C158" t="str">
            <v>BN300KR</v>
          </cell>
          <cell r="E158" t="str">
            <v>Ninja Motorized</v>
          </cell>
          <cell r="F158" t="str">
            <v>Trad</v>
          </cell>
        </row>
        <row r="159">
          <cell r="C159" t="str">
            <v>BN500KR</v>
          </cell>
          <cell r="E159" t="str">
            <v>Ninja Motorized</v>
          </cell>
          <cell r="F159" t="str">
            <v>Trad</v>
          </cell>
        </row>
        <row r="160">
          <cell r="C160" t="str">
            <v>BN500KR</v>
          </cell>
          <cell r="E160" t="str">
            <v>Ninja Motorized</v>
          </cell>
          <cell r="F160" t="str">
            <v>Trad</v>
          </cell>
        </row>
        <row r="161">
          <cell r="C161" t="str">
            <v>BN500KR</v>
          </cell>
          <cell r="E161" t="str">
            <v>Ninja Motorized</v>
          </cell>
          <cell r="F161" t="str">
            <v>Trad</v>
          </cell>
        </row>
        <row r="162">
          <cell r="C162" t="str">
            <v>BN500KR</v>
          </cell>
          <cell r="E162" t="str">
            <v>Ninja Motorized</v>
          </cell>
          <cell r="F162" t="str">
            <v>Trad</v>
          </cell>
        </row>
        <row r="163">
          <cell r="C163" t="str">
            <v>BN500KR</v>
          </cell>
          <cell r="E163" t="str">
            <v>Ninja Motorized</v>
          </cell>
          <cell r="F163" t="str">
            <v>Trad</v>
          </cell>
        </row>
        <row r="164">
          <cell r="C164" t="str">
            <v>BN500KR</v>
          </cell>
          <cell r="E164" t="str">
            <v>Ninja Motorized</v>
          </cell>
          <cell r="F164" t="str">
            <v>Trad</v>
          </cell>
        </row>
        <row r="165">
          <cell r="C165" t="str">
            <v>BN500KR</v>
          </cell>
          <cell r="E165" t="str">
            <v>Ninja Motorized</v>
          </cell>
          <cell r="F165" t="str">
            <v>Trad</v>
          </cell>
        </row>
        <row r="166">
          <cell r="C166" t="str">
            <v>BN750KR</v>
          </cell>
          <cell r="E166" t="str">
            <v>Ninja Motorized</v>
          </cell>
          <cell r="F166" t="str">
            <v>Trad</v>
          </cell>
        </row>
        <row r="167">
          <cell r="C167" t="str">
            <v>BN800KR</v>
          </cell>
          <cell r="E167" t="str">
            <v>Ninja Motorized</v>
          </cell>
          <cell r="F167" t="str">
            <v>Kitchen</v>
          </cell>
        </row>
        <row r="168">
          <cell r="C168" t="str">
            <v>BN800KR</v>
          </cell>
          <cell r="E168" t="str">
            <v>Ninja Motorized</v>
          </cell>
          <cell r="F168" t="str">
            <v>Kitchen</v>
          </cell>
        </row>
        <row r="169">
          <cell r="C169" t="str">
            <v>BN800KR</v>
          </cell>
          <cell r="E169" t="str">
            <v>Ninja Motorized</v>
          </cell>
          <cell r="F169" t="str">
            <v>Kitchen</v>
          </cell>
        </row>
        <row r="170">
          <cell r="C170" t="str">
            <v>BN800KR</v>
          </cell>
          <cell r="E170" t="str">
            <v>Ninja Motorized</v>
          </cell>
          <cell r="F170" t="str">
            <v>Kitchen</v>
          </cell>
        </row>
        <row r="171">
          <cell r="C171" t="str">
            <v>BN800KR</v>
          </cell>
          <cell r="E171" t="str">
            <v>Ninja Motorized</v>
          </cell>
          <cell r="F171" t="str">
            <v>Kitchen</v>
          </cell>
        </row>
        <row r="172">
          <cell r="C172" t="str">
            <v>BR201KR</v>
          </cell>
          <cell r="E172" t="str">
            <v>Ninja Motorized</v>
          </cell>
          <cell r="F172" t="str">
            <v>Trad</v>
          </cell>
        </row>
        <row r="173">
          <cell r="C173" t="str">
            <v>BR201KR</v>
          </cell>
          <cell r="E173" t="str">
            <v>Ninja Motorized</v>
          </cell>
          <cell r="F173" t="str">
            <v>Trad</v>
          </cell>
        </row>
        <row r="174">
          <cell r="C174" t="str">
            <v>CB100KRCO</v>
          </cell>
          <cell r="E174" t="str">
            <v>Ninja Motorized</v>
          </cell>
          <cell r="F174" t="str">
            <v>Trad</v>
          </cell>
        </row>
        <row r="175">
          <cell r="C175" t="str">
            <v>CB151KR</v>
          </cell>
          <cell r="E175" t="str">
            <v>Ninja Motorized</v>
          </cell>
          <cell r="F175" t="str">
            <v>Trad</v>
          </cell>
        </row>
        <row r="176">
          <cell r="C176" t="str">
            <v>CB350KR</v>
          </cell>
          <cell r="E176" t="str">
            <v>Ninja Motorized</v>
          </cell>
          <cell r="F176" t="str">
            <v>Trad</v>
          </cell>
        </row>
        <row r="177">
          <cell r="C177" t="str">
            <v>CB400KR</v>
          </cell>
          <cell r="E177" t="str">
            <v>Ninja Motorized</v>
          </cell>
          <cell r="F177" t="str">
            <v>Kitchen</v>
          </cell>
        </row>
        <row r="178">
          <cell r="C178" t="str">
            <v>CI1000KR</v>
          </cell>
          <cell r="E178" t="str">
            <v>Ninja Motorized</v>
          </cell>
          <cell r="F178" t="str">
            <v>Hand</v>
          </cell>
        </row>
        <row r="179">
          <cell r="C179" t="str">
            <v>CI1000KR</v>
          </cell>
          <cell r="E179" t="str">
            <v>Ninja Motorized</v>
          </cell>
          <cell r="F179" t="str">
            <v>Hand</v>
          </cell>
        </row>
        <row r="180">
          <cell r="C180" t="str">
            <v>CI1001KR</v>
          </cell>
          <cell r="E180" t="str">
            <v>Ninja Motorized</v>
          </cell>
          <cell r="F180" t="str">
            <v>Hand</v>
          </cell>
        </row>
        <row r="181">
          <cell r="C181" t="str">
            <v>CI1001KR</v>
          </cell>
          <cell r="E181" t="str">
            <v>Ninja Motorized</v>
          </cell>
          <cell r="F181" t="str">
            <v>Hand</v>
          </cell>
        </row>
        <row r="182">
          <cell r="C182" t="str">
            <v>CI1001KR</v>
          </cell>
          <cell r="E182" t="str">
            <v>Ninja Motorized</v>
          </cell>
          <cell r="F182" t="str">
            <v>Hand</v>
          </cell>
        </row>
        <row r="183">
          <cell r="C183" t="str">
            <v>CI100KR</v>
          </cell>
          <cell r="E183" t="str">
            <v>Ninja Motorized</v>
          </cell>
          <cell r="F183" t="str">
            <v>Hand</v>
          </cell>
        </row>
        <row r="184">
          <cell r="C184" t="str">
            <v>CI100KR</v>
          </cell>
          <cell r="E184" t="str">
            <v>Ninja Motorized</v>
          </cell>
          <cell r="F184" t="str">
            <v>Hand</v>
          </cell>
        </row>
        <row r="185">
          <cell r="C185" t="str">
            <v>CI100KR</v>
          </cell>
          <cell r="E185" t="str">
            <v>Ninja Motorized</v>
          </cell>
          <cell r="F185" t="str">
            <v>Hand</v>
          </cell>
        </row>
        <row r="186">
          <cell r="C186" t="str">
            <v>CI100KR</v>
          </cell>
          <cell r="E186" t="str">
            <v>Ninja Motorized</v>
          </cell>
          <cell r="F186" t="str">
            <v>Hand</v>
          </cell>
        </row>
        <row r="187">
          <cell r="C187" t="str">
            <v>DT200KR</v>
          </cell>
          <cell r="E187" t="str">
            <v>Ninja Heated</v>
          </cell>
          <cell r="F187" t="str">
            <v>Grill</v>
          </cell>
        </row>
        <row r="188">
          <cell r="C188" t="str">
            <v>DW1603KRGN</v>
          </cell>
          <cell r="E188" t="str">
            <v>Ninja thirtsi</v>
          </cell>
          <cell r="F188" t="str">
            <v>thirtsi</v>
          </cell>
        </row>
        <row r="189">
          <cell r="C189" t="str">
            <v>DW1603KRNV</v>
          </cell>
          <cell r="E189" t="str">
            <v>Ninja thirtsi</v>
          </cell>
          <cell r="F189" t="str">
            <v>thirtsi</v>
          </cell>
        </row>
        <row r="190">
          <cell r="C190" t="str">
            <v>DW1603KRNV</v>
          </cell>
          <cell r="E190" t="str">
            <v>Ninja thirtsi</v>
          </cell>
          <cell r="F190" t="str">
            <v>thirtsi</v>
          </cell>
        </row>
        <row r="191">
          <cell r="C191" t="str">
            <v>DW1603KRWH</v>
          </cell>
          <cell r="E191" t="str">
            <v>Ninja thirtsi</v>
          </cell>
          <cell r="F191" t="str">
            <v>thirtsi</v>
          </cell>
        </row>
        <row r="192">
          <cell r="C192" t="str">
            <v>DW1801KRGY</v>
          </cell>
          <cell r="E192" t="str">
            <v>Ninja thirtsi</v>
          </cell>
          <cell r="F192" t="str">
            <v>thirtsi</v>
          </cell>
        </row>
        <row r="193">
          <cell r="C193" t="str">
            <v>DW1801KRMT</v>
          </cell>
          <cell r="E193" t="str">
            <v>Ninja thirtsi</v>
          </cell>
          <cell r="F193" t="str">
            <v>thirtsi</v>
          </cell>
        </row>
        <row r="194">
          <cell r="C194" t="str">
            <v>DW1801KRWH</v>
          </cell>
          <cell r="E194" t="str">
            <v>Ninja thirtsi</v>
          </cell>
          <cell r="F194" t="str">
            <v>thirtsi</v>
          </cell>
        </row>
        <row r="195">
          <cell r="C195" t="str">
            <v>EG201KR</v>
          </cell>
          <cell r="E195" t="str">
            <v>Ninja Heated</v>
          </cell>
          <cell r="F195" t="str">
            <v>Grill</v>
          </cell>
        </row>
        <row r="196">
          <cell r="C196" t="str">
            <v>FN100KRGN1</v>
          </cell>
          <cell r="E196" t="str">
            <v>Ninja Heated</v>
          </cell>
          <cell r="F196" t="str">
            <v>Crispi</v>
          </cell>
        </row>
        <row r="197">
          <cell r="C197" t="str">
            <v>FS301KR</v>
          </cell>
          <cell r="E197" t="str">
            <v>Ninja Motorized</v>
          </cell>
          <cell r="F197" t="str">
            <v>Icecream</v>
          </cell>
        </row>
        <row r="198">
          <cell r="C198" t="str">
            <v>HB150KR</v>
          </cell>
          <cell r="E198" t="str">
            <v>Ninja Motorized</v>
          </cell>
          <cell r="F198" t="str">
            <v>Hot</v>
          </cell>
        </row>
        <row r="199">
          <cell r="C199" t="str">
            <v>HB150KR</v>
          </cell>
          <cell r="E199" t="str">
            <v>Ninja Motorized</v>
          </cell>
          <cell r="F199" t="str">
            <v>Hot</v>
          </cell>
        </row>
        <row r="200">
          <cell r="C200" t="str">
            <v>NC300KR</v>
          </cell>
          <cell r="E200" t="str">
            <v>Ninja Motorized</v>
          </cell>
          <cell r="F200" t="str">
            <v>Icecream</v>
          </cell>
        </row>
        <row r="201">
          <cell r="C201" t="str">
            <v>NC300KR</v>
          </cell>
          <cell r="E201" t="str">
            <v>Ninja Motorized</v>
          </cell>
          <cell r="F201" t="str">
            <v>Icecream</v>
          </cell>
        </row>
        <row r="202">
          <cell r="C202" t="str">
            <v>NC300KR</v>
          </cell>
          <cell r="E202" t="str">
            <v>Ninja Motorized</v>
          </cell>
          <cell r="F202" t="str">
            <v>Icecream</v>
          </cell>
        </row>
        <row r="203">
          <cell r="C203" t="str">
            <v>NC300KR</v>
          </cell>
          <cell r="E203" t="str">
            <v>Ninja Motorized</v>
          </cell>
          <cell r="F203" t="str">
            <v>Icecream</v>
          </cell>
        </row>
        <row r="204">
          <cell r="C204" t="str">
            <v>NC300KR</v>
          </cell>
          <cell r="E204" t="str">
            <v>Ninja Motorized</v>
          </cell>
          <cell r="F204" t="str">
            <v>Icecream</v>
          </cell>
        </row>
        <row r="205">
          <cell r="C205" t="str">
            <v>NC300KR</v>
          </cell>
          <cell r="E205" t="str">
            <v>Ninja Motorized</v>
          </cell>
          <cell r="F205" t="str">
            <v>Icecream</v>
          </cell>
        </row>
        <row r="206">
          <cell r="C206" t="str">
            <v>NC500KR</v>
          </cell>
          <cell r="E206" t="str">
            <v>Ninja Motorized</v>
          </cell>
          <cell r="F206" t="str">
            <v>Icecream</v>
          </cell>
        </row>
        <row r="207">
          <cell r="C207" t="str">
            <v>NJ1001KR</v>
          </cell>
          <cell r="E207" t="str">
            <v>Ninja Motorized</v>
          </cell>
          <cell r="F207" t="str">
            <v>Food process</v>
          </cell>
        </row>
        <row r="208">
          <cell r="C208" t="str">
            <v>NJ1001KR</v>
          </cell>
          <cell r="E208" t="str">
            <v>Ninja Motorized</v>
          </cell>
          <cell r="F208" t="str">
            <v>Food process</v>
          </cell>
        </row>
        <row r="209">
          <cell r="C209" t="str">
            <v>NJ1001KR</v>
          </cell>
          <cell r="E209" t="str">
            <v>Ninja Motorized</v>
          </cell>
          <cell r="F209" t="str">
            <v>Food process</v>
          </cell>
        </row>
        <row r="210">
          <cell r="C210" t="str">
            <v>NJ1001KR</v>
          </cell>
          <cell r="E210" t="str">
            <v>Ninja Motorized</v>
          </cell>
          <cell r="F210" t="str">
            <v>Food process</v>
          </cell>
        </row>
        <row r="211">
          <cell r="C211" t="str">
            <v>NJ1001KR</v>
          </cell>
          <cell r="E211" t="str">
            <v>Ninja Motorized</v>
          </cell>
          <cell r="F211" t="str">
            <v>Food process</v>
          </cell>
        </row>
        <row r="212">
          <cell r="C212" t="str">
            <v>NJ1001KR</v>
          </cell>
          <cell r="E212" t="str">
            <v>Ninja Motorized</v>
          </cell>
          <cell r="F212" t="str">
            <v>Food process</v>
          </cell>
        </row>
        <row r="213">
          <cell r="C213" t="str">
            <v>PS104KR</v>
          </cell>
          <cell r="E213" t="str">
            <v>Ninja Motorized</v>
          </cell>
          <cell r="F213" t="str">
            <v>Food process</v>
          </cell>
        </row>
        <row r="214">
          <cell r="C214" t="str">
            <v>PS104KR</v>
          </cell>
          <cell r="E214" t="str">
            <v>Ninja Motorized</v>
          </cell>
          <cell r="F214" t="str">
            <v>Food process</v>
          </cell>
        </row>
        <row r="215">
          <cell r="C215" t="str">
            <v>PS104KR</v>
          </cell>
          <cell r="E215" t="str">
            <v>Ninja Motorized</v>
          </cell>
          <cell r="F215" t="str">
            <v>Food process</v>
          </cell>
        </row>
        <row r="216">
          <cell r="C216" t="str">
            <v>QB1004KR</v>
          </cell>
          <cell r="E216" t="str">
            <v>Ninja Motorized</v>
          </cell>
          <cell r="F216" t="str">
            <v>Kitchen</v>
          </cell>
        </row>
        <row r="217">
          <cell r="C217" t="str">
            <v>QX201KR</v>
          </cell>
          <cell r="E217" t="str">
            <v>Ninja Motorized</v>
          </cell>
          <cell r="F217" t="str">
            <v>Trad</v>
          </cell>
        </row>
        <row r="218">
          <cell r="C218" t="str">
            <v>QX201KR</v>
          </cell>
          <cell r="E218" t="str">
            <v>Ninja Motorized</v>
          </cell>
          <cell r="F218" t="str">
            <v>Trad</v>
          </cell>
        </row>
        <row r="219">
          <cell r="C219" t="str">
            <v>QX201KR</v>
          </cell>
          <cell r="E219" t="str">
            <v>Ninja Motorized</v>
          </cell>
          <cell r="F219" t="str">
            <v>Trad</v>
          </cell>
        </row>
        <row r="220">
          <cell r="C220" t="str">
            <v>QX201KR</v>
          </cell>
          <cell r="E220" t="str">
            <v>Ninja Motorized</v>
          </cell>
          <cell r="F220" t="str">
            <v>Trad</v>
          </cell>
        </row>
        <row r="221">
          <cell r="C221" t="str">
            <v>QX201KR</v>
          </cell>
          <cell r="E221" t="str">
            <v>Ninja Motorized</v>
          </cell>
          <cell r="F221" t="str">
            <v>Trad</v>
          </cell>
        </row>
        <row r="222">
          <cell r="C222" t="str">
            <v>SFP701KR</v>
          </cell>
          <cell r="E222" t="str">
            <v>Ninja Heated</v>
          </cell>
          <cell r="F222" t="str">
            <v>Combi</v>
          </cell>
        </row>
        <row r="223">
          <cell r="C223" t="str">
            <v>SFP701KR</v>
          </cell>
          <cell r="E223" t="str">
            <v>Ninja Heated</v>
          </cell>
          <cell r="F223" t="str">
            <v>Combi</v>
          </cell>
        </row>
        <row r="224">
          <cell r="C224" t="str">
            <v>SFP701KR</v>
          </cell>
          <cell r="E224" t="str">
            <v>Ninja Heated</v>
          </cell>
          <cell r="F224" t="str">
            <v>Combi</v>
          </cell>
        </row>
        <row r="225">
          <cell r="C225" t="str">
            <v>SFP701KR</v>
          </cell>
          <cell r="E225" t="str">
            <v>Ninja Heated</v>
          </cell>
          <cell r="F225" t="str">
            <v>Combi</v>
          </cell>
        </row>
        <row r="226">
          <cell r="C226" t="str">
            <v>SFP701KR</v>
          </cell>
          <cell r="E226" t="str">
            <v>Ninja Heated</v>
          </cell>
          <cell r="F226" t="str">
            <v>Combi</v>
          </cell>
        </row>
        <row r="227">
          <cell r="C227" t="str">
            <v>SL300KR</v>
          </cell>
          <cell r="E227" t="str">
            <v>Ninja Heated</v>
          </cell>
          <cell r="F227" t="str">
            <v>Airfry</v>
          </cell>
        </row>
        <row r="228">
          <cell r="C228" t="str">
            <v>TB201KR</v>
          </cell>
          <cell r="E228" t="str">
            <v>Ninja Motorized</v>
          </cell>
          <cell r="F228" t="str">
            <v>Trad</v>
          </cell>
        </row>
        <row r="229">
          <cell r="C229" t="str">
            <v>TB201KR</v>
          </cell>
          <cell r="E229" t="str">
            <v>Ninja Motorized</v>
          </cell>
          <cell r="F229" t="str">
            <v>Trad</v>
          </cell>
        </row>
        <row r="230">
          <cell r="C230" t="str">
            <v>TB201KR</v>
          </cell>
          <cell r="E230" t="str">
            <v>Ninja Motorized</v>
          </cell>
          <cell r="F230" t="str">
            <v>Trad</v>
          </cell>
        </row>
        <row r="231">
          <cell r="C231" t="str">
            <v>TB201KR</v>
          </cell>
          <cell r="E231" t="str">
            <v>Ninja Motorized</v>
          </cell>
          <cell r="F231" t="str">
            <v>Trad</v>
          </cell>
        </row>
        <row r="232">
          <cell r="C232" t="str">
            <v>TB301KR</v>
          </cell>
          <cell r="E232" t="str">
            <v>Ninja Motorized</v>
          </cell>
          <cell r="F232" t="str">
            <v>Trad</v>
          </cell>
        </row>
        <row r="233">
          <cell r="C233" t="str">
            <v>TB301KR</v>
          </cell>
          <cell r="E233" t="str">
            <v>Ninja Motorized</v>
          </cell>
          <cell r="F233" t="str">
            <v>Trad</v>
          </cell>
        </row>
        <row r="234">
          <cell r="C234" t="str">
            <v>TB301KR</v>
          </cell>
          <cell r="E234" t="str">
            <v>Ninja Motorized</v>
          </cell>
          <cell r="F234" t="str">
            <v>Trad</v>
          </cell>
        </row>
        <row r="235">
          <cell r="C235" t="str">
            <v>TB401KR</v>
          </cell>
          <cell r="E235" t="str">
            <v>Ninja Motorized</v>
          </cell>
          <cell r="F235" t="str">
            <v>Kitchen</v>
          </cell>
        </row>
        <row r="236">
          <cell r="C236" t="str">
            <v>TB401KR</v>
          </cell>
          <cell r="E236" t="str">
            <v>Ninja Motorized</v>
          </cell>
          <cell r="F236" t="str">
            <v>Kitchen</v>
          </cell>
        </row>
        <row r="237">
          <cell r="C237" t="str">
            <v>TB401KR</v>
          </cell>
          <cell r="E237" t="str">
            <v>Ninja Motorized</v>
          </cell>
          <cell r="F237" t="str">
            <v>Kitchen</v>
          </cell>
        </row>
        <row r="238">
          <cell r="C238" t="str">
            <v>TB401KR</v>
          </cell>
          <cell r="E238" t="str">
            <v>Ninja Motorized</v>
          </cell>
          <cell r="F238" t="str">
            <v>Kitchen</v>
          </cell>
        </row>
        <row r="239">
          <cell r="C239" t="str">
            <v>TB401KR</v>
          </cell>
          <cell r="E239" t="str">
            <v>Ninja Motorized</v>
          </cell>
          <cell r="F239" t="str">
            <v>Kitchen</v>
          </cell>
        </row>
        <row r="240">
          <cell r="C240" t="str">
            <v>ETC</v>
          </cell>
          <cell r="E240" t="str">
            <v>ETC</v>
          </cell>
          <cell r="F240" t="str">
            <v>ETC</v>
          </cell>
        </row>
        <row r="241">
          <cell r="C241" t="str">
            <v>ETC</v>
          </cell>
          <cell r="E241" t="str">
            <v>ETC</v>
          </cell>
          <cell r="F241" t="str">
            <v>ETC</v>
          </cell>
        </row>
        <row r="242">
          <cell r="C242" t="str">
            <v>ETC</v>
          </cell>
          <cell r="E242" t="str">
            <v>ETC</v>
          </cell>
          <cell r="F242" t="str">
            <v>ETC</v>
          </cell>
        </row>
        <row r="243">
          <cell r="C243" t="str">
            <v>ETC</v>
          </cell>
          <cell r="E243" t="str">
            <v>ETC</v>
          </cell>
          <cell r="F243" t="str">
            <v>ETC</v>
          </cell>
        </row>
        <row r="244">
          <cell r="C244" t="str">
            <v>ETC</v>
          </cell>
          <cell r="E244" t="str">
            <v>ETC</v>
          </cell>
          <cell r="F244" t="str">
            <v>ETC</v>
          </cell>
        </row>
        <row r="245">
          <cell r="C245" t="str">
            <v>ETC</v>
          </cell>
          <cell r="E245" t="str">
            <v>ETC</v>
          </cell>
          <cell r="F245" t="str">
            <v>ETC</v>
          </cell>
        </row>
        <row r="246">
          <cell r="C246" t="str">
            <v>ETC</v>
          </cell>
          <cell r="E246" t="str">
            <v>ETC</v>
          </cell>
          <cell r="F246" t="str">
            <v>ETC</v>
          </cell>
        </row>
        <row r="247">
          <cell r="C247" t="str">
            <v>ETC</v>
          </cell>
          <cell r="E247" t="str">
            <v>ETC</v>
          </cell>
          <cell r="F247" t="str">
            <v>ETC</v>
          </cell>
        </row>
        <row r="248">
          <cell r="C248" t="str">
            <v>ETC</v>
          </cell>
          <cell r="E248" t="str">
            <v>ETC</v>
          </cell>
          <cell r="F248" t="str">
            <v>ETC</v>
          </cell>
        </row>
        <row r="249">
          <cell r="C249" t="str">
            <v>ETC</v>
          </cell>
          <cell r="E249" t="str">
            <v>ETC</v>
          </cell>
          <cell r="F249" t="str">
            <v>ETC</v>
          </cell>
        </row>
        <row r="250">
          <cell r="C250" t="str">
            <v>BU3521KR</v>
          </cell>
          <cell r="E250" t="str">
            <v>Shark Floorcare</v>
          </cell>
          <cell r="F250" t="str">
            <v>Kion</v>
          </cell>
        </row>
        <row r="251">
          <cell r="C251" t="str">
            <v>BU3521KR</v>
          </cell>
          <cell r="E251" t="str">
            <v>Shark Floorcare</v>
          </cell>
          <cell r="F251" t="str">
            <v>Kion</v>
          </cell>
        </row>
        <row r="252">
          <cell r="C252" t="str">
            <v>BU3521KR</v>
          </cell>
          <cell r="E252" t="str">
            <v>Shark Floorcare</v>
          </cell>
          <cell r="F252" t="str">
            <v>Kion</v>
          </cell>
        </row>
        <row r="253">
          <cell r="C253" t="str">
            <v>BU3521KR</v>
          </cell>
          <cell r="E253" t="str">
            <v>Shark Floorcare</v>
          </cell>
          <cell r="F253" t="str">
            <v>Kion</v>
          </cell>
        </row>
        <row r="254">
          <cell r="C254" t="str">
            <v>BU3521KR</v>
          </cell>
          <cell r="E254" t="str">
            <v>Shark Floorcare</v>
          </cell>
          <cell r="F254" t="str">
            <v>Kion</v>
          </cell>
        </row>
        <row r="255">
          <cell r="C255" t="str">
            <v>BU3521KR</v>
          </cell>
          <cell r="E255" t="str">
            <v>Shark Floorcare</v>
          </cell>
          <cell r="F255" t="str">
            <v>Kion</v>
          </cell>
        </row>
        <row r="256">
          <cell r="C256" t="str">
            <v>BU3521KRNV</v>
          </cell>
          <cell r="E256" t="str">
            <v>Shark Floorcare</v>
          </cell>
          <cell r="F256" t="str">
            <v>Kion</v>
          </cell>
        </row>
        <row r="257">
          <cell r="C257" t="str">
            <v>CS150KRAE</v>
          </cell>
          <cell r="E257" t="str">
            <v>Shark Floorcare</v>
          </cell>
          <cell r="F257" t="str">
            <v>CS</v>
          </cell>
        </row>
        <row r="258">
          <cell r="C258" t="str">
            <v>CS151KRGDAE</v>
          </cell>
          <cell r="E258" t="str">
            <v>Shark Floorcare</v>
          </cell>
          <cell r="F258" t="str">
            <v>CS</v>
          </cell>
        </row>
        <row r="259">
          <cell r="C259" t="str">
            <v>CS151KRGDAE</v>
          </cell>
          <cell r="E259" t="str">
            <v>Shark Floorcare</v>
          </cell>
          <cell r="F259" t="str">
            <v>CS</v>
          </cell>
        </row>
        <row r="260">
          <cell r="C260" t="str">
            <v>CS151KRGDAE</v>
          </cell>
          <cell r="E260" t="str">
            <v>Shark Floorcare</v>
          </cell>
          <cell r="F260" t="str">
            <v>CS</v>
          </cell>
        </row>
        <row r="261">
          <cell r="C261" t="str">
            <v>CS151KRGYAE</v>
          </cell>
          <cell r="E261" t="str">
            <v>Shark Floorcare</v>
          </cell>
          <cell r="F261" t="str">
            <v>CS</v>
          </cell>
        </row>
        <row r="262">
          <cell r="C262" t="str">
            <v>CS301KRMB</v>
          </cell>
          <cell r="E262" t="str">
            <v>Shark Floorcare</v>
          </cell>
          <cell r="F262" t="str">
            <v>CS</v>
          </cell>
        </row>
        <row r="263">
          <cell r="C263" t="str">
            <v>CS301KRMB</v>
          </cell>
          <cell r="E263" t="str">
            <v>Shark Floorcare</v>
          </cell>
          <cell r="F263" t="str">
            <v>CS</v>
          </cell>
        </row>
        <row r="264">
          <cell r="C264" t="str">
            <v>CS301KRMB</v>
          </cell>
          <cell r="E264" t="str">
            <v>Shark Floorcare</v>
          </cell>
          <cell r="F264" t="str">
            <v>CS</v>
          </cell>
        </row>
        <row r="265">
          <cell r="C265" t="str">
            <v>CS401KRRB</v>
          </cell>
          <cell r="E265" t="str">
            <v>Shark Floorcare</v>
          </cell>
          <cell r="F265" t="str">
            <v>CS</v>
          </cell>
        </row>
        <row r="266">
          <cell r="C266" t="str">
            <v>CS401KRRG</v>
          </cell>
          <cell r="E266" t="str">
            <v>Shark Floorcare</v>
          </cell>
          <cell r="F266" t="str">
            <v>CS</v>
          </cell>
        </row>
        <row r="267">
          <cell r="C267" t="str">
            <v>CS601KRBL</v>
          </cell>
          <cell r="E267" t="str">
            <v>Shark Floorcare</v>
          </cell>
          <cell r="F267" t="str">
            <v>CS</v>
          </cell>
        </row>
        <row r="268">
          <cell r="C268" t="str">
            <v>CS601KRBL</v>
          </cell>
          <cell r="E268" t="str">
            <v>Shark Floorcare</v>
          </cell>
          <cell r="F268" t="str">
            <v>CS</v>
          </cell>
        </row>
        <row r="269">
          <cell r="C269" t="str">
            <v>CS601KRBL</v>
          </cell>
          <cell r="E269" t="str">
            <v>Shark Floorcare</v>
          </cell>
          <cell r="F269" t="str">
            <v>CS</v>
          </cell>
        </row>
        <row r="270">
          <cell r="C270" t="str">
            <v>CS601KRBL</v>
          </cell>
          <cell r="E270" t="str">
            <v>Shark Floorcare</v>
          </cell>
          <cell r="F270" t="str">
            <v>CS</v>
          </cell>
        </row>
        <row r="271">
          <cell r="C271" t="str">
            <v>CS601KRBL</v>
          </cell>
          <cell r="E271" t="str">
            <v>Shark Floorcare</v>
          </cell>
          <cell r="F271" t="str">
            <v>CS</v>
          </cell>
        </row>
        <row r="272">
          <cell r="C272" t="str">
            <v>CS601KROR</v>
          </cell>
          <cell r="E272" t="str">
            <v>Shark Floorcare</v>
          </cell>
          <cell r="F272" t="str">
            <v>CS</v>
          </cell>
        </row>
        <row r="273">
          <cell r="C273" t="str">
            <v>CS601KROR</v>
          </cell>
          <cell r="E273" t="str">
            <v>Shark Floorcare</v>
          </cell>
          <cell r="F273" t="str">
            <v>CS</v>
          </cell>
        </row>
        <row r="274">
          <cell r="C274" t="str">
            <v>CS601KROR</v>
          </cell>
          <cell r="E274" t="str">
            <v>Shark Floorcare</v>
          </cell>
          <cell r="F274" t="str">
            <v>CS</v>
          </cell>
        </row>
        <row r="275">
          <cell r="C275" t="str">
            <v>CS851KRBR</v>
          </cell>
          <cell r="E275" t="str">
            <v>Shark Floorcare</v>
          </cell>
          <cell r="F275" t="str">
            <v>CS</v>
          </cell>
        </row>
        <row r="276">
          <cell r="C276" t="str">
            <v>CS851KRCP</v>
          </cell>
          <cell r="E276" t="str">
            <v>Shark Floorcare</v>
          </cell>
          <cell r="F276" t="str">
            <v>CS</v>
          </cell>
        </row>
        <row r="277">
          <cell r="C277" t="str">
            <v>CS851KRCP</v>
          </cell>
          <cell r="E277" t="str">
            <v>Shark Floorcare</v>
          </cell>
          <cell r="F277" t="str">
            <v>CS</v>
          </cell>
        </row>
        <row r="278">
          <cell r="C278" t="str">
            <v>CS851KRCP</v>
          </cell>
          <cell r="E278" t="str">
            <v>Shark Floorcare</v>
          </cell>
          <cell r="F278" t="str">
            <v>CS</v>
          </cell>
        </row>
        <row r="279">
          <cell r="C279" t="str">
            <v>CS851KRCP</v>
          </cell>
          <cell r="E279" t="str">
            <v>Shark Floorcare</v>
          </cell>
          <cell r="F279" t="str">
            <v>CS</v>
          </cell>
        </row>
        <row r="280">
          <cell r="C280" t="str">
            <v>CS851KRCP</v>
          </cell>
          <cell r="E280" t="str">
            <v>Shark Floorcare</v>
          </cell>
          <cell r="F280" t="str">
            <v>CS</v>
          </cell>
        </row>
        <row r="281">
          <cell r="C281" t="str">
            <v>CS851KRCP</v>
          </cell>
          <cell r="E281" t="str">
            <v>Shark Floorcare</v>
          </cell>
          <cell r="F281" t="str">
            <v>CS</v>
          </cell>
        </row>
        <row r="282">
          <cell r="C282" t="str">
            <v>CS851KRMVAE</v>
          </cell>
          <cell r="E282" t="str">
            <v>Shark Floorcare</v>
          </cell>
          <cell r="F282" t="str">
            <v>CS</v>
          </cell>
        </row>
        <row r="283">
          <cell r="C283" t="str">
            <v>CS851KRMVAE</v>
          </cell>
          <cell r="E283" t="str">
            <v>Shark Floorcare</v>
          </cell>
          <cell r="F283" t="str">
            <v>CS</v>
          </cell>
        </row>
        <row r="284">
          <cell r="C284" t="str">
            <v>CS851KRMVAE</v>
          </cell>
          <cell r="E284" t="str">
            <v>Shark Floorcare</v>
          </cell>
          <cell r="F284" t="str">
            <v>CS</v>
          </cell>
        </row>
        <row r="285">
          <cell r="C285" t="str">
            <v>CS851KRMVAE</v>
          </cell>
          <cell r="E285" t="str">
            <v>Shark Floorcare</v>
          </cell>
          <cell r="F285" t="str">
            <v>CS</v>
          </cell>
        </row>
        <row r="286">
          <cell r="C286" t="str">
            <v>CS851KRMVAE</v>
          </cell>
          <cell r="E286" t="str">
            <v>Shark Floorcare</v>
          </cell>
          <cell r="F286" t="str">
            <v>CS</v>
          </cell>
        </row>
        <row r="287">
          <cell r="C287" t="str">
            <v>CS851KRMVAE</v>
          </cell>
          <cell r="E287" t="str">
            <v>Shark Floorcare</v>
          </cell>
          <cell r="F287" t="str">
            <v>CS</v>
          </cell>
        </row>
        <row r="288">
          <cell r="C288" t="str">
            <v>CS851KRMVAE</v>
          </cell>
          <cell r="E288" t="str">
            <v>Shark Floorcare</v>
          </cell>
          <cell r="F288" t="str">
            <v>CS</v>
          </cell>
        </row>
        <row r="289">
          <cell r="C289" t="str">
            <v>CS851KRMVAE</v>
          </cell>
          <cell r="E289" t="str">
            <v>Shark Floorcare</v>
          </cell>
          <cell r="F289" t="str">
            <v>CS</v>
          </cell>
        </row>
        <row r="290">
          <cell r="C290" t="str">
            <v>CS851KRMVAE</v>
          </cell>
          <cell r="E290" t="str">
            <v>Shark Floorcare</v>
          </cell>
          <cell r="F290" t="str">
            <v>CS</v>
          </cell>
        </row>
        <row r="291">
          <cell r="C291" t="str">
            <v>FA200KR</v>
          </cell>
          <cell r="E291" t="str">
            <v>Shark Fan</v>
          </cell>
          <cell r="F291" t="str">
            <v>Fan</v>
          </cell>
        </row>
        <row r="292">
          <cell r="C292" t="str">
            <v>FA200KRBK</v>
          </cell>
          <cell r="E292" t="str">
            <v>Shark Fan</v>
          </cell>
          <cell r="F292" t="str">
            <v>Fan</v>
          </cell>
        </row>
        <row r="293">
          <cell r="C293" t="str">
            <v>FA200KRBK</v>
          </cell>
          <cell r="E293" t="str">
            <v>Shark Fan</v>
          </cell>
          <cell r="F293" t="str">
            <v>Fan</v>
          </cell>
        </row>
        <row r="294">
          <cell r="C294" t="str">
            <v>FA200KRBK</v>
          </cell>
          <cell r="E294" t="str">
            <v>Shark Fan</v>
          </cell>
          <cell r="F294" t="str">
            <v>Fan</v>
          </cell>
        </row>
        <row r="295">
          <cell r="C295" t="str">
            <v>FA200KRWH</v>
          </cell>
          <cell r="E295" t="str">
            <v>Shark Fan</v>
          </cell>
          <cell r="F295" t="str">
            <v>Fan</v>
          </cell>
        </row>
        <row r="296">
          <cell r="C296" t="str">
            <v>FA200KRWH</v>
          </cell>
          <cell r="E296" t="str">
            <v>Shark Fan</v>
          </cell>
          <cell r="F296" t="str">
            <v>Fan</v>
          </cell>
        </row>
        <row r="297">
          <cell r="C297" t="str">
            <v>FA200KRWH</v>
          </cell>
          <cell r="E297" t="str">
            <v>Shark Fan</v>
          </cell>
          <cell r="F297" t="str">
            <v>Fan</v>
          </cell>
        </row>
        <row r="298">
          <cell r="C298" t="str">
            <v>FA200KRWH</v>
          </cell>
          <cell r="E298" t="str">
            <v>Shark Fan</v>
          </cell>
          <cell r="F298" t="str">
            <v>Fan</v>
          </cell>
        </row>
        <row r="299">
          <cell r="C299" t="str">
            <v>FA200KRWH</v>
          </cell>
          <cell r="E299" t="str">
            <v>Shark Fan</v>
          </cell>
          <cell r="F299" t="str">
            <v>Fan</v>
          </cell>
        </row>
        <row r="300">
          <cell r="C300" t="str">
            <v>FA200KRWH</v>
          </cell>
          <cell r="E300" t="str">
            <v>Shark Fan</v>
          </cell>
          <cell r="F300" t="str">
            <v>Fan</v>
          </cell>
        </row>
        <row r="301">
          <cell r="C301" t="str">
            <v>FA200KRWH</v>
          </cell>
          <cell r="E301" t="str">
            <v>Shark Fan</v>
          </cell>
          <cell r="F301" t="str">
            <v>Fan</v>
          </cell>
        </row>
        <row r="302">
          <cell r="C302" t="str">
            <v>FA221KR</v>
          </cell>
          <cell r="E302" t="str">
            <v>Shark Fan</v>
          </cell>
          <cell r="F302" t="str">
            <v>Fan</v>
          </cell>
        </row>
        <row r="303">
          <cell r="C303" t="str">
            <v>FA221KR</v>
          </cell>
          <cell r="E303" t="str">
            <v>Shark Fan</v>
          </cell>
          <cell r="F303" t="str">
            <v>Fan</v>
          </cell>
        </row>
        <row r="304">
          <cell r="C304" t="str">
            <v>FA221KR</v>
          </cell>
          <cell r="E304" t="str">
            <v>Shark Fan</v>
          </cell>
          <cell r="F304" t="str">
            <v>Fan</v>
          </cell>
        </row>
        <row r="305">
          <cell r="C305" t="str">
            <v>HD331KR</v>
          </cell>
          <cell r="E305" t="str">
            <v>Shark Personal Care</v>
          </cell>
          <cell r="F305" t="str">
            <v>Speed</v>
          </cell>
        </row>
        <row r="306">
          <cell r="C306" t="str">
            <v>HD331KR</v>
          </cell>
          <cell r="E306" t="str">
            <v>Shark Personal Care</v>
          </cell>
          <cell r="F306" t="str">
            <v>Speed</v>
          </cell>
        </row>
        <row r="307">
          <cell r="C307" t="str">
            <v>HD331KR</v>
          </cell>
          <cell r="E307" t="str">
            <v>Shark Personal Care</v>
          </cell>
          <cell r="F307" t="str">
            <v>Speed</v>
          </cell>
        </row>
        <row r="308">
          <cell r="C308" t="str">
            <v>HD331KR</v>
          </cell>
          <cell r="E308" t="str">
            <v>Shark Personal Care</v>
          </cell>
          <cell r="F308" t="str">
            <v>Speed</v>
          </cell>
        </row>
        <row r="309">
          <cell r="C309" t="str">
            <v>HD331KR</v>
          </cell>
          <cell r="E309" t="str">
            <v>Shark Personal Care</v>
          </cell>
          <cell r="F309" t="str">
            <v>Speed</v>
          </cell>
        </row>
        <row r="310">
          <cell r="C310" t="str">
            <v>HD331KR</v>
          </cell>
          <cell r="E310" t="str">
            <v>Shark Personal Care</v>
          </cell>
          <cell r="F310" t="str">
            <v>Speed</v>
          </cell>
        </row>
        <row r="311">
          <cell r="C311" t="str">
            <v>HD415SLKR</v>
          </cell>
          <cell r="E311" t="str">
            <v>Shark Personal Care</v>
          </cell>
          <cell r="F311" t="str">
            <v>Flex</v>
          </cell>
        </row>
        <row r="312">
          <cell r="C312" t="str">
            <v>HD415SLKR</v>
          </cell>
          <cell r="E312" t="str">
            <v>Shark Personal Care</v>
          </cell>
          <cell r="F312" t="str">
            <v>Flex</v>
          </cell>
        </row>
        <row r="313">
          <cell r="C313" t="str">
            <v>HD415SLKR</v>
          </cell>
          <cell r="E313" t="str">
            <v>Shark Personal Care</v>
          </cell>
          <cell r="F313" t="str">
            <v>Flex</v>
          </cell>
        </row>
        <row r="314">
          <cell r="C314" t="str">
            <v>HD415SLKR</v>
          </cell>
          <cell r="E314" t="str">
            <v>Shark Personal Care</v>
          </cell>
          <cell r="F314" t="str">
            <v>Flex</v>
          </cell>
        </row>
        <row r="315">
          <cell r="C315" t="str">
            <v>HD415SLKR</v>
          </cell>
          <cell r="E315" t="str">
            <v>Shark Personal Care</v>
          </cell>
          <cell r="F315" t="str">
            <v>Flex</v>
          </cell>
        </row>
        <row r="316">
          <cell r="C316" t="str">
            <v>HD415SLKR</v>
          </cell>
          <cell r="E316" t="str">
            <v>Shark Personal Care</v>
          </cell>
          <cell r="F316" t="str">
            <v>Flex</v>
          </cell>
        </row>
        <row r="317">
          <cell r="C317" t="str">
            <v>HD434BRKR</v>
          </cell>
          <cell r="E317" t="str">
            <v>Shark Personal Care</v>
          </cell>
          <cell r="F317" t="str">
            <v>Flex</v>
          </cell>
        </row>
        <row r="318">
          <cell r="C318" t="str">
            <v>HD434BRKR</v>
          </cell>
          <cell r="E318" t="str">
            <v>Shark Personal Care</v>
          </cell>
          <cell r="F318" t="str">
            <v>Flex</v>
          </cell>
        </row>
        <row r="319">
          <cell r="C319" t="str">
            <v>HD434BRKR</v>
          </cell>
          <cell r="E319" t="str">
            <v>Shark Personal Care</v>
          </cell>
          <cell r="F319" t="str">
            <v>Flex</v>
          </cell>
        </row>
        <row r="320">
          <cell r="C320" t="str">
            <v>HD434BRKR</v>
          </cell>
          <cell r="E320" t="str">
            <v>Shark Personal Care</v>
          </cell>
          <cell r="F320" t="str">
            <v>Flex</v>
          </cell>
        </row>
        <row r="321">
          <cell r="C321" t="str">
            <v>HD434BRKR</v>
          </cell>
          <cell r="E321" t="str">
            <v>Shark Personal Care</v>
          </cell>
          <cell r="F321" t="str">
            <v>Flex</v>
          </cell>
        </row>
        <row r="322">
          <cell r="C322" t="str">
            <v>HD434BRKR</v>
          </cell>
          <cell r="E322" t="str">
            <v>Shark Personal Care</v>
          </cell>
          <cell r="F322" t="str">
            <v>Flex</v>
          </cell>
        </row>
        <row r="323">
          <cell r="C323" t="str">
            <v>HD434CLKR</v>
          </cell>
          <cell r="E323" t="str">
            <v>Shark Personal Care</v>
          </cell>
          <cell r="F323" t="str">
            <v>Flex</v>
          </cell>
        </row>
        <row r="324">
          <cell r="C324" t="str">
            <v>HD434SLKR</v>
          </cell>
          <cell r="E324" t="str">
            <v>Shark Personal Care</v>
          </cell>
          <cell r="F324" t="str">
            <v>Flex</v>
          </cell>
        </row>
        <row r="325">
          <cell r="C325" t="str">
            <v>HD434SLKR</v>
          </cell>
          <cell r="E325" t="str">
            <v>Shark Personal Care</v>
          </cell>
          <cell r="F325" t="str">
            <v>Flex</v>
          </cell>
        </row>
        <row r="326">
          <cell r="C326" t="str">
            <v>HD434SLKR</v>
          </cell>
          <cell r="E326" t="str">
            <v>Shark Personal Care</v>
          </cell>
          <cell r="F326" t="str">
            <v>Flex</v>
          </cell>
        </row>
        <row r="327">
          <cell r="C327" t="str">
            <v>HD434SLKR</v>
          </cell>
          <cell r="E327" t="str">
            <v>Shark Personal Care</v>
          </cell>
          <cell r="F327" t="str">
            <v>Flex</v>
          </cell>
        </row>
        <row r="328">
          <cell r="C328" t="str">
            <v>HD434SLKR</v>
          </cell>
          <cell r="E328" t="str">
            <v>Shark Personal Care</v>
          </cell>
          <cell r="F328" t="str">
            <v>Flex</v>
          </cell>
        </row>
        <row r="329">
          <cell r="C329" t="str">
            <v>HD434SLKR</v>
          </cell>
          <cell r="E329" t="str">
            <v>Shark Personal Care</v>
          </cell>
          <cell r="F329" t="str">
            <v>Flex</v>
          </cell>
        </row>
        <row r="330">
          <cell r="C330" t="str">
            <v>HD440SLKR</v>
          </cell>
          <cell r="E330" t="str">
            <v>Shark Personal Care</v>
          </cell>
          <cell r="F330" t="str">
            <v>Flex</v>
          </cell>
        </row>
        <row r="331">
          <cell r="C331" t="str">
            <v>HD440SLKR</v>
          </cell>
          <cell r="E331" t="str">
            <v>Shark Personal Care</v>
          </cell>
          <cell r="F331" t="str">
            <v>Flex</v>
          </cell>
        </row>
        <row r="332">
          <cell r="C332" t="str">
            <v>HD440SLKR</v>
          </cell>
          <cell r="E332" t="str">
            <v>Shark Personal Care</v>
          </cell>
          <cell r="F332" t="str">
            <v>Flex</v>
          </cell>
        </row>
        <row r="333">
          <cell r="C333" t="str">
            <v>HX100KR</v>
          </cell>
          <cell r="E333" t="str">
            <v>Shark Floorcare</v>
          </cell>
          <cell r="F333" t="str">
            <v>WD</v>
          </cell>
        </row>
        <row r="334">
          <cell r="C334" t="str">
            <v>IW2241KR</v>
          </cell>
          <cell r="E334" t="str">
            <v>Shark Floorcare</v>
          </cell>
          <cell r="F334" t="str">
            <v>Kion</v>
          </cell>
        </row>
        <row r="335">
          <cell r="C335" t="str">
            <v>IW2241KR</v>
          </cell>
          <cell r="E335" t="str">
            <v>Shark Floorcare</v>
          </cell>
          <cell r="F335" t="str">
            <v>Kion</v>
          </cell>
        </row>
        <row r="336">
          <cell r="C336" t="str">
            <v>IW2241KR</v>
          </cell>
          <cell r="E336" t="str">
            <v>Shark Floorcare</v>
          </cell>
          <cell r="F336" t="str">
            <v>Kion</v>
          </cell>
        </row>
        <row r="337">
          <cell r="C337" t="str">
            <v>IW2241KR</v>
          </cell>
          <cell r="E337" t="str">
            <v>Shark Floorcare</v>
          </cell>
          <cell r="F337" t="str">
            <v>Kion</v>
          </cell>
        </row>
        <row r="338">
          <cell r="C338" t="str">
            <v>IW2241KR</v>
          </cell>
          <cell r="E338" t="str">
            <v>Shark Floorcare</v>
          </cell>
          <cell r="F338" t="str">
            <v>Kion</v>
          </cell>
        </row>
        <row r="339">
          <cell r="C339" t="str">
            <v>IW3241KR</v>
          </cell>
          <cell r="E339" t="str">
            <v>Shark Floorcare</v>
          </cell>
          <cell r="F339" t="str">
            <v>Kion</v>
          </cell>
        </row>
        <row r="340">
          <cell r="C340" t="str">
            <v>IW3241KR</v>
          </cell>
          <cell r="E340" t="str">
            <v>Shark Floorcare</v>
          </cell>
          <cell r="F340" t="str">
            <v>Kion</v>
          </cell>
        </row>
        <row r="341">
          <cell r="C341" t="str">
            <v>IW3241KR</v>
          </cell>
          <cell r="E341" t="str">
            <v>Shark Floorcare</v>
          </cell>
          <cell r="F341" t="str">
            <v>Kion</v>
          </cell>
        </row>
        <row r="342">
          <cell r="C342" t="str">
            <v>IW3241KR</v>
          </cell>
          <cell r="E342" t="str">
            <v>Shark Floorcare</v>
          </cell>
          <cell r="F342" t="str">
            <v>Kion</v>
          </cell>
        </row>
        <row r="343">
          <cell r="C343" t="str">
            <v>IW3241KR</v>
          </cell>
          <cell r="E343" t="str">
            <v>Shark Floorcare</v>
          </cell>
          <cell r="F343" t="str">
            <v>Kion</v>
          </cell>
        </row>
        <row r="344">
          <cell r="C344" t="str">
            <v>IW3241KR</v>
          </cell>
          <cell r="E344" t="str">
            <v>Shark Floorcare</v>
          </cell>
          <cell r="F344" t="str">
            <v>Kion</v>
          </cell>
        </row>
        <row r="345">
          <cell r="C345" t="str">
            <v>IW3241KR</v>
          </cell>
          <cell r="E345" t="str">
            <v>Shark Floorcare</v>
          </cell>
          <cell r="F345" t="str">
            <v>Kion</v>
          </cell>
        </row>
        <row r="346">
          <cell r="C346" t="str">
            <v>IW3241KR</v>
          </cell>
          <cell r="E346" t="str">
            <v>Shark Floorcare</v>
          </cell>
          <cell r="F346" t="str">
            <v>Kion</v>
          </cell>
        </row>
        <row r="347">
          <cell r="C347" t="str">
            <v>IW3241KR</v>
          </cell>
          <cell r="E347" t="str">
            <v>Shark Floorcare</v>
          </cell>
          <cell r="F347" t="str">
            <v>Kion</v>
          </cell>
        </row>
        <row r="348">
          <cell r="C348" t="str">
            <v>IW3241KRBK</v>
          </cell>
          <cell r="E348" t="str">
            <v>Shark Floorcare</v>
          </cell>
          <cell r="F348" t="str">
            <v>Kion</v>
          </cell>
        </row>
        <row r="349">
          <cell r="C349" t="str">
            <v>IW4271KRBK</v>
          </cell>
          <cell r="E349" t="str">
            <v>Shark Floorcare</v>
          </cell>
          <cell r="F349" t="str">
            <v>Kion</v>
          </cell>
        </row>
        <row r="350">
          <cell r="C350" t="str">
            <v>IW4271KRBK</v>
          </cell>
          <cell r="E350" t="str">
            <v>Shark Floorcare</v>
          </cell>
          <cell r="F350" t="str">
            <v>Kion</v>
          </cell>
        </row>
        <row r="351">
          <cell r="C351" t="str">
            <v>IW4271KRCP</v>
          </cell>
          <cell r="E351" t="str">
            <v>Shark Floorcare</v>
          </cell>
          <cell r="F351" t="str">
            <v>Kion</v>
          </cell>
        </row>
        <row r="352">
          <cell r="C352" t="str">
            <v>IW4271KRCP</v>
          </cell>
          <cell r="E352" t="str">
            <v>Shark Floorcare</v>
          </cell>
          <cell r="F352" t="str">
            <v>Kion</v>
          </cell>
        </row>
        <row r="353">
          <cell r="C353" t="str">
            <v>IW4271KRCP</v>
          </cell>
          <cell r="E353" t="str">
            <v>Shark Floorcare</v>
          </cell>
          <cell r="F353" t="str">
            <v>Kion</v>
          </cell>
        </row>
        <row r="354">
          <cell r="C354" t="str">
            <v>IW4271KRCP</v>
          </cell>
          <cell r="E354" t="str">
            <v>Shark Floorcare</v>
          </cell>
          <cell r="F354" t="str">
            <v>Kion</v>
          </cell>
        </row>
        <row r="355">
          <cell r="C355" t="str">
            <v>IW4271KRCP</v>
          </cell>
          <cell r="E355" t="str">
            <v>Shark Floorcare</v>
          </cell>
          <cell r="F355" t="str">
            <v>Kion</v>
          </cell>
        </row>
        <row r="356">
          <cell r="C356" t="str">
            <v>IW4271KRCP</v>
          </cell>
          <cell r="E356" t="str">
            <v>Shark Floorcare</v>
          </cell>
          <cell r="F356" t="str">
            <v>Kion</v>
          </cell>
        </row>
        <row r="357">
          <cell r="C357" t="str">
            <v>LC150KRBL</v>
          </cell>
          <cell r="E357" t="str">
            <v>Shark Floorcare</v>
          </cell>
          <cell r="F357" t="str">
            <v>FW</v>
          </cell>
        </row>
        <row r="358">
          <cell r="C358" t="str">
            <v>LC150KRBL</v>
          </cell>
          <cell r="E358" t="str">
            <v>Shark Floorcare</v>
          </cell>
          <cell r="F358" t="str">
            <v>FW</v>
          </cell>
        </row>
        <row r="359">
          <cell r="C359" t="str">
            <v>LC152KRIV</v>
          </cell>
          <cell r="E359" t="str">
            <v>Shark Floorcare</v>
          </cell>
          <cell r="F359" t="str">
            <v>FW</v>
          </cell>
        </row>
        <row r="360">
          <cell r="C360" t="str">
            <v>LC200KRIV</v>
          </cell>
          <cell r="E360" t="str">
            <v>Shark Floorcare</v>
          </cell>
          <cell r="F360" t="str">
            <v>FW</v>
          </cell>
        </row>
        <row r="361">
          <cell r="C361" t="str">
            <v>LC200KRIV</v>
          </cell>
          <cell r="E361" t="str">
            <v>Shark Floorcare</v>
          </cell>
          <cell r="F361" t="str">
            <v>FW</v>
          </cell>
        </row>
        <row r="362">
          <cell r="C362" t="str">
            <v>LC200KRIV</v>
          </cell>
          <cell r="E362" t="str">
            <v>Shark Floorcare</v>
          </cell>
          <cell r="F362" t="str">
            <v>FW</v>
          </cell>
        </row>
        <row r="363">
          <cell r="C363" t="str">
            <v>LC200KRIV</v>
          </cell>
          <cell r="E363" t="str">
            <v>Shark Floorcare</v>
          </cell>
          <cell r="F363" t="str">
            <v>FW</v>
          </cell>
        </row>
        <row r="364">
          <cell r="C364" t="str">
            <v>LC200KRIV</v>
          </cell>
          <cell r="E364" t="str">
            <v>Shark Floorcare</v>
          </cell>
          <cell r="F364" t="str">
            <v>FW</v>
          </cell>
        </row>
        <row r="365">
          <cell r="C365" t="str">
            <v>LC350KRWH</v>
          </cell>
          <cell r="E365" t="str">
            <v>Shark Floorcare</v>
          </cell>
          <cell r="F365" t="str">
            <v>FW</v>
          </cell>
        </row>
        <row r="366">
          <cell r="C366" t="str">
            <v>LC351KRBK</v>
          </cell>
          <cell r="E366" t="str">
            <v>Shark Floorcare</v>
          </cell>
          <cell r="F366" t="str">
            <v>FW</v>
          </cell>
        </row>
        <row r="367">
          <cell r="C367" t="str">
            <v>LC351KRBK</v>
          </cell>
          <cell r="E367" t="str">
            <v>Shark Floorcare</v>
          </cell>
          <cell r="F367" t="str">
            <v>FW</v>
          </cell>
        </row>
        <row r="368">
          <cell r="C368" t="str">
            <v>LC351KRBK</v>
          </cell>
          <cell r="E368" t="str">
            <v>Shark Floorcare</v>
          </cell>
          <cell r="F368" t="str">
            <v>FW</v>
          </cell>
        </row>
        <row r="369">
          <cell r="C369" t="str">
            <v>LC351KRWH</v>
          </cell>
          <cell r="E369" t="str">
            <v>Shark Floorcare</v>
          </cell>
          <cell r="F369" t="str">
            <v>FW</v>
          </cell>
        </row>
        <row r="370">
          <cell r="C370" t="str">
            <v>LC351KRWH</v>
          </cell>
          <cell r="E370" t="str">
            <v>Shark Floorcare</v>
          </cell>
          <cell r="F370" t="str">
            <v>FW</v>
          </cell>
        </row>
        <row r="371">
          <cell r="C371" t="str">
            <v>LC351KRWH</v>
          </cell>
          <cell r="E371" t="str">
            <v>Shark Floorcare</v>
          </cell>
          <cell r="F371" t="str">
            <v>FW</v>
          </cell>
        </row>
        <row r="372">
          <cell r="C372" t="str">
            <v>LC351KRWH</v>
          </cell>
          <cell r="E372" t="str">
            <v>Shark Floorcare</v>
          </cell>
          <cell r="F372" t="str">
            <v>FW</v>
          </cell>
        </row>
        <row r="373">
          <cell r="C373" t="str">
            <v>LC351KRWH</v>
          </cell>
          <cell r="E373" t="str">
            <v>Shark Floorcare</v>
          </cell>
          <cell r="F373" t="str">
            <v>FW</v>
          </cell>
        </row>
        <row r="374">
          <cell r="C374" t="str">
            <v>LC351KRWH</v>
          </cell>
          <cell r="E374" t="str">
            <v>Shark Floorcare</v>
          </cell>
          <cell r="F374" t="str">
            <v>FW</v>
          </cell>
        </row>
        <row r="375">
          <cell r="C375" t="str">
            <v>LC351KRWH</v>
          </cell>
          <cell r="E375" t="str">
            <v>Shark Floorcare</v>
          </cell>
          <cell r="F375" t="str">
            <v>FW</v>
          </cell>
        </row>
        <row r="376">
          <cell r="C376" t="str">
            <v>LC351KRWH</v>
          </cell>
          <cell r="E376" t="str">
            <v>Shark Floorcare</v>
          </cell>
          <cell r="F376" t="str">
            <v>FW</v>
          </cell>
        </row>
        <row r="377">
          <cell r="C377" t="str">
            <v>LC351KRWH</v>
          </cell>
          <cell r="E377" t="str">
            <v>Shark Floorcare</v>
          </cell>
          <cell r="F377" t="str">
            <v>FW</v>
          </cell>
        </row>
        <row r="378">
          <cell r="C378" t="str">
            <v>LC600KRGY</v>
          </cell>
          <cell r="E378" t="str">
            <v>Shark Floorcare</v>
          </cell>
          <cell r="F378" t="str">
            <v>FW</v>
          </cell>
        </row>
        <row r="379">
          <cell r="C379" t="str">
            <v>LC600KRLV</v>
          </cell>
          <cell r="E379" t="str">
            <v>Shark Floorcare</v>
          </cell>
          <cell r="F379" t="str">
            <v>FW</v>
          </cell>
        </row>
        <row r="380">
          <cell r="C380" t="str">
            <v>LC701KRBK</v>
          </cell>
          <cell r="E380" t="str">
            <v>Shark Floorcare</v>
          </cell>
          <cell r="F380" t="str">
            <v>FW</v>
          </cell>
        </row>
        <row r="381">
          <cell r="C381" t="str">
            <v>LC701KRBK</v>
          </cell>
          <cell r="E381" t="str">
            <v>Shark Floorcare</v>
          </cell>
          <cell r="F381" t="str">
            <v>FW</v>
          </cell>
        </row>
        <row r="382">
          <cell r="C382" t="str">
            <v>LC701KRBK</v>
          </cell>
          <cell r="E382" t="str">
            <v>Shark Floorcare</v>
          </cell>
          <cell r="F382" t="str">
            <v>FW</v>
          </cell>
        </row>
        <row r="383">
          <cell r="C383" t="str">
            <v>LC751KRGY</v>
          </cell>
          <cell r="E383" t="str">
            <v>Shark Floorcare</v>
          </cell>
          <cell r="F383" t="str">
            <v>FW</v>
          </cell>
        </row>
        <row r="384">
          <cell r="C384" t="str">
            <v>LC751KRLV</v>
          </cell>
          <cell r="E384" t="str">
            <v>Shark Floorcare</v>
          </cell>
          <cell r="F384" t="str">
            <v>FW</v>
          </cell>
        </row>
        <row r="385">
          <cell r="C385" t="str">
            <v>LC751KRLV</v>
          </cell>
          <cell r="E385" t="str">
            <v>Shark Floorcare</v>
          </cell>
          <cell r="F385" t="str">
            <v>FW</v>
          </cell>
        </row>
        <row r="386">
          <cell r="C386" t="str">
            <v>LC751KRLV</v>
          </cell>
          <cell r="E386" t="str">
            <v>Shark Floorcare</v>
          </cell>
          <cell r="F386" t="str">
            <v>FW</v>
          </cell>
        </row>
        <row r="387">
          <cell r="C387" t="str">
            <v>LC751KRLV</v>
          </cell>
          <cell r="E387" t="str">
            <v>Shark Floorcare</v>
          </cell>
          <cell r="F387" t="str">
            <v>FW</v>
          </cell>
        </row>
        <row r="388">
          <cell r="C388" t="str">
            <v>S8201KR</v>
          </cell>
          <cell r="E388" t="str">
            <v>Shark Floorcare</v>
          </cell>
          <cell r="F388" t="str">
            <v>WD</v>
          </cell>
        </row>
        <row r="389">
          <cell r="C389" t="str">
            <v>S8201KR</v>
          </cell>
          <cell r="E389" t="str">
            <v>Shark Floorcare</v>
          </cell>
          <cell r="F389" t="str">
            <v>WD</v>
          </cell>
        </row>
        <row r="390">
          <cell r="C390" t="str">
            <v>S8201KR</v>
          </cell>
          <cell r="E390" t="str">
            <v>Shark Floorcare</v>
          </cell>
          <cell r="F390" t="str">
            <v>WD</v>
          </cell>
        </row>
        <row r="391">
          <cell r="C391" t="str">
            <v>WD210KR</v>
          </cell>
          <cell r="E391" t="str">
            <v>Shark Floorcare</v>
          </cell>
          <cell r="F391" t="str">
            <v>WD</v>
          </cell>
        </row>
        <row r="392">
          <cell r="C392" t="str">
            <v>WD210KR</v>
          </cell>
          <cell r="E392" t="str">
            <v>Shark Floorcare</v>
          </cell>
          <cell r="F392" t="str">
            <v>WD</v>
          </cell>
        </row>
        <row r="393">
          <cell r="C393" t="str">
            <v>WD210KR</v>
          </cell>
          <cell r="E393" t="str">
            <v>Shark Floorcare</v>
          </cell>
          <cell r="F393" t="str">
            <v>WD</v>
          </cell>
        </row>
        <row r="394">
          <cell r="C394" t="str">
            <v>WD210KR</v>
          </cell>
          <cell r="E394" t="str">
            <v>Shark Floorcare</v>
          </cell>
          <cell r="F394" t="str">
            <v>WD</v>
          </cell>
        </row>
        <row r="395">
          <cell r="C395" t="str">
            <v>WV210KR</v>
          </cell>
          <cell r="E395" t="str">
            <v>Shark Floorcare</v>
          </cell>
          <cell r="F395" t="str">
            <v>WV</v>
          </cell>
        </row>
        <row r="396">
          <cell r="C396" t="str">
            <v>WV210KR</v>
          </cell>
          <cell r="E396" t="str">
            <v>Shark Floorcare</v>
          </cell>
          <cell r="F396" t="str">
            <v>WV</v>
          </cell>
        </row>
        <row r="397">
          <cell r="C397" t="str">
            <v>WV210KR</v>
          </cell>
          <cell r="E397" t="str">
            <v>Shark Floorcare</v>
          </cell>
          <cell r="F397" t="str">
            <v>WV</v>
          </cell>
        </row>
        <row r="398">
          <cell r="C398" t="str">
            <v>WV250KR2</v>
          </cell>
          <cell r="E398" t="str">
            <v>Shark Floorcare</v>
          </cell>
          <cell r="F398" t="str">
            <v>WV</v>
          </cell>
        </row>
        <row r="399">
          <cell r="C399" t="str">
            <v>WV250KR2</v>
          </cell>
          <cell r="E399" t="str">
            <v>Shark Floorcare</v>
          </cell>
          <cell r="F399" t="str">
            <v>WV</v>
          </cell>
        </row>
        <row r="400">
          <cell r="C400" t="str">
            <v>WV250KR2</v>
          </cell>
          <cell r="E400" t="str">
            <v>Shark Floorcare</v>
          </cell>
          <cell r="F400" t="str">
            <v>WV</v>
          </cell>
        </row>
        <row r="401">
          <cell r="C401" t="str">
            <v>WV250KR2</v>
          </cell>
          <cell r="E401" t="str">
            <v>Shark Floorcare</v>
          </cell>
          <cell r="F401" t="str">
            <v>WV</v>
          </cell>
        </row>
        <row r="402">
          <cell r="C402" t="str">
            <v>WV250KR2</v>
          </cell>
          <cell r="E402" t="str">
            <v>Shark Floorcare</v>
          </cell>
          <cell r="F402" t="str">
            <v>WV</v>
          </cell>
        </row>
        <row r="403">
          <cell r="C403" t="str">
            <v>WV260KR</v>
          </cell>
          <cell r="E403" t="str">
            <v>Shark Floorcare</v>
          </cell>
          <cell r="F403" t="str">
            <v>WV</v>
          </cell>
        </row>
        <row r="404">
          <cell r="C404" t="str">
            <v>WV270KR</v>
          </cell>
          <cell r="E404" t="str">
            <v>Shark Floorcare</v>
          </cell>
          <cell r="F404" t="str">
            <v>WV</v>
          </cell>
        </row>
        <row r="405">
          <cell r="C405" t="str">
            <v>WV270KR</v>
          </cell>
          <cell r="E405" t="str">
            <v>Shark Floorcare</v>
          </cell>
          <cell r="F405" t="str">
            <v>WV</v>
          </cell>
        </row>
        <row r="406">
          <cell r="C406" t="str">
            <v>WV270KR</v>
          </cell>
          <cell r="E406" t="str">
            <v>Shark Floorcare</v>
          </cell>
          <cell r="F406" t="str">
            <v>WV</v>
          </cell>
        </row>
        <row r="407">
          <cell r="C407" t="str">
            <v>WV516</v>
          </cell>
          <cell r="E407" t="str">
            <v>Shark Floorcare</v>
          </cell>
          <cell r="F407" t="str">
            <v>WV</v>
          </cell>
        </row>
        <row r="408">
          <cell r="C408" t="str">
            <v>ETC</v>
          </cell>
          <cell r="E408" t="str">
            <v>ETC</v>
          </cell>
          <cell r="F408" t="str">
            <v>ETC</v>
          </cell>
        </row>
        <row r="409">
          <cell r="C409" t="str">
            <v>ETC</v>
          </cell>
          <cell r="E409" t="str">
            <v>ETC</v>
          </cell>
          <cell r="F409" t="str">
            <v>ETC</v>
          </cell>
        </row>
        <row r="410">
          <cell r="C410" t="str">
            <v>ETC</v>
          </cell>
          <cell r="E410" t="str">
            <v>ETC</v>
          </cell>
          <cell r="F410" t="str">
            <v>ETC</v>
          </cell>
        </row>
        <row r="411">
          <cell r="C411" t="str">
            <v>ETC</v>
          </cell>
          <cell r="E411" t="str">
            <v>ETC</v>
          </cell>
          <cell r="F411" t="str">
            <v>ETC</v>
          </cell>
        </row>
        <row r="412">
          <cell r="C412" t="str">
            <v>ETC</v>
          </cell>
          <cell r="E412" t="str">
            <v>ETC</v>
          </cell>
          <cell r="F412" t="str">
            <v>ETC</v>
          </cell>
        </row>
        <row r="413">
          <cell r="C413" t="str">
            <v>ETC</v>
          </cell>
          <cell r="E413" t="str">
            <v>ETC</v>
          </cell>
          <cell r="F413" t="str">
            <v>ETC</v>
          </cell>
        </row>
        <row r="414">
          <cell r="C414" t="str">
            <v>ETC</v>
          </cell>
          <cell r="E414" t="str">
            <v>ETC</v>
          </cell>
          <cell r="F414" t="str">
            <v>ETC</v>
          </cell>
        </row>
        <row r="415">
          <cell r="C415" t="str">
            <v>ETC</v>
          </cell>
          <cell r="E415" t="str">
            <v>ETC</v>
          </cell>
          <cell r="F415" t="str">
            <v>ETC</v>
          </cell>
        </row>
        <row r="416">
          <cell r="C416" t="str">
            <v>ETC</v>
          </cell>
          <cell r="E416" t="str">
            <v>ETC</v>
          </cell>
          <cell r="F416" t="str">
            <v>ETC</v>
          </cell>
        </row>
        <row r="417">
          <cell r="C417" t="str">
            <v>ETC</v>
          </cell>
          <cell r="E417" t="str">
            <v>ETC</v>
          </cell>
          <cell r="F417" t="str">
            <v>ETC</v>
          </cell>
        </row>
        <row r="418">
          <cell r="C418" t="str">
            <v>ETC</v>
          </cell>
          <cell r="E418" t="str">
            <v>ETC</v>
          </cell>
          <cell r="F418" t="str">
            <v>ETC</v>
          </cell>
        </row>
        <row r="419">
          <cell r="C419" t="str">
            <v>ETC</v>
          </cell>
          <cell r="E419" t="str">
            <v>ETC</v>
          </cell>
          <cell r="F419" t="str">
            <v>ETC</v>
          </cell>
        </row>
        <row r="420">
          <cell r="C420" t="str">
            <v>ETC</v>
          </cell>
          <cell r="E420" t="str">
            <v>ETC</v>
          </cell>
          <cell r="F420" t="str">
            <v>ETC</v>
          </cell>
        </row>
        <row r="421">
          <cell r="C421" t="str">
            <v>ETC</v>
          </cell>
          <cell r="E421" t="str">
            <v>ETC</v>
          </cell>
          <cell r="F421" t="str">
            <v>ETC</v>
          </cell>
        </row>
        <row r="422">
          <cell r="C422" t="str">
            <v>ETC</v>
          </cell>
          <cell r="E422" t="str">
            <v>ETC</v>
          </cell>
          <cell r="F422" t="str">
            <v>ETC</v>
          </cell>
        </row>
        <row r="423">
          <cell r="C423" t="str">
            <v>ETC</v>
          </cell>
          <cell r="E423" t="str">
            <v>ETC</v>
          </cell>
          <cell r="F423" t="str">
            <v>ETC</v>
          </cell>
        </row>
        <row r="424">
          <cell r="C424" t="str">
            <v>ETC</v>
          </cell>
          <cell r="E424" t="str">
            <v>ETC</v>
          </cell>
          <cell r="F424" t="str">
            <v>ETC</v>
          </cell>
        </row>
        <row r="425">
          <cell r="C425" t="str">
            <v>X</v>
          </cell>
          <cell r="E425" t="str">
            <v>X</v>
          </cell>
          <cell r="F425" t="str">
            <v>X</v>
          </cell>
        </row>
        <row r="426">
          <cell r="C426" t="str">
            <v>X</v>
          </cell>
          <cell r="E426" t="str">
            <v>X</v>
          </cell>
          <cell r="F426" t="str">
            <v>X</v>
          </cell>
        </row>
        <row r="427">
          <cell r="C427" t="str">
            <v>X</v>
          </cell>
          <cell r="E427" t="str">
            <v>X</v>
          </cell>
          <cell r="F427" t="str">
            <v>X</v>
          </cell>
        </row>
        <row r="428">
          <cell r="C428" t="str">
            <v>FN100KRWH</v>
          </cell>
          <cell r="E428" t="str">
            <v>Ninja Heated</v>
          </cell>
          <cell r="F428" t="str">
            <v>Crispi</v>
          </cell>
        </row>
        <row r="429">
          <cell r="C429" t="str">
            <v>FN100KRGY1</v>
          </cell>
          <cell r="E429" t="str">
            <v>Ninja Heated</v>
          </cell>
          <cell r="F429" t="str">
            <v>Crispi</v>
          </cell>
        </row>
        <row r="430">
          <cell r="C430" t="str">
            <v>FA050KRBL</v>
          </cell>
          <cell r="E430" t="str">
            <v>Shark Fan</v>
          </cell>
          <cell r="F430" t="str">
            <v>Fan</v>
          </cell>
        </row>
        <row r="431">
          <cell r="C431" t="str">
            <v>FA050KRWH</v>
          </cell>
          <cell r="E431" t="str">
            <v>Shark Fan</v>
          </cell>
          <cell r="F431" t="str">
            <v>Fan</v>
          </cell>
        </row>
        <row r="432">
          <cell r="C432" t="str">
            <v>FN100KRSD1</v>
          </cell>
          <cell r="E432" t="str">
            <v>Ninja Heated</v>
          </cell>
          <cell r="F432" t="str">
            <v>Crispi</v>
          </cell>
        </row>
        <row r="433">
          <cell r="C433" t="str">
            <v>FA050KR</v>
          </cell>
          <cell r="E433" t="str">
            <v>Shark Fan</v>
          </cell>
          <cell r="F433" t="str">
            <v>Fan</v>
          </cell>
        </row>
        <row r="434">
          <cell r="C434" t="str">
            <v>FA050KRGN</v>
          </cell>
          <cell r="E434" t="str">
            <v>Shark Fan</v>
          </cell>
          <cell r="F434" t="str">
            <v>Fan</v>
          </cell>
        </row>
        <row r="435">
          <cell r="C435" t="str">
            <v>TF200SKRWH</v>
          </cell>
          <cell r="E435" t="str">
            <v>Shark Fan</v>
          </cell>
          <cell r="F435" t="str">
            <v>Fan</v>
          </cell>
        </row>
        <row r="436">
          <cell r="C436" t="str">
            <v>TF200SKR</v>
          </cell>
          <cell r="E436" t="str">
            <v>Shark Fan</v>
          </cell>
          <cell r="F436" t="str">
            <v>Fan</v>
          </cell>
        </row>
        <row r="437">
          <cell r="C437" t="str">
            <v>989SH100KR</v>
          </cell>
          <cell r="E437" t="str">
            <v>ETC</v>
          </cell>
          <cell r="F437" t="str">
            <v>ETC</v>
          </cell>
        </row>
        <row r="438">
          <cell r="C438" t="str">
            <v>FA050KR</v>
          </cell>
          <cell r="E438" t="str">
            <v>Shark Fan</v>
          </cell>
          <cell r="F438" t="str">
            <v>Fan</v>
          </cell>
        </row>
        <row r="439">
          <cell r="C439" t="str">
            <v>FN100KRGY1</v>
          </cell>
          <cell r="E439" t="str">
            <v>Ninja Heated</v>
          </cell>
          <cell r="F439" t="str">
            <v>Crispi</v>
          </cell>
        </row>
        <row r="440">
          <cell r="C440" t="str">
            <v>FA050KR</v>
          </cell>
          <cell r="E440" t="str">
            <v>Shark Fan</v>
          </cell>
          <cell r="F440" t="str">
            <v>Fan</v>
          </cell>
        </row>
        <row r="441">
          <cell r="C441" t="str">
            <v>FA050KRWH</v>
          </cell>
          <cell r="E441" t="str">
            <v>Shark Fan</v>
          </cell>
          <cell r="F441" t="str">
            <v>Fan</v>
          </cell>
        </row>
        <row r="442">
          <cell r="C442" t="str">
            <v>TF200SKRWH</v>
          </cell>
          <cell r="E442" t="str">
            <v>Shark Fan</v>
          </cell>
          <cell r="F442" t="str">
            <v>Fan</v>
          </cell>
        </row>
        <row r="443">
          <cell r="C443" t="str">
            <v>FA050KR</v>
          </cell>
          <cell r="E443" t="str">
            <v>Shark Fan</v>
          </cell>
          <cell r="F443" t="str">
            <v>Fan</v>
          </cell>
        </row>
        <row r="444">
          <cell r="C444" t="str">
            <v>FA050KRWH</v>
          </cell>
          <cell r="E444" t="str">
            <v>Shark Fan</v>
          </cell>
          <cell r="F444" t="str">
            <v>Fan</v>
          </cell>
        </row>
        <row r="445">
          <cell r="C445" t="str">
            <v>FA050KRGN</v>
          </cell>
          <cell r="E445" t="str">
            <v>Shark Fan</v>
          </cell>
          <cell r="F445" t="str">
            <v>Fan</v>
          </cell>
        </row>
        <row r="446">
          <cell r="C446" t="str">
            <v>FN090KR</v>
          </cell>
          <cell r="E446" t="str">
            <v>Ninja Heated</v>
          </cell>
          <cell r="F446" t="str">
            <v>Crispi</v>
          </cell>
        </row>
        <row r="447">
          <cell r="C447" t="str">
            <v>XSKPINTLID2KR</v>
          </cell>
          <cell r="E447" t="str">
            <v>ETC</v>
          </cell>
          <cell r="F447" t="str">
            <v>ETC</v>
          </cell>
        </row>
        <row r="448">
          <cell r="C448" t="str">
            <v>992SH100KR</v>
          </cell>
          <cell r="E448" t="str">
            <v>ETC</v>
          </cell>
          <cell r="F448" t="str">
            <v>ETC</v>
          </cell>
        </row>
        <row r="449">
          <cell r="C449" t="str">
            <v>988SH100KR</v>
          </cell>
          <cell r="E449" t="str">
            <v>ETC</v>
          </cell>
          <cell r="F449" t="str">
            <v>ETC</v>
          </cell>
        </row>
        <row r="450">
          <cell r="C450" t="str">
            <v>BU3641KR</v>
          </cell>
          <cell r="E450" t="str">
            <v>Shark Floorcare</v>
          </cell>
          <cell r="F450" t="str">
            <v>Kion</v>
          </cell>
        </row>
        <row r="451">
          <cell r="C451" t="str">
            <v>FN091KR</v>
          </cell>
          <cell r="E451" t="str">
            <v>Ninja Heated</v>
          </cell>
          <cell r="F451" t="str">
            <v>Crispi</v>
          </cell>
        </row>
        <row r="452">
          <cell r="C452" t="str">
            <v>FN100KRGY1</v>
          </cell>
          <cell r="E452" t="str">
            <v>Ninja Heated</v>
          </cell>
          <cell r="F452" t="str">
            <v>Crispi</v>
          </cell>
        </row>
        <row r="453">
          <cell r="C453" t="str">
            <v xml:space="preserve">FN091KR </v>
          </cell>
          <cell r="E453" t="str">
            <v>Ninja Heated</v>
          </cell>
          <cell r="F453" t="str">
            <v>Crispi</v>
          </cell>
        </row>
        <row r="454">
          <cell r="C454" t="str">
            <v>DB351KR</v>
          </cell>
          <cell r="E454" t="str">
            <v>Ninja Motorized</v>
          </cell>
          <cell r="F454" t="str">
            <v>Portable</v>
          </cell>
        </row>
        <row r="455">
          <cell r="C455" t="str">
            <v>BU3641KR</v>
          </cell>
          <cell r="E455" t="str">
            <v>Shark Floorcare</v>
          </cell>
          <cell r="F455" t="str">
            <v>Kion</v>
          </cell>
        </row>
        <row r="456">
          <cell r="C456" t="str">
            <v>TF200SKRWH</v>
          </cell>
          <cell r="E456" t="str">
            <v>Shark Fan</v>
          </cell>
          <cell r="F456" t="str">
            <v>Fan</v>
          </cell>
        </row>
        <row r="457">
          <cell r="C457" t="str">
            <v>TF200SKR</v>
          </cell>
          <cell r="E457" t="str">
            <v>Shark Fan</v>
          </cell>
          <cell r="F457" t="str">
            <v>Fan</v>
          </cell>
        </row>
        <row r="458">
          <cell r="C458" t="str">
            <v>SL300KR</v>
          </cell>
          <cell r="E458" t="str">
            <v>Ninja Heated</v>
          </cell>
          <cell r="F458" t="str">
            <v>Airfry</v>
          </cell>
        </row>
        <row r="459">
          <cell r="C459" t="str">
            <v>BU3641KR</v>
          </cell>
          <cell r="E459" t="str">
            <v>Shark Floorcare</v>
          </cell>
          <cell r="F459" t="str">
            <v>Kion</v>
          </cell>
        </row>
        <row r="460">
          <cell r="C460" t="str">
            <v>DB351KRPU</v>
          </cell>
          <cell r="E460" t="str">
            <v>Ninja Motorized</v>
          </cell>
          <cell r="F460" t="str">
            <v>Portable</v>
          </cell>
        </row>
        <row r="461">
          <cell r="C461" t="str">
            <v>DB351KRBL3</v>
          </cell>
          <cell r="E461" t="str">
            <v>Ninja Motorized</v>
          </cell>
          <cell r="F461" t="str">
            <v>Portable</v>
          </cell>
        </row>
        <row r="462">
          <cell r="C462" t="str">
            <v>FN100KRWH</v>
          </cell>
          <cell r="E462" t="str">
            <v>Ninja Heated</v>
          </cell>
          <cell r="F462" t="str">
            <v>Crispi</v>
          </cell>
        </row>
        <row r="463">
          <cell r="C463" t="str">
            <v>BC251KRGY</v>
          </cell>
          <cell r="E463" t="str">
            <v>Ninja Motorized</v>
          </cell>
          <cell r="F463" t="str">
            <v>Portable</v>
          </cell>
        </row>
        <row r="464">
          <cell r="C464" t="str">
            <v>WV517KR</v>
          </cell>
          <cell r="E464" t="str">
            <v>Shark Floorcare</v>
          </cell>
          <cell r="F464" t="str">
            <v>WV</v>
          </cell>
        </row>
        <row r="465">
          <cell r="C465" t="str">
            <v>DB351KRBL</v>
          </cell>
          <cell r="E465" t="str">
            <v>Ninja Motorized</v>
          </cell>
          <cell r="F465" t="str">
            <v>Portable</v>
          </cell>
        </row>
        <row r="466">
          <cell r="C466" t="str">
            <v>DB351KRGN</v>
          </cell>
          <cell r="E466" t="str">
            <v>Ninja Motorized</v>
          </cell>
          <cell r="F466" t="str">
            <v>Portable</v>
          </cell>
        </row>
        <row r="467">
          <cell r="C467" t="str">
            <v>DB351KRSD</v>
          </cell>
          <cell r="E467" t="str">
            <v>Ninja Motorized</v>
          </cell>
          <cell r="F467" t="str">
            <v>Portable</v>
          </cell>
        </row>
        <row r="468">
          <cell r="C468" t="str">
            <v>TF200SKR</v>
          </cell>
          <cell r="E468" t="str">
            <v>Shark Fan</v>
          </cell>
          <cell r="F468" t="str">
            <v>Fan</v>
          </cell>
        </row>
        <row r="469">
          <cell r="C469" t="str">
            <v>FN100KR</v>
          </cell>
          <cell r="E469" t="str">
            <v>Ninja Heated</v>
          </cell>
          <cell r="F469" t="str">
            <v>Crispi</v>
          </cell>
        </row>
        <row r="470">
          <cell r="C470" t="str">
            <v>LC751KRLV</v>
          </cell>
          <cell r="E470" t="str">
            <v>Shark Floorcare</v>
          </cell>
          <cell r="F470" t="str">
            <v>FW</v>
          </cell>
        </row>
        <row r="471">
          <cell r="C471" t="str">
            <v>BC251KR</v>
          </cell>
          <cell r="E471" t="str">
            <v>Ninja Motorized</v>
          </cell>
          <cell r="F471" t="str">
            <v>Portable</v>
          </cell>
        </row>
        <row r="472">
          <cell r="C472" t="str">
            <v>FA200KR</v>
          </cell>
          <cell r="E472" t="str">
            <v>Shark Fan</v>
          </cell>
          <cell r="F472" t="str">
            <v>Fan</v>
          </cell>
        </row>
        <row r="473">
          <cell r="C473" t="str">
            <v>FS301KR</v>
          </cell>
          <cell r="E473" t="str">
            <v>Ninja Motorized</v>
          </cell>
          <cell r="F473" t="str">
            <v>Icecream</v>
          </cell>
        </row>
        <row r="474">
          <cell r="C474" t="str">
            <v>FA050KR</v>
          </cell>
          <cell r="E474" t="str">
            <v>Shark Fan</v>
          </cell>
          <cell r="F474" t="str">
            <v>Fan</v>
          </cell>
        </row>
        <row r="475">
          <cell r="C475" t="str">
            <v>AG551KR</v>
          </cell>
          <cell r="E475" t="str">
            <v>Ninja Heated</v>
          </cell>
          <cell r="F475" t="str">
            <v>Grill</v>
          </cell>
        </row>
        <row r="476">
          <cell r="C476" t="str">
            <v>BR201KR</v>
          </cell>
          <cell r="E476" t="str">
            <v>Ninja Motorized</v>
          </cell>
          <cell r="F476" t="str">
            <v>Trad</v>
          </cell>
        </row>
        <row r="477">
          <cell r="C477" t="str">
            <v>NJ1001KR</v>
          </cell>
          <cell r="E477" t="str">
            <v>Ninja Motorized</v>
          </cell>
          <cell r="F477" t="str">
            <v>Food process</v>
          </cell>
        </row>
        <row r="478">
          <cell r="C478" t="str">
            <v>BN500KR</v>
          </cell>
          <cell r="E478" t="str">
            <v>Ninja Motorized</v>
          </cell>
          <cell r="F478" t="str">
            <v>Trad</v>
          </cell>
        </row>
        <row r="479">
          <cell r="C479" t="str">
            <v>TB401KR</v>
          </cell>
          <cell r="E479" t="str">
            <v>Ninja Motorized</v>
          </cell>
          <cell r="F479" t="str">
            <v>Kitchen</v>
          </cell>
        </row>
        <row r="480">
          <cell r="C480" t="str">
            <v>BC151KR</v>
          </cell>
          <cell r="E480" t="str">
            <v>Ninja Motorized</v>
          </cell>
          <cell r="F480" t="str">
            <v>Portable</v>
          </cell>
        </row>
        <row r="481">
          <cell r="C481" t="str">
            <v>NC300KR</v>
          </cell>
          <cell r="E481" t="str">
            <v>Ninja Motorized</v>
          </cell>
          <cell r="F481" t="str">
            <v>Icecream</v>
          </cell>
        </row>
        <row r="482">
          <cell r="C482" t="str">
            <v>BU3641KR</v>
          </cell>
          <cell r="E482" t="str">
            <v>Shark Floorcare</v>
          </cell>
          <cell r="F482" t="str">
            <v>Kion</v>
          </cell>
        </row>
        <row r="483">
          <cell r="C483" t="str">
            <v>IW4271KRCP</v>
          </cell>
          <cell r="E483" t="str">
            <v>Shark Floorcare</v>
          </cell>
          <cell r="F483" t="str">
            <v>Kion</v>
          </cell>
        </row>
        <row r="484">
          <cell r="C484" t="str">
            <v>DB351KR</v>
          </cell>
          <cell r="E484" t="str">
            <v>Ninja Motorized</v>
          </cell>
          <cell r="F484" t="str">
            <v>Portable</v>
          </cell>
        </row>
        <row r="485">
          <cell r="C485" t="str">
            <v>LC351KRWH</v>
          </cell>
          <cell r="E485" t="str">
            <v>Shark Floorcare</v>
          </cell>
          <cell r="F485" t="str">
            <v>FW</v>
          </cell>
        </row>
        <row r="486">
          <cell r="C486" t="str">
            <v>BN800KR</v>
          </cell>
          <cell r="E486" t="str">
            <v>Ninja Motorized</v>
          </cell>
          <cell r="F486" t="str">
            <v>Kitchen</v>
          </cell>
        </row>
        <row r="487">
          <cell r="C487" t="str">
            <v>WV270KR</v>
          </cell>
          <cell r="E487" t="str">
            <v>Shark Floorcare</v>
          </cell>
          <cell r="F487" t="str">
            <v>WV</v>
          </cell>
        </row>
        <row r="488">
          <cell r="C488" t="str">
            <v>CB350KR</v>
          </cell>
          <cell r="E488" t="str">
            <v>Ninja Motorized</v>
          </cell>
          <cell r="F488" t="str">
            <v>Trad</v>
          </cell>
        </row>
        <row r="489">
          <cell r="C489" t="str">
            <v>WD210KR</v>
          </cell>
          <cell r="E489" t="str">
            <v>Shark Floorcare</v>
          </cell>
          <cell r="F489" t="str">
            <v>WD</v>
          </cell>
        </row>
        <row r="490">
          <cell r="C490" t="str">
            <v>TB201KR</v>
          </cell>
          <cell r="E490" t="str">
            <v>Ninja Motorized</v>
          </cell>
          <cell r="F490" t="str">
            <v>Trad</v>
          </cell>
        </row>
        <row r="491">
          <cell r="C491" t="str">
            <v>CI1000KR</v>
          </cell>
          <cell r="E491" t="str">
            <v>Ninja Motorized</v>
          </cell>
          <cell r="F491" t="str">
            <v>Hand</v>
          </cell>
        </row>
        <row r="492">
          <cell r="C492" t="str">
            <v>WV210KR</v>
          </cell>
          <cell r="E492" t="str">
            <v>Shark Floorcare</v>
          </cell>
          <cell r="F492" t="str">
            <v>WV</v>
          </cell>
        </row>
        <row r="493">
          <cell r="C493" t="str">
            <v>LC600KRGY</v>
          </cell>
          <cell r="E493" t="str">
            <v>Shark Floorcare</v>
          </cell>
          <cell r="F493" t="str">
            <v>FW</v>
          </cell>
        </row>
        <row r="494">
          <cell r="C494" t="str">
            <v>CS151KRGDAE</v>
          </cell>
          <cell r="E494" t="str">
            <v>Shark Floorcare</v>
          </cell>
          <cell r="F494" t="str">
            <v>CS</v>
          </cell>
        </row>
        <row r="495">
          <cell r="C495" t="str">
            <v>BN300KR</v>
          </cell>
          <cell r="E495" t="str">
            <v>Ninja Motorized</v>
          </cell>
          <cell r="F495" t="str">
            <v>Trad</v>
          </cell>
        </row>
        <row r="496">
          <cell r="C496" t="str">
            <v>SFP701KR</v>
          </cell>
          <cell r="E496" t="str">
            <v>Ninja Heated</v>
          </cell>
          <cell r="F496" t="str">
            <v>Combi</v>
          </cell>
        </row>
        <row r="497">
          <cell r="C497" t="str">
            <v>CB151KR</v>
          </cell>
          <cell r="E497" t="str">
            <v>Ninja Motorized</v>
          </cell>
          <cell r="F497" t="str">
            <v>Trad</v>
          </cell>
        </row>
        <row r="498">
          <cell r="C498" t="str">
            <v>CS851AED</v>
          </cell>
          <cell r="E498" t="str">
            <v>Shark Fan</v>
          </cell>
          <cell r="F498" t="str">
            <v>Fan</v>
          </cell>
        </row>
        <row r="499">
          <cell r="C499" t="str">
            <v>IW3241KR</v>
          </cell>
          <cell r="E499" t="str">
            <v>Shark Floorcare</v>
          </cell>
          <cell r="F499" t="str">
            <v>Kion</v>
          </cell>
        </row>
        <row r="500">
          <cell r="C500" t="str">
            <v>AG301KR</v>
          </cell>
          <cell r="E500" t="str">
            <v>Ninja Heated</v>
          </cell>
          <cell r="F500" t="str">
            <v>Grill</v>
          </cell>
        </row>
        <row r="501">
          <cell r="C501" t="str">
            <v>QX201KR</v>
          </cell>
          <cell r="E501" t="str">
            <v>Ninja Motorized</v>
          </cell>
          <cell r="F501" t="str">
            <v>Trad</v>
          </cell>
        </row>
        <row r="502">
          <cell r="C502" t="str">
            <v>FA221KR</v>
          </cell>
          <cell r="E502" t="str">
            <v>Shark Fan</v>
          </cell>
          <cell r="F502" t="str">
            <v>Fan</v>
          </cell>
        </row>
        <row r="503">
          <cell r="C503" t="str">
            <v>AF181KR</v>
          </cell>
          <cell r="E503" t="str">
            <v>Ninja Heated</v>
          </cell>
          <cell r="F503" t="str">
            <v>Airfry</v>
          </cell>
        </row>
        <row r="504">
          <cell r="C504" t="str">
            <v>S8201KR</v>
          </cell>
          <cell r="E504" t="str">
            <v>Shark Floorcare</v>
          </cell>
          <cell r="F504" t="str">
            <v>WD</v>
          </cell>
        </row>
        <row r="505">
          <cell r="C505" t="str">
            <v>CS151KRGYAE</v>
          </cell>
          <cell r="E505" t="str">
            <v>Shark Floorcare</v>
          </cell>
          <cell r="F505" t="str">
            <v>CS</v>
          </cell>
        </row>
        <row r="506">
          <cell r="C506" t="str">
            <v>HB150KR</v>
          </cell>
          <cell r="E506" t="str">
            <v>Ninja Motorized</v>
          </cell>
          <cell r="F506" t="str">
            <v>Hot</v>
          </cell>
        </row>
        <row r="507">
          <cell r="C507" t="str">
            <v>HD434KR</v>
          </cell>
          <cell r="E507" t="str">
            <v>Shark Fan</v>
          </cell>
          <cell r="F507" t="str">
            <v>Fan</v>
          </cell>
        </row>
        <row r="508">
          <cell r="C508" t="str">
            <v>LC150KRBL</v>
          </cell>
          <cell r="E508" t="str">
            <v>Shark Floorcare</v>
          </cell>
          <cell r="F508" t="str">
            <v>FW</v>
          </cell>
        </row>
        <row r="509">
          <cell r="C509" t="str">
            <v>WV517KR</v>
          </cell>
          <cell r="E509" t="str">
            <v>Shark Floorcare</v>
          </cell>
          <cell r="F509" t="str">
            <v>WV</v>
          </cell>
        </row>
        <row r="510">
          <cell r="C510" t="str">
            <v>LC350KRWH</v>
          </cell>
          <cell r="E510" t="str">
            <v>Shark Floorcare</v>
          </cell>
          <cell r="F510" t="str">
            <v>FW</v>
          </cell>
        </row>
        <row r="511">
          <cell r="C511" t="str">
            <v>CI1001KR</v>
          </cell>
          <cell r="E511" t="str">
            <v>Ninja Motorized</v>
          </cell>
          <cell r="F511" t="str">
            <v>Hand</v>
          </cell>
        </row>
        <row r="512">
          <cell r="C512" t="str">
            <v>LC152KRIV</v>
          </cell>
          <cell r="E512" t="str">
            <v>Shark Floorcare</v>
          </cell>
          <cell r="F512" t="str">
            <v>FW</v>
          </cell>
        </row>
        <row r="513">
          <cell r="C513" t="str">
            <v>SL300KR</v>
          </cell>
          <cell r="E513" t="str">
            <v>Ninja Heated</v>
          </cell>
          <cell r="F513" t="str">
            <v>Airfry</v>
          </cell>
        </row>
        <row r="514">
          <cell r="C514" t="str">
            <v>HD331KR</v>
          </cell>
          <cell r="E514" t="str">
            <v>Shark Personal Care</v>
          </cell>
          <cell r="F514" t="str">
            <v>Speed</v>
          </cell>
        </row>
        <row r="515">
          <cell r="C515" t="str">
            <v>TF200SKRWH</v>
          </cell>
          <cell r="E515" t="str">
            <v>Shark Fan</v>
          </cell>
          <cell r="F515" t="str">
            <v>Fan</v>
          </cell>
        </row>
        <row r="516">
          <cell r="C516" t="str">
            <v>FN100KRSD1</v>
          </cell>
          <cell r="E516" t="str">
            <v>Ninja Heated</v>
          </cell>
          <cell r="F516" t="str">
            <v>Crispi</v>
          </cell>
        </row>
        <row r="517">
          <cell r="C517" t="str">
            <v>WV516KR</v>
          </cell>
          <cell r="E517" t="str">
            <v>Shark Floorcare</v>
          </cell>
          <cell r="F517" t="str">
            <v>WV</v>
          </cell>
        </row>
        <row r="518">
          <cell r="C518" t="str">
            <v>BU3521KR</v>
          </cell>
          <cell r="E518" t="str">
            <v>Shark Floorcare</v>
          </cell>
          <cell r="F518" t="str">
            <v>Kion</v>
          </cell>
        </row>
        <row r="519">
          <cell r="C519" t="str">
            <v>CI100KR</v>
          </cell>
          <cell r="E519" t="str">
            <v>Ninja Motorized</v>
          </cell>
          <cell r="F519" t="str">
            <v>Hand</v>
          </cell>
        </row>
        <row r="520">
          <cell r="C520" t="str">
            <v>TF200SKRBK</v>
          </cell>
          <cell r="E520" t="str">
            <v>Shark Fan</v>
          </cell>
          <cell r="F520" t="str">
            <v>Fan</v>
          </cell>
        </row>
        <row r="521">
          <cell r="C521" t="str">
            <v>TF200SKRWH</v>
          </cell>
          <cell r="E521" t="str">
            <v>Shark Fan</v>
          </cell>
          <cell r="F521" t="str">
            <v>Fan</v>
          </cell>
        </row>
        <row r="522">
          <cell r="C522" t="str">
            <v>DB351KRBL3</v>
          </cell>
          <cell r="E522" t="str">
            <v>Ninja Motorized</v>
          </cell>
          <cell r="F522" t="str">
            <v>Portable</v>
          </cell>
        </row>
        <row r="523">
          <cell r="C523" t="str">
            <v>DB351KRGN</v>
          </cell>
          <cell r="E523" t="str">
            <v>Ninja Motorized</v>
          </cell>
          <cell r="F523" t="str">
            <v>Portable</v>
          </cell>
        </row>
        <row r="524">
          <cell r="C524" t="str">
            <v>LC701KRBK</v>
          </cell>
          <cell r="E524" t="str">
            <v>Shark Floorcare</v>
          </cell>
          <cell r="F524" t="str">
            <v>FW</v>
          </cell>
        </row>
        <row r="525">
          <cell r="C525" t="str">
            <v>NJ1001KR</v>
          </cell>
          <cell r="E525" t="str">
            <v>Ninja Motorized</v>
          </cell>
          <cell r="F525" t="str">
            <v>Food process</v>
          </cell>
        </row>
        <row r="526">
          <cell r="C526" t="str">
            <v>BN300KR</v>
          </cell>
          <cell r="E526" t="str">
            <v>Ninja Motorized</v>
          </cell>
          <cell r="F526" t="str">
            <v>Trad</v>
          </cell>
        </row>
        <row r="527">
          <cell r="C527" t="str">
            <v>LC152KRIV</v>
          </cell>
          <cell r="E527" t="str">
            <v>Shark Floorcare</v>
          </cell>
          <cell r="F527" t="str">
            <v>FW</v>
          </cell>
        </row>
        <row r="528">
          <cell r="C528" t="str">
            <v>FN100KR</v>
          </cell>
          <cell r="E528" t="str">
            <v>Ninja Heated</v>
          </cell>
          <cell r="F528" t="str">
            <v>Crispi</v>
          </cell>
        </row>
        <row r="529">
          <cell r="C529" t="str">
            <v>CI1001KR</v>
          </cell>
          <cell r="E529" t="str">
            <v>Ninja Motorized</v>
          </cell>
          <cell r="F529" t="str">
            <v>Hand</v>
          </cell>
        </row>
        <row r="530">
          <cell r="C530" t="str">
            <v>DB351KR</v>
          </cell>
          <cell r="E530" t="str">
            <v>Ninja Motorized</v>
          </cell>
          <cell r="F530" t="str">
            <v>Portable</v>
          </cell>
        </row>
        <row r="531">
          <cell r="C531" t="str">
            <v>DB351KR</v>
          </cell>
          <cell r="E531" t="str">
            <v>Ninja Motorized</v>
          </cell>
          <cell r="F531" t="str">
            <v>Portable</v>
          </cell>
        </row>
        <row r="532">
          <cell r="C532" t="str">
            <v>CB151KR</v>
          </cell>
          <cell r="E532" t="str">
            <v>Ninja Motorized</v>
          </cell>
          <cell r="F532" t="str">
            <v>Trad</v>
          </cell>
        </row>
        <row r="533">
          <cell r="C533" t="str">
            <v>WV517KR</v>
          </cell>
          <cell r="E533" t="str">
            <v>Shark Floorcare</v>
          </cell>
          <cell r="F533" t="str">
            <v>WV</v>
          </cell>
        </row>
        <row r="534">
          <cell r="C534" t="str">
            <v>IW3145KRBK</v>
          </cell>
          <cell r="E534" t="str">
            <v>Shark Floorcare</v>
          </cell>
          <cell r="F534" t="str">
            <v>Kion</v>
          </cell>
        </row>
        <row r="535">
          <cell r="C535" t="str">
            <v>LC351KRWH</v>
          </cell>
          <cell r="E535" t="str">
            <v>Shark Floorcare</v>
          </cell>
          <cell r="F535" t="str">
            <v>FW</v>
          </cell>
        </row>
        <row r="536">
          <cell r="C536" t="str">
            <v>WD210KR</v>
          </cell>
          <cell r="E536" t="str">
            <v>Shark Floorcare</v>
          </cell>
          <cell r="F536" t="str">
            <v>WD</v>
          </cell>
        </row>
        <row r="537">
          <cell r="C537" t="str">
            <v>S8201KR</v>
          </cell>
          <cell r="E537" t="str">
            <v>Shark Floorcare</v>
          </cell>
          <cell r="F537" t="str">
            <v>WD</v>
          </cell>
        </row>
        <row r="538">
          <cell r="C538" t="str">
            <v>FN100KR</v>
          </cell>
          <cell r="E538" t="str">
            <v>Ninja Heated</v>
          </cell>
          <cell r="F538" t="str">
            <v>Crispi</v>
          </cell>
        </row>
        <row r="539">
          <cell r="C539" t="str">
            <v>WV270KR</v>
          </cell>
          <cell r="E539" t="str">
            <v>Shark Floorcare</v>
          </cell>
          <cell r="F539" t="str">
            <v>WV</v>
          </cell>
        </row>
        <row r="540">
          <cell r="C540" t="str">
            <v>IW5271KRWH</v>
          </cell>
          <cell r="E540" t="str">
            <v>Shark Floorcare</v>
          </cell>
          <cell r="F540" t="str">
            <v>Kion</v>
          </cell>
        </row>
        <row r="541">
          <cell r="C541" t="str">
            <v>IW5271KRWH</v>
          </cell>
          <cell r="E541" t="str">
            <v>Shark Floorcare</v>
          </cell>
          <cell r="F541" t="str">
            <v>Kion</v>
          </cell>
        </row>
        <row r="542">
          <cell r="C542" t="str">
            <v>MC1105KRIV1</v>
          </cell>
          <cell r="E542" t="str">
            <v>Ninja Heated</v>
          </cell>
          <cell r="F542" t="str">
            <v>Multi Cooker</v>
          </cell>
        </row>
        <row r="543">
          <cell r="C543" t="str">
            <v>MC1101KRBK</v>
          </cell>
          <cell r="E543" t="str">
            <v>Ninja Heated</v>
          </cell>
          <cell r="F543" t="str">
            <v>Multi Cooker</v>
          </cell>
        </row>
        <row r="544">
          <cell r="C544" t="str">
            <v>BN650KR</v>
          </cell>
          <cell r="E544" t="str">
            <v>Ninja Motorized</v>
          </cell>
          <cell r="F544" t="str">
            <v>Trad</v>
          </cell>
        </row>
        <row r="545">
          <cell r="C545" t="str">
            <v>RVD120X1KRWH</v>
          </cell>
          <cell r="E545" t="str">
            <v>Shark Floorcare</v>
          </cell>
          <cell r="F545" t="str">
            <v>Robot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A07A6B-4763-42D0-8B9F-56EDE5AA901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2bdbbb4-6a52-41f4-bc80-b1fed637132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S2197"/>
  <sheetViews>
    <sheetView zoomScaleNormal="100" workbookViewId="0">
      <pane ySplit="1" topLeftCell="A2105" activePane="bottomLeft" state="frozen"/>
      <selection pane="bottomLeft" activeCell="L2171" sqref="L2171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9" x14ac:dyDescent="0.35">
      <c r="A1" s="1" t="s">
        <v>206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208</v>
      </c>
      <c r="Q1" s="11" t="s">
        <v>209</v>
      </c>
      <c r="R1" s="11" t="s">
        <v>358</v>
      </c>
      <c r="S1" s="11" t="s">
        <v>359</v>
      </c>
    </row>
    <row r="2" spans="1:19" x14ac:dyDescent="0.35">
      <c r="A2" t="str">
        <f>_xlfn.XLOOKUP(B2,Mapping!C:C,Mapping!D:D)</f>
        <v>Costco</v>
      </c>
      <c r="B2" s="2" t="s">
        <v>157</v>
      </c>
      <c r="C2" s="2" t="s">
        <v>158</v>
      </c>
      <c r="D2" s="3">
        <v>46174</v>
      </c>
      <c r="E2" s="4">
        <v>46187</v>
      </c>
      <c r="F2" s="5">
        <f>IF(D2="","",E2-D2+1)</f>
        <v>14</v>
      </c>
      <c r="G2" s="2" t="s">
        <v>159</v>
      </c>
      <c r="H2" s="17" t="s">
        <v>115</v>
      </c>
      <c r="I2" s="18">
        <v>179000</v>
      </c>
      <c r="J2" s="17">
        <v>179000</v>
      </c>
      <c r="K2" s="17">
        <v>159000</v>
      </c>
      <c r="L2" s="6">
        <v>900</v>
      </c>
      <c r="M2" s="6">
        <v>143100000</v>
      </c>
      <c r="N2" s="17">
        <v>128880000</v>
      </c>
      <c r="O2" s="17">
        <v>120502800</v>
      </c>
      <c r="P2" t="str">
        <f>_xlfn.XLOOKUP(G2,'[1](ST)Product'!$C:$C,'[1](ST)Product'!$E:$E)</f>
        <v>Ninja Motorized</v>
      </c>
      <c r="Q2" t="str">
        <f>_xlfn.XLOOKUP(G2,'[1](ST)Product'!$C:$C,'[1](ST)Product'!$F:$F)</f>
        <v>Trad</v>
      </c>
      <c r="R2" t="s">
        <v>362</v>
      </c>
      <c r="S2" t="s">
        <v>360</v>
      </c>
    </row>
    <row r="3" spans="1:19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f t="shared" ref="F3:F66" si="0">IF(D3="","",E3-D3+1)</f>
        <v>30</v>
      </c>
      <c r="G3" s="2" t="s">
        <v>16</v>
      </c>
      <c r="H3" s="17">
        <v>199900</v>
      </c>
      <c r="I3" s="18">
        <v>129900</v>
      </c>
      <c r="J3" s="17">
        <v>129900</v>
      </c>
      <c r="K3" s="17">
        <v>129900</v>
      </c>
      <c r="L3" s="6">
        <v>104</v>
      </c>
      <c r="M3" s="6">
        <v>13509600</v>
      </c>
      <c r="N3" s="17">
        <v>9579534.5454545449</v>
      </c>
      <c r="O3" s="17">
        <v>9100557.8181818184</v>
      </c>
      <c r="P3" t="str">
        <f>_xlfn.XLOOKUP(G3,'[1](ST)Product'!$C:$C,'[1](ST)Product'!$E:$E)</f>
        <v>Ninja Motorized</v>
      </c>
      <c r="Q3" t="str">
        <f>_xlfn.XLOOKUP(G3,'[1](ST)Product'!$C:$C,'[1](ST)Product'!$F:$F)</f>
        <v>Trad</v>
      </c>
      <c r="R3" t="s">
        <v>362</v>
      </c>
      <c r="S3" t="s">
        <v>360</v>
      </c>
    </row>
    <row r="4" spans="1:19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f t="shared" si="0"/>
        <v>30</v>
      </c>
      <c r="G4" s="2" t="s">
        <v>17</v>
      </c>
      <c r="H4" s="17">
        <v>599000</v>
      </c>
      <c r="I4" s="18">
        <v>399900</v>
      </c>
      <c r="J4" s="17">
        <v>399900</v>
      </c>
      <c r="K4" s="17">
        <v>399900</v>
      </c>
      <c r="L4" s="6">
        <v>200</v>
      </c>
      <c r="M4" s="6">
        <v>79980000</v>
      </c>
      <c r="N4" s="17">
        <v>77404909.090909079</v>
      </c>
      <c r="O4" s="17">
        <v>73534663.636363626</v>
      </c>
      <c r="P4" t="str">
        <f>_xlfn.XLOOKUP(G4,'[1](ST)Product'!$C:$C,'[1](ST)Product'!$E:$E)</f>
        <v>Shark Floorcare</v>
      </c>
      <c r="Q4" t="str">
        <f>_xlfn.XLOOKUP(G4,'[1](ST)Product'!$C:$C,'[1](ST)Product'!$F:$F)</f>
        <v>CS</v>
      </c>
      <c r="R4" t="s">
        <v>362</v>
      </c>
      <c r="S4" t="s">
        <v>360</v>
      </c>
    </row>
    <row r="5" spans="1:19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f t="shared" si="0"/>
        <v>30</v>
      </c>
      <c r="G5" s="2" t="s">
        <v>18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tr">
        <f>_xlfn.XLOOKUP(G5,'[1](ST)Product'!$C:$C,'[1](ST)Product'!$E:$E)</f>
        <v>Ninja Heated</v>
      </c>
      <c r="Q5" t="str">
        <f>_xlfn.XLOOKUP(G5,'[1](ST)Product'!$C:$C,'[1](ST)Product'!$F:$F)</f>
        <v>Crispi</v>
      </c>
      <c r="R5" t="s">
        <v>362</v>
      </c>
      <c r="S5" t="s">
        <v>361</v>
      </c>
    </row>
    <row r="6" spans="1:19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f t="shared" si="0"/>
        <v>30</v>
      </c>
      <c r="G6" s="2" t="s">
        <v>19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tr">
        <f>_xlfn.XLOOKUP(G6,'[1](ST)Product'!$C:$C,'[1](ST)Product'!$E:$E)</f>
        <v>Ninja Heated</v>
      </c>
      <c r="Q6" t="str">
        <f>_xlfn.XLOOKUP(G6,'[1](ST)Product'!$C:$C,'[1](ST)Product'!$F:$F)</f>
        <v>Crispi</v>
      </c>
      <c r="R6" t="s">
        <v>362</v>
      </c>
      <c r="S6" t="s">
        <v>361</v>
      </c>
    </row>
    <row r="7" spans="1:19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f t="shared" si="0"/>
        <v>30</v>
      </c>
      <c r="G7" s="2" t="s">
        <v>20</v>
      </c>
      <c r="H7" s="17">
        <v>249900</v>
      </c>
      <c r="I7" s="18">
        <v>219900</v>
      </c>
      <c r="J7" s="17">
        <v>199900</v>
      </c>
      <c r="K7" s="17">
        <v>219900</v>
      </c>
      <c r="L7" s="6">
        <v>0</v>
      </c>
      <c r="M7" s="6">
        <v>0</v>
      </c>
      <c r="N7" s="17">
        <v>0</v>
      </c>
      <c r="O7" s="17">
        <v>0</v>
      </c>
      <c r="P7" t="str">
        <f>_xlfn.XLOOKUP(G7,'[1](ST)Product'!$C:$C,'[1](ST)Product'!$E:$E)</f>
        <v>Ninja Heated</v>
      </c>
      <c r="Q7" t="str">
        <f>_xlfn.XLOOKUP(G7,'[1](ST)Product'!$C:$C,'[1](ST)Product'!$F:$F)</f>
        <v>Crispi</v>
      </c>
      <c r="R7" t="s">
        <v>362</v>
      </c>
      <c r="S7" t="s">
        <v>361</v>
      </c>
    </row>
    <row r="8" spans="1:19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f t="shared" si="0"/>
        <v>30</v>
      </c>
      <c r="G8" s="2" t="s">
        <v>21</v>
      </c>
      <c r="H8" s="17">
        <v>449900</v>
      </c>
      <c r="I8" s="18">
        <v>379900</v>
      </c>
      <c r="J8" s="17">
        <v>349900</v>
      </c>
      <c r="K8" s="17">
        <v>379900</v>
      </c>
      <c r="L8" s="6">
        <v>0</v>
      </c>
      <c r="M8" s="6">
        <v>0</v>
      </c>
      <c r="N8" s="17">
        <v>0</v>
      </c>
      <c r="O8" s="17">
        <v>0</v>
      </c>
      <c r="P8" t="str">
        <f>_xlfn.XLOOKUP(G8,'[1](ST)Product'!$C:$C,'[1](ST)Product'!$E:$E)</f>
        <v>Ninja Motorized</v>
      </c>
      <c r="Q8" t="str">
        <f>_xlfn.XLOOKUP(G8,'[1](ST)Product'!$C:$C,'[1](ST)Product'!$F:$F)</f>
        <v>Icecream</v>
      </c>
      <c r="R8" t="s">
        <v>362</v>
      </c>
      <c r="S8" t="s">
        <v>361</v>
      </c>
    </row>
    <row r="9" spans="1:19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f t="shared" si="0"/>
        <v>30</v>
      </c>
      <c r="G9" s="2" t="s">
        <v>22</v>
      </c>
      <c r="H9" s="17">
        <v>299900</v>
      </c>
      <c r="I9" s="18">
        <v>279900</v>
      </c>
      <c r="J9" s="17">
        <v>249900</v>
      </c>
      <c r="K9" s="17">
        <v>279900</v>
      </c>
      <c r="L9" s="6">
        <v>60</v>
      </c>
      <c r="M9" s="6">
        <v>16794000</v>
      </c>
      <c r="N9" s="17">
        <v>11908472.727272727</v>
      </c>
      <c r="O9" s="17">
        <v>11313049.09090909</v>
      </c>
      <c r="P9" t="str">
        <f>_xlfn.XLOOKUP(G9,'[1](ST)Product'!$C:$C,'[1](ST)Product'!$E:$E)</f>
        <v>Shark Personal Care</v>
      </c>
      <c r="Q9" t="str">
        <f>_xlfn.XLOOKUP(G9,'[1](ST)Product'!$C:$C,'[1](ST)Product'!$F:$F)</f>
        <v>Flex</v>
      </c>
      <c r="R9" t="s">
        <v>362</v>
      </c>
      <c r="S9" t="s">
        <v>360</v>
      </c>
    </row>
    <row r="10" spans="1:19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f t="shared" si="0"/>
        <v>30</v>
      </c>
      <c r="G10" s="2" t="s">
        <v>23</v>
      </c>
      <c r="H10" s="17">
        <v>899000</v>
      </c>
      <c r="I10" s="18">
        <v>849000</v>
      </c>
      <c r="J10" s="17">
        <v>799000</v>
      </c>
      <c r="K10" s="17">
        <v>849000</v>
      </c>
      <c r="L10" s="6">
        <v>150</v>
      </c>
      <c r="M10" s="6">
        <v>127350000</v>
      </c>
      <c r="N10" s="17">
        <v>90302727.272727266</v>
      </c>
      <c r="O10" s="17">
        <v>85787590.909090906</v>
      </c>
      <c r="P10" t="str">
        <f>_xlfn.XLOOKUP(G10,'[1](ST)Product'!$C:$C,'[1](ST)Product'!$E:$E)</f>
        <v>Shark Floorcare</v>
      </c>
      <c r="Q10" t="str">
        <f>_xlfn.XLOOKUP(G10,'[1](ST)Product'!$C:$C,'[1](ST)Product'!$F:$F)</f>
        <v>Kion</v>
      </c>
      <c r="R10" t="s">
        <v>362</v>
      </c>
      <c r="S10" t="s">
        <v>360</v>
      </c>
    </row>
    <row r="11" spans="1:19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f t="shared" si="0"/>
        <v>30</v>
      </c>
      <c r="G11" s="2" t="s">
        <v>24</v>
      </c>
      <c r="H11" s="17">
        <v>949000</v>
      </c>
      <c r="I11" s="18">
        <v>879000</v>
      </c>
      <c r="J11" s="17">
        <v>849000</v>
      </c>
      <c r="K11" s="17">
        <v>879000</v>
      </c>
      <c r="L11" s="6">
        <v>0</v>
      </c>
      <c r="M11" s="6">
        <v>0</v>
      </c>
      <c r="N11" s="17">
        <v>0</v>
      </c>
      <c r="O11" s="17">
        <v>0</v>
      </c>
      <c r="P11" t="str">
        <f>_xlfn.XLOOKUP(G11,'[1](ST)Product'!$C:$C,'[1](ST)Product'!$E:$E)</f>
        <v>Shark Floorcare</v>
      </c>
      <c r="Q11" t="str">
        <f>_xlfn.XLOOKUP(G11,'[1](ST)Product'!$C:$C,'[1](ST)Product'!$F:$F)</f>
        <v>Kion</v>
      </c>
      <c r="R11" t="s">
        <v>362</v>
      </c>
      <c r="S11" t="s">
        <v>361</v>
      </c>
    </row>
    <row r="12" spans="1:19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f t="shared" si="0"/>
        <v>30</v>
      </c>
      <c r="G12" s="2" t="s">
        <v>25</v>
      </c>
      <c r="H12" s="17">
        <v>899000</v>
      </c>
      <c r="I12" s="18">
        <v>779000</v>
      </c>
      <c r="J12" s="17">
        <v>779000</v>
      </c>
      <c r="K12" s="17">
        <v>779000</v>
      </c>
      <c r="L12" s="6">
        <v>0</v>
      </c>
      <c r="M12" s="6">
        <v>0</v>
      </c>
      <c r="N12" s="17">
        <v>0</v>
      </c>
      <c r="O12" s="17">
        <v>0</v>
      </c>
      <c r="P12" t="str">
        <f>_xlfn.XLOOKUP(G12,'[1](ST)Product'!$C:$C,'[1](ST)Product'!$E:$E)</f>
        <v>Shark Floorcare</v>
      </c>
      <c r="Q12" t="str">
        <f>_xlfn.XLOOKUP(G12,'[1](ST)Product'!$C:$C,'[1](ST)Product'!$F:$F)</f>
        <v>FW</v>
      </c>
      <c r="R12" t="s">
        <v>362</v>
      </c>
      <c r="S12" t="s">
        <v>360</v>
      </c>
    </row>
    <row r="13" spans="1:19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f t="shared" si="0"/>
        <v>30</v>
      </c>
      <c r="G13" s="2" t="s">
        <v>26</v>
      </c>
      <c r="H13" s="17">
        <v>899000</v>
      </c>
      <c r="I13" s="18">
        <v>849000</v>
      </c>
      <c r="J13" s="17">
        <v>799000</v>
      </c>
      <c r="K13" s="17">
        <v>849000</v>
      </c>
      <c r="L13" s="6">
        <v>500</v>
      </c>
      <c r="M13" s="6">
        <v>424500000</v>
      </c>
      <c r="N13" s="17">
        <v>318736363.63636357</v>
      </c>
      <c r="O13" s="17">
        <v>302799545.45454538</v>
      </c>
      <c r="P13" t="str">
        <f>_xlfn.XLOOKUP(G13,'[1](ST)Product'!$C:$C,'[1](ST)Product'!$E:$E)</f>
        <v>Shark Floorcare</v>
      </c>
      <c r="Q13" t="str">
        <f>_xlfn.XLOOKUP(G13,'[1](ST)Product'!$C:$C,'[1](ST)Product'!$F:$F)</f>
        <v>FW</v>
      </c>
      <c r="R13" t="s">
        <v>362</v>
      </c>
      <c r="S13" t="s">
        <v>360</v>
      </c>
    </row>
    <row r="14" spans="1:19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f t="shared" si="0"/>
        <v>30</v>
      </c>
      <c r="G14" s="2" t="s">
        <v>27</v>
      </c>
      <c r="H14" s="17">
        <v>329900</v>
      </c>
      <c r="I14" s="18">
        <v>299900</v>
      </c>
      <c r="J14" s="17">
        <v>279900</v>
      </c>
      <c r="K14" s="17">
        <v>299900</v>
      </c>
      <c r="L14" s="6">
        <v>100</v>
      </c>
      <c r="M14" s="6">
        <v>29990000</v>
      </c>
      <c r="N14" s="17">
        <v>23392909.09090909</v>
      </c>
      <c r="O14" s="17">
        <v>22223263.636363637</v>
      </c>
      <c r="P14" t="str">
        <f>_xlfn.XLOOKUP(G14,'[1](ST)Product'!$C:$C,'[1](ST)Product'!$E:$E)</f>
        <v>Ninja Motorized</v>
      </c>
      <c r="Q14" t="str">
        <f>_xlfn.XLOOKUP(G14,'[1](ST)Product'!$C:$C,'[1](ST)Product'!$F:$F)</f>
        <v>Trad</v>
      </c>
      <c r="R14" t="s">
        <v>362</v>
      </c>
      <c r="S14" t="s">
        <v>360</v>
      </c>
    </row>
    <row r="15" spans="1:19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f t="shared" si="0"/>
        <v>30</v>
      </c>
      <c r="G15" s="2" t="s">
        <v>28</v>
      </c>
      <c r="H15" s="17">
        <v>299900</v>
      </c>
      <c r="I15" s="18">
        <v>199900</v>
      </c>
      <c r="J15" s="17">
        <v>199900</v>
      </c>
      <c r="K15" s="17">
        <v>199900</v>
      </c>
      <c r="L15" s="6">
        <v>125</v>
      </c>
      <c r="M15" s="6">
        <v>24987500</v>
      </c>
      <c r="N15" s="17">
        <v>17718409.09090909</v>
      </c>
      <c r="O15" s="17">
        <v>16832488.636363637</v>
      </c>
      <c r="P15" t="str">
        <f>_xlfn.XLOOKUP(G15,'[1](ST)Product'!$C:$C,'[1](ST)Product'!$E:$E)</f>
        <v>Shark Floorcare</v>
      </c>
      <c r="Q15" t="str">
        <f>_xlfn.XLOOKUP(G15,'[1](ST)Product'!$C:$C,'[1](ST)Product'!$F:$F)</f>
        <v>WD</v>
      </c>
      <c r="R15" t="s">
        <v>362</v>
      </c>
      <c r="S15" t="s">
        <v>360</v>
      </c>
    </row>
    <row r="16" spans="1:19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f t="shared" si="0"/>
        <v>30</v>
      </c>
      <c r="G16" s="2" t="s">
        <v>29</v>
      </c>
      <c r="H16" s="17">
        <v>349900</v>
      </c>
      <c r="I16" s="18">
        <v>299900</v>
      </c>
      <c r="J16" s="17">
        <v>279900</v>
      </c>
      <c r="K16" s="17">
        <v>299900</v>
      </c>
      <c r="L16" s="6">
        <v>0</v>
      </c>
      <c r="M16" s="6">
        <v>0</v>
      </c>
      <c r="N16" s="17">
        <v>0</v>
      </c>
      <c r="O16" s="17">
        <v>0</v>
      </c>
      <c r="P16" t="str">
        <f>_xlfn.XLOOKUP(G16,'[1](ST)Product'!$C:$C,'[1](ST)Product'!$E:$E)</f>
        <v>Ninja Heated</v>
      </c>
      <c r="Q16" t="str">
        <f>_xlfn.XLOOKUP(G16,'[1](ST)Product'!$C:$C,'[1](ST)Product'!$F:$F)</f>
        <v>Airfry</v>
      </c>
      <c r="R16" t="s">
        <v>362</v>
      </c>
      <c r="S16" t="s">
        <v>360</v>
      </c>
    </row>
    <row r="17" spans="1:19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f t="shared" si="0"/>
        <v>30</v>
      </c>
      <c r="G17" s="2" t="s">
        <v>30</v>
      </c>
      <c r="H17" s="17">
        <v>299900</v>
      </c>
      <c r="I17" s="18">
        <v>279900</v>
      </c>
      <c r="J17" s="17">
        <v>249900</v>
      </c>
      <c r="K17" s="17">
        <v>279900</v>
      </c>
      <c r="L17" s="6">
        <v>0</v>
      </c>
      <c r="M17" s="6">
        <v>0</v>
      </c>
      <c r="N17" s="17">
        <v>0</v>
      </c>
      <c r="O17" s="17">
        <v>0</v>
      </c>
      <c r="P17" t="str">
        <f>_xlfn.XLOOKUP(G17,'[1](ST)Product'!$C:$C,'[1](ST)Product'!$E:$E)</f>
        <v>Shark Floorcare</v>
      </c>
      <c r="Q17" t="str">
        <f>_xlfn.XLOOKUP(G17,'[1](ST)Product'!$C:$C,'[1](ST)Product'!$F:$F)</f>
        <v>WV</v>
      </c>
      <c r="R17" t="s">
        <v>362</v>
      </c>
      <c r="S17" t="s">
        <v>361</v>
      </c>
    </row>
    <row r="18" spans="1:19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f t="shared" si="0"/>
        <v>30</v>
      </c>
      <c r="G18" s="2" t="s">
        <v>31</v>
      </c>
      <c r="H18" s="17">
        <v>849000</v>
      </c>
      <c r="I18" s="18">
        <v>749000</v>
      </c>
      <c r="J18" s="17">
        <v>699000</v>
      </c>
      <c r="K18" s="17">
        <v>749000</v>
      </c>
      <c r="L18" s="6">
        <v>500</v>
      </c>
      <c r="M18" s="6">
        <v>374500000</v>
      </c>
      <c r="N18" s="17">
        <v>265554545.45454541</v>
      </c>
      <c r="O18" s="17">
        <v>252276818.18181813</v>
      </c>
      <c r="P18" t="str">
        <f>_xlfn.XLOOKUP(G18,'[1](ST)Product'!$C:$C,'[1](ST)Product'!$E:$E)</f>
        <v>Shark Floorcare</v>
      </c>
      <c r="Q18" t="str">
        <f>_xlfn.XLOOKUP(G18,'[1](ST)Product'!$C:$C,'[1](ST)Product'!$F:$F)</f>
        <v>FW</v>
      </c>
      <c r="R18" t="s">
        <v>362</v>
      </c>
      <c r="S18" t="s">
        <v>360</v>
      </c>
    </row>
    <row r="19" spans="1:19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f t="shared" si="0"/>
        <v>30</v>
      </c>
      <c r="G19" s="2" t="s">
        <v>32</v>
      </c>
      <c r="H19" s="17">
        <v>349900</v>
      </c>
      <c r="I19" s="18">
        <v>299900</v>
      </c>
      <c r="J19" s="17">
        <v>269900</v>
      </c>
      <c r="K19" s="17">
        <v>299900</v>
      </c>
      <c r="L19" s="6">
        <v>500</v>
      </c>
      <c r="M19" s="6">
        <v>149950000</v>
      </c>
      <c r="N19" s="17">
        <v>124055454.54545453</v>
      </c>
      <c r="O19" s="17">
        <v>117852681.81818181</v>
      </c>
      <c r="P19" t="str">
        <f>_xlfn.XLOOKUP(G19,'[1](ST)Product'!$C:$C,'[1](ST)Product'!$E:$E)</f>
        <v>Ninja Motorized</v>
      </c>
      <c r="Q19" t="str">
        <f>_xlfn.XLOOKUP(G19,'[1](ST)Product'!$C:$C,'[1](ST)Product'!$F:$F)</f>
        <v>Icecream</v>
      </c>
      <c r="R19" t="s">
        <v>362</v>
      </c>
      <c r="S19" t="s">
        <v>360</v>
      </c>
    </row>
    <row r="20" spans="1:19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f t="shared" si="0"/>
        <v>30</v>
      </c>
      <c r="G20" s="2" t="s">
        <v>33</v>
      </c>
      <c r="H20" s="17">
        <v>399900</v>
      </c>
      <c r="I20" s="18">
        <v>349900</v>
      </c>
      <c r="J20" s="17">
        <v>299900</v>
      </c>
      <c r="K20" s="17">
        <v>349900</v>
      </c>
      <c r="L20" s="6">
        <v>0</v>
      </c>
      <c r="M20" s="6">
        <v>0</v>
      </c>
      <c r="N20" s="17">
        <v>0</v>
      </c>
      <c r="O20" s="17">
        <v>0</v>
      </c>
      <c r="P20" t="str">
        <f>_xlfn.XLOOKUP(G20,'[1](ST)Product'!$C:$C,'[1](ST)Product'!$E:$E)</f>
        <v>Shark Fan</v>
      </c>
      <c r="Q20" t="str">
        <f>_xlfn.XLOOKUP(G20,'[1](ST)Product'!$C:$C,'[1](ST)Product'!$F:$F)</f>
        <v>Fan</v>
      </c>
      <c r="R20" t="s">
        <v>362</v>
      </c>
      <c r="S20" t="s">
        <v>361</v>
      </c>
    </row>
    <row r="21" spans="1:19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f t="shared" si="0"/>
        <v>30</v>
      </c>
      <c r="G21" s="2" t="s">
        <v>34</v>
      </c>
      <c r="H21" s="17">
        <v>249900</v>
      </c>
      <c r="I21" s="18">
        <v>229900</v>
      </c>
      <c r="J21" s="17">
        <v>199900</v>
      </c>
      <c r="K21" s="17">
        <v>229900</v>
      </c>
      <c r="L21" s="6">
        <v>0</v>
      </c>
      <c r="M21" s="6">
        <v>0</v>
      </c>
      <c r="N21" s="17">
        <v>0</v>
      </c>
      <c r="O21" s="17">
        <v>0</v>
      </c>
      <c r="P21" t="str">
        <f>_xlfn.XLOOKUP(G21,'[1](ST)Product'!$C:$C,'[1](ST)Product'!$E:$E)</f>
        <v>Ninja Motorized</v>
      </c>
      <c r="Q21" t="str">
        <f>_xlfn.XLOOKUP(G21,'[1](ST)Product'!$C:$C,'[1](ST)Product'!$F:$F)</f>
        <v>Portable</v>
      </c>
      <c r="R21" t="s">
        <v>362</v>
      </c>
      <c r="S21" t="s">
        <v>361</v>
      </c>
    </row>
    <row r="22" spans="1:19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f t="shared" si="0"/>
        <v>30</v>
      </c>
      <c r="G22" s="2" t="s">
        <v>35</v>
      </c>
      <c r="H22" s="17">
        <v>749000</v>
      </c>
      <c r="I22" s="18">
        <v>599000</v>
      </c>
      <c r="J22" s="17">
        <v>549000</v>
      </c>
      <c r="K22" s="17">
        <v>599000</v>
      </c>
      <c r="L22" s="6">
        <v>30</v>
      </c>
      <c r="M22" s="6">
        <v>17970000</v>
      </c>
      <c r="N22" s="17">
        <v>15933272.727272725</v>
      </c>
      <c r="O22" s="17">
        <v>15136609.090909088</v>
      </c>
      <c r="P22" t="str">
        <f>_xlfn.XLOOKUP(G22,'[1](ST)Product'!$C:$C,'[1](ST)Product'!$E:$E)</f>
        <v>Shark Floorcare</v>
      </c>
      <c r="Q22" t="str">
        <f>_xlfn.XLOOKUP(G22,'[1](ST)Product'!$C:$C,'[1](ST)Product'!$F:$F)</f>
        <v>FW</v>
      </c>
      <c r="R22" t="s">
        <v>362</v>
      </c>
      <c r="S22" t="s">
        <v>360</v>
      </c>
    </row>
    <row r="23" spans="1:19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f t="shared" si="0"/>
        <v>30</v>
      </c>
      <c r="G23" s="2" t="s">
        <v>36</v>
      </c>
      <c r="H23" s="17">
        <v>469900</v>
      </c>
      <c r="I23" s="18">
        <v>399900</v>
      </c>
      <c r="J23" s="17">
        <v>389900</v>
      </c>
      <c r="K23" s="17">
        <v>399900</v>
      </c>
      <c r="L23" s="6">
        <v>150</v>
      </c>
      <c r="M23" s="6">
        <v>59985000</v>
      </c>
      <c r="N23" s="17">
        <v>42534818.18181818</v>
      </c>
      <c r="O23" s="17">
        <v>40408077.272727273</v>
      </c>
      <c r="P23" t="str">
        <f>_xlfn.XLOOKUP(G23,'[1](ST)Product'!$C:$C,'[1](ST)Product'!$E:$E)</f>
        <v>Shark Floorcare</v>
      </c>
      <c r="Q23" t="str">
        <f>_xlfn.XLOOKUP(G23,'[1](ST)Product'!$C:$C,'[1](ST)Product'!$F:$F)</f>
        <v>WD</v>
      </c>
      <c r="R23" t="s">
        <v>362</v>
      </c>
      <c r="S23" t="s">
        <v>360</v>
      </c>
    </row>
    <row r="24" spans="1:19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f t="shared" si="0"/>
        <v>30</v>
      </c>
      <c r="G24" s="2" t="s">
        <v>37</v>
      </c>
      <c r="H24" s="17">
        <v>229900</v>
      </c>
      <c r="I24" s="18">
        <v>199900</v>
      </c>
      <c r="J24" s="17">
        <v>179900</v>
      </c>
      <c r="K24" s="17">
        <v>199900</v>
      </c>
      <c r="L24" s="6">
        <v>50</v>
      </c>
      <c r="M24" s="6">
        <v>9995000</v>
      </c>
      <c r="N24" s="17">
        <v>8151000</v>
      </c>
      <c r="O24" s="17">
        <v>7743450</v>
      </c>
      <c r="P24" t="str">
        <f>_xlfn.XLOOKUP(G24,'[1](ST)Product'!$C:$C,'[1](ST)Product'!$E:$E)</f>
        <v>Ninja Heated</v>
      </c>
      <c r="Q24" t="str">
        <f>_xlfn.XLOOKUP(G24,'[1](ST)Product'!$C:$C,'[1](ST)Product'!$F:$F)</f>
        <v>Airfry</v>
      </c>
      <c r="R24" t="s">
        <v>362</v>
      </c>
      <c r="S24" t="s">
        <v>360</v>
      </c>
    </row>
    <row r="25" spans="1:19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f t="shared" si="0"/>
        <v>30</v>
      </c>
      <c r="G25" s="2" t="s">
        <v>38</v>
      </c>
      <c r="H25" s="17">
        <v>429900</v>
      </c>
      <c r="I25" s="18">
        <v>399900</v>
      </c>
      <c r="J25" s="17">
        <v>349900</v>
      </c>
      <c r="K25" s="17">
        <v>399900</v>
      </c>
      <c r="L25" s="6">
        <v>354</v>
      </c>
      <c r="M25" s="6">
        <v>141564600</v>
      </c>
      <c r="N25" s="17">
        <v>107912716.36363634</v>
      </c>
      <c r="O25" s="17">
        <v>102517080.54545453</v>
      </c>
      <c r="P25" t="str">
        <f>_xlfn.XLOOKUP(G25,'[1](ST)Product'!$C:$C,'[1](ST)Product'!$E:$E)</f>
        <v>Ninja Heated</v>
      </c>
      <c r="Q25" t="str">
        <f>_xlfn.XLOOKUP(G25,'[1](ST)Product'!$C:$C,'[1](ST)Product'!$F:$F)</f>
        <v>Grill</v>
      </c>
      <c r="R25" t="s">
        <v>362</v>
      </c>
      <c r="S25" t="s">
        <v>360</v>
      </c>
    </row>
    <row r="26" spans="1:19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f t="shared" si="0"/>
        <v>30</v>
      </c>
      <c r="G26" s="2" t="s">
        <v>39</v>
      </c>
      <c r="H26" s="17">
        <v>249900</v>
      </c>
      <c r="I26" s="18">
        <v>199900</v>
      </c>
      <c r="J26" s="17">
        <v>189900</v>
      </c>
      <c r="K26" s="17">
        <v>199900</v>
      </c>
      <c r="L26" s="6">
        <v>350</v>
      </c>
      <c r="M26" s="6">
        <v>69965000</v>
      </c>
      <c r="N26" s="17">
        <v>49611545.454545446</v>
      </c>
      <c r="O26" s="17">
        <v>47130968.181818172</v>
      </c>
      <c r="P26" t="str">
        <f>_xlfn.XLOOKUP(G26,'[1](ST)Product'!$C:$C,'[1](ST)Product'!$E:$E)</f>
        <v>Ninja Motorized</v>
      </c>
      <c r="Q26" t="str">
        <f>_xlfn.XLOOKUP(G26,'[1](ST)Product'!$C:$C,'[1](ST)Product'!$F:$F)</f>
        <v>Trad</v>
      </c>
      <c r="R26" t="s">
        <v>362</v>
      </c>
      <c r="S26" t="s">
        <v>360</v>
      </c>
    </row>
    <row r="27" spans="1:19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f t="shared" si="0"/>
        <v>30</v>
      </c>
      <c r="G27" s="2" t="s">
        <v>40</v>
      </c>
      <c r="H27" s="17">
        <v>349900</v>
      </c>
      <c r="I27" s="18">
        <v>319900</v>
      </c>
      <c r="J27" s="17">
        <v>299900</v>
      </c>
      <c r="K27" s="17">
        <v>319900</v>
      </c>
      <c r="L27" s="6">
        <v>33</v>
      </c>
      <c r="M27" s="6">
        <v>10556700</v>
      </c>
      <c r="N27" s="17">
        <v>7485659.9999999991</v>
      </c>
      <c r="O27" s="17">
        <v>7111376.9999999991</v>
      </c>
      <c r="P27" t="str">
        <f>_xlfn.XLOOKUP(G27,'[1](ST)Product'!$C:$C,'[1](ST)Product'!$E:$E)</f>
        <v>Ninja Motorized</v>
      </c>
      <c r="Q27" t="str">
        <f>_xlfn.XLOOKUP(G27,'[1](ST)Product'!$C:$C,'[1](ST)Product'!$F:$F)</f>
        <v>Hot</v>
      </c>
      <c r="R27" t="s">
        <v>362</v>
      </c>
      <c r="S27" t="s">
        <v>360</v>
      </c>
    </row>
    <row r="28" spans="1:19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f t="shared" si="0"/>
        <v>30</v>
      </c>
      <c r="G28" s="2" t="s">
        <v>41</v>
      </c>
      <c r="H28" s="17">
        <v>299900</v>
      </c>
      <c r="I28" s="18">
        <v>269900</v>
      </c>
      <c r="J28" s="17">
        <v>249900</v>
      </c>
      <c r="K28" s="17">
        <v>269900</v>
      </c>
      <c r="L28" s="6">
        <v>100</v>
      </c>
      <c r="M28" s="6">
        <v>26990000</v>
      </c>
      <c r="N28" s="17">
        <v>21265636.363636363</v>
      </c>
      <c r="O28" s="17">
        <v>20202354.545454547</v>
      </c>
      <c r="P28" t="str">
        <f>_xlfn.XLOOKUP(G28,'[1](ST)Product'!$C:$C,'[1](ST)Product'!$E:$E)</f>
        <v>Shark Fan</v>
      </c>
      <c r="Q28" t="str">
        <f>_xlfn.XLOOKUP(G28,'[1](ST)Product'!$C:$C,'[1](ST)Product'!$F:$F)</f>
        <v>Fan</v>
      </c>
      <c r="R28" t="s">
        <v>362</v>
      </c>
      <c r="S28" t="s">
        <v>360</v>
      </c>
    </row>
    <row r="29" spans="1:19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f t="shared" si="0"/>
        <v>30</v>
      </c>
      <c r="G29" s="2" t="s">
        <v>42</v>
      </c>
      <c r="H29" s="17">
        <v>399900</v>
      </c>
      <c r="I29" s="18">
        <v>349900</v>
      </c>
      <c r="J29" s="17">
        <v>299900</v>
      </c>
      <c r="K29" s="17">
        <v>349900</v>
      </c>
      <c r="L29" s="6">
        <v>0</v>
      </c>
      <c r="M29" s="6">
        <v>0</v>
      </c>
      <c r="N29" s="17">
        <v>0</v>
      </c>
      <c r="O29" s="17">
        <v>0</v>
      </c>
      <c r="P29" t="str">
        <f>_xlfn.XLOOKUP(G29,'[1](ST)Product'!$C:$C,'[1](ST)Product'!$E:$E)</f>
        <v>Shark Fan</v>
      </c>
      <c r="Q29" t="str">
        <f>_xlfn.XLOOKUP(G29,'[1](ST)Product'!$C:$C,'[1](ST)Product'!$F:$F)</f>
        <v>Fan</v>
      </c>
      <c r="R29" t="s">
        <v>362</v>
      </c>
      <c r="S29" t="s">
        <v>361</v>
      </c>
    </row>
    <row r="30" spans="1:19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f t="shared" si="0"/>
        <v>30</v>
      </c>
      <c r="G30" s="2" t="s">
        <v>43</v>
      </c>
      <c r="H30" s="17">
        <v>849000</v>
      </c>
      <c r="I30" s="18">
        <v>749000</v>
      </c>
      <c r="J30" s="17">
        <v>699000</v>
      </c>
      <c r="K30" s="17">
        <v>749000</v>
      </c>
      <c r="L30" s="6">
        <v>0</v>
      </c>
      <c r="M30" s="6">
        <v>0</v>
      </c>
      <c r="N30" s="17">
        <v>0</v>
      </c>
      <c r="O30" s="17">
        <v>0</v>
      </c>
      <c r="P30" t="str">
        <f>_xlfn.XLOOKUP(G30,'[1](ST)Product'!$C:$C,'[1](ST)Product'!$E:$E)</f>
        <v>Shark Floorcare</v>
      </c>
      <c r="Q30" t="str">
        <f>_xlfn.XLOOKUP(G30,'[1](ST)Product'!$C:$C,'[1](ST)Product'!$F:$F)</f>
        <v>FW</v>
      </c>
      <c r="R30" t="s">
        <v>362</v>
      </c>
      <c r="S30" t="s">
        <v>360</v>
      </c>
    </row>
    <row r="31" spans="1:19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f t="shared" si="0"/>
        <v>30</v>
      </c>
      <c r="G31" s="2" t="s">
        <v>44</v>
      </c>
      <c r="H31" s="17">
        <v>279900</v>
      </c>
      <c r="I31" s="18">
        <v>249900</v>
      </c>
      <c r="J31" s="17">
        <v>199900</v>
      </c>
      <c r="K31" s="17">
        <v>249900</v>
      </c>
      <c r="L31" s="6">
        <v>0</v>
      </c>
      <c r="M31" s="6">
        <v>0</v>
      </c>
      <c r="N31" s="17">
        <v>0</v>
      </c>
      <c r="O31" s="17">
        <v>0</v>
      </c>
      <c r="P31" t="str">
        <f>_xlfn.XLOOKUP(G31,'[1](ST)Product'!$C:$C,'[1](ST)Product'!$E:$E)</f>
        <v>Shark Personal Care</v>
      </c>
      <c r="Q31" t="str">
        <f>_xlfn.XLOOKUP(G31,'[1](ST)Product'!$C:$C,'[1](ST)Product'!$F:$F)</f>
        <v>Speed</v>
      </c>
      <c r="R31" t="s">
        <v>362</v>
      </c>
      <c r="S31" t="s">
        <v>360</v>
      </c>
    </row>
    <row r="32" spans="1:19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f t="shared" si="0"/>
        <v>30</v>
      </c>
      <c r="G32" s="2" t="s">
        <v>45</v>
      </c>
      <c r="H32" s="17">
        <v>299900</v>
      </c>
      <c r="I32" s="18">
        <v>279900</v>
      </c>
      <c r="J32" s="17">
        <v>249900</v>
      </c>
      <c r="K32" s="17">
        <v>279900</v>
      </c>
      <c r="L32" s="6">
        <v>35</v>
      </c>
      <c r="M32" s="6">
        <v>9796500</v>
      </c>
      <c r="N32" s="17">
        <v>6946609.0909090908</v>
      </c>
      <c r="O32" s="17">
        <v>6599278.6363636367</v>
      </c>
      <c r="P32" t="str">
        <f>_xlfn.XLOOKUP(G32,'[1](ST)Product'!$C:$C,'[1](ST)Product'!$E:$E)</f>
        <v>Shark Personal Care</v>
      </c>
      <c r="Q32" t="str">
        <f>_xlfn.XLOOKUP(G32,'[1](ST)Product'!$C:$C,'[1](ST)Product'!$F:$F)</f>
        <v>Flex</v>
      </c>
      <c r="R32" t="s">
        <v>362</v>
      </c>
      <c r="S32" t="s">
        <v>360</v>
      </c>
    </row>
    <row r="33" spans="1:19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f t="shared" si="0"/>
        <v>30</v>
      </c>
      <c r="G33" s="2" t="s">
        <v>46</v>
      </c>
      <c r="H33" s="17" t="s">
        <v>47</v>
      </c>
      <c r="I33" s="18">
        <v>499000</v>
      </c>
      <c r="J33" s="17">
        <v>499000</v>
      </c>
      <c r="K33" s="17">
        <v>499000</v>
      </c>
      <c r="L33" s="6">
        <v>0</v>
      </c>
      <c r="M33" s="6">
        <v>0</v>
      </c>
      <c r="N33" s="17">
        <v>0</v>
      </c>
      <c r="O33" s="17">
        <v>0</v>
      </c>
      <c r="P33" t="str">
        <f>_xlfn.XLOOKUP(G33,'[1](ST)Product'!$C:$C,'[1](ST)Product'!$E:$E)</f>
        <v>Shark Floorcare</v>
      </c>
      <c r="Q33" t="str">
        <f>_xlfn.XLOOKUP(G33,'[1](ST)Product'!$C:$C,'[1](ST)Product'!$F:$F)</f>
        <v>Kion</v>
      </c>
      <c r="R33" t="s">
        <v>362</v>
      </c>
      <c r="S33" t="s">
        <v>360</v>
      </c>
    </row>
    <row r="34" spans="1:19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f t="shared" si="0"/>
        <v>30</v>
      </c>
      <c r="G34" s="2" t="s">
        <v>48</v>
      </c>
      <c r="H34" s="17">
        <v>899000</v>
      </c>
      <c r="I34" s="18">
        <v>849000</v>
      </c>
      <c r="J34" s="17">
        <v>799000</v>
      </c>
      <c r="K34" s="17">
        <v>849000</v>
      </c>
      <c r="L34" s="6">
        <v>0</v>
      </c>
      <c r="M34" s="6">
        <v>0</v>
      </c>
      <c r="N34" s="17">
        <v>0</v>
      </c>
      <c r="O34" s="17">
        <v>0</v>
      </c>
      <c r="P34" t="str">
        <f>_xlfn.XLOOKUP(G34,'[1](ST)Product'!$C:$C,'[1](ST)Product'!$E:$E)</f>
        <v>Shark Floorcare</v>
      </c>
      <c r="Q34" t="str">
        <f>_xlfn.XLOOKUP(G34,'[1](ST)Product'!$C:$C,'[1](ST)Product'!$F:$F)</f>
        <v>Kion</v>
      </c>
      <c r="R34" t="s">
        <v>362</v>
      </c>
      <c r="S34" t="s">
        <v>360</v>
      </c>
    </row>
    <row r="35" spans="1:19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f t="shared" si="0"/>
        <v>30</v>
      </c>
      <c r="G35" s="2" t="s">
        <v>49</v>
      </c>
      <c r="H35" s="17">
        <v>119900</v>
      </c>
      <c r="I35" s="18">
        <v>109900</v>
      </c>
      <c r="J35" s="17">
        <v>99900</v>
      </c>
      <c r="K35" s="17">
        <v>109900</v>
      </c>
      <c r="L35" s="6">
        <v>30</v>
      </c>
      <c r="M35" s="6">
        <v>3297000</v>
      </c>
      <c r="N35" s="17">
        <v>2337872.7272727271</v>
      </c>
      <c r="O35" s="17">
        <v>2220979.0909090908</v>
      </c>
      <c r="P35" t="str">
        <f>_xlfn.XLOOKUP(G35,'[1](ST)Product'!$C:$C,'[1](ST)Product'!$E:$E)</f>
        <v>Ninja Motorized</v>
      </c>
      <c r="Q35" t="str">
        <f>_xlfn.XLOOKUP(G35,'[1](ST)Product'!$C:$C,'[1](ST)Product'!$F:$F)</f>
        <v>Hand</v>
      </c>
      <c r="R35" t="s">
        <v>362</v>
      </c>
      <c r="S35" t="s">
        <v>360</v>
      </c>
    </row>
    <row r="36" spans="1:19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f t="shared" si="0"/>
        <v>30</v>
      </c>
      <c r="G36" s="2" t="s">
        <v>50</v>
      </c>
      <c r="H36" s="17">
        <v>199900</v>
      </c>
      <c r="I36" s="18">
        <v>179900</v>
      </c>
      <c r="J36" s="17">
        <v>159900</v>
      </c>
      <c r="K36" s="17">
        <v>179900</v>
      </c>
      <c r="L36" s="6">
        <v>11</v>
      </c>
      <c r="M36" s="6">
        <v>1978900</v>
      </c>
      <c r="N36" s="17">
        <v>1403219.9999999998</v>
      </c>
      <c r="O36" s="17">
        <v>1333058.9999999998</v>
      </c>
      <c r="P36" t="str">
        <f>_xlfn.XLOOKUP(G36,'[1](ST)Product'!$C:$C,'[1](ST)Product'!$E:$E)</f>
        <v>Ninja Motorized</v>
      </c>
      <c r="Q36" t="str">
        <f>_xlfn.XLOOKUP(G36,'[1](ST)Product'!$C:$C,'[1](ST)Product'!$F:$F)</f>
        <v>Hand</v>
      </c>
      <c r="R36" t="s">
        <v>362</v>
      </c>
      <c r="S36" t="s">
        <v>360</v>
      </c>
    </row>
    <row r="37" spans="1:19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f t="shared" si="0"/>
        <v>30</v>
      </c>
      <c r="G37" s="2" t="s">
        <v>51</v>
      </c>
      <c r="H37" s="17">
        <v>249900</v>
      </c>
      <c r="I37" s="18">
        <v>229900</v>
      </c>
      <c r="J37" s="17">
        <v>199900</v>
      </c>
      <c r="K37" s="17">
        <v>229900</v>
      </c>
      <c r="L37" s="6">
        <v>0</v>
      </c>
      <c r="M37" s="6">
        <v>0</v>
      </c>
      <c r="N37" s="17">
        <v>0</v>
      </c>
      <c r="O37" s="17">
        <v>0</v>
      </c>
      <c r="P37" t="str">
        <f>_xlfn.XLOOKUP(G37,'[1](ST)Product'!$C:$C,'[1](ST)Product'!$E:$E)</f>
        <v>Ninja Motorized</v>
      </c>
      <c r="Q37" t="str">
        <f>_xlfn.XLOOKUP(G37,'[1](ST)Product'!$C:$C,'[1](ST)Product'!$F:$F)</f>
        <v>Portable</v>
      </c>
      <c r="R37" t="s">
        <v>362</v>
      </c>
      <c r="S37" t="s">
        <v>361</v>
      </c>
    </row>
    <row r="38" spans="1:19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f t="shared" si="0"/>
        <v>30</v>
      </c>
      <c r="G38" s="2" t="s">
        <v>52</v>
      </c>
      <c r="H38" s="17">
        <v>949000</v>
      </c>
      <c r="I38" s="18">
        <v>879000</v>
      </c>
      <c r="J38" s="17">
        <v>849000</v>
      </c>
      <c r="K38" s="17">
        <v>879000</v>
      </c>
      <c r="L38" s="6">
        <v>0</v>
      </c>
      <c r="M38" s="6">
        <v>0</v>
      </c>
      <c r="N38" s="17">
        <v>0</v>
      </c>
      <c r="O38" s="17">
        <v>0</v>
      </c>
      <c r="P38" t="e">
        <f>_xlfn.XLOOKUP(G38,'[1](ST)Product'!$C:$C,'[1](ST)Product'!$E:$E)</f>
        <v>#N/A</v>
      </c>
      <c r="Q38" t="e">
        <f>_xlfn.XLOOKUP(G38,'[1](ST)Product'!$C:$C,'[1](ST)Product'!$F:$F)</f>
        <v>#N/A</v>
      </c>
      <c r="R38" t="s">
        <v>362</v>
      </c>
      <c r="S38" t="s">
        <v>360</v>
      </c>
    </row>
    <row r="39" spans="1:19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f t="shared" si="0"/>
        <v>30</v>
      </c>
      <c r="G39" s="2" t="s">
        <v>53</v>
      </c>
      <c r="H39" s="17">
        <v>549000</v>
      </c>
      <c r="I39" s="18">
        <v>399900</v>
      </c>
      <c r="J39" s="17">
        <v>379900</v>
      </c>
      <c r="K39" s="17">
        <v>399900</v>
      </c>
      <c r="L39" s="6">
        <v>0</v>
      </c>
      <c r="M39" s="6">
        <v>0</v>
      </c>
      <c r="N39" s="17">
        <v>0</v>
      </c>
      <c r="O39" s="17">
        <v>0</v>
      </c>
      <c r="P39" t="str">
        <f>_xlfn.XLOOKUP(G39,'[1](ST)Product'!$C:$C,'[1](ST)Product'!$E:$E)</f>
        <v>Shark Floorcare</v>
      </c>
      <c r="Q39" t="str">
        <f>_xlfn.XLOOKUP(G39,'[1](ST)Product'!$C:$C,'[1](ST)Product'!$F:$F)</f>
        <v>CS</v>
      </c>
      <c r="R39" t="s">
        <v>362</v>
      </c>
      <c r="S39" t="s">
        <v>360</v>
      </c>
    </row>
    <row r="40" spans="1:19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f t="shared" si="0"/>
        <v>30</v>
      </c>
      <c r="G40" s="2" t="s">
        <v>54</v>
      </c>
      <c r="H40" s="17">
        <v>699000</v>
      </c>
      <c r="I40" s="18">
        <v>499000</v>
      </c>
      <c r="J40" s="17">
        <v>499000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tr">
        <f>_xlfn.XLOOKUP(G40,'[1](ST)Product'!$C:$C,'[1](ST)Product'!$E:$E)</f>
        <v>Shark Floorcare</v>
      </c>
      <c r="Q40" t="str">
        <f>_xlfn.XLOOKUP(G40,'[1](ST)Product'!$C:$C,'[1](ST)Product'!$F:$F)</f>
        <v>FW</v>
      </c>
      <c r="R40" t="s">
        <v>362</v>
      </c>
      <c r="S40" t="s">
        <v>361</v>
      </c>
    </row>
    <row r="41" spans="1:19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f t="shared" si="0"/>
        <v>30</v>
      </c>
      <c r="G41" s="2" t="s">
        <v>55</v>
      </c>
      <c r="H41" s="17">
        <v>699000</v>
      </c>
      <c r="I41" s="18">
        <v>519000</v>
      </c>
      <c r="J41" s="17">
        <v>519000</v>
      </c>
      <c r="K41" s="17">
        <v>699000</v>
      </c>
      <c r="L41" s="6">
        <v>0</v>
      </c>
      <c r="M41" s="6">
        <v>0</v>
      </c>
      <c r="N41" s="17">
        <v>0</v>
      </c>
      <c r="O41" s="17">
        <v>0</v>
      </c>
      <c r="P41" t="e">
        <f>_xlfn.XLOOKUP(G41,'[1](ST)Product'!$C:$C,'[1](ST)Product'!$E:$E)</f>
        <v>#N/A</v>
      </c>
      <c r="Q41" t="e">
        <f>_xlfn.XLOOKUP(G41,'[1](ST)Product'!$C:$C,'[1](ST)Product'!$F:$F)</f>
        <v>#N/A</v>
      </c>
      <c r="R41" t="s">
        <v>362</v>
      </c>
      <c r="S41" t="s">
        <v>361</v>
      </c>
    </row>
    <row r="42" spans="1:19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f t="shared" si="0"/>
        <v>30</v>
      </c>
      <c r="G42" s="2" t="s">
        <v>56</v>
      </c>
      <c r="H42" s="17">
        <v>949000</v>
      </c>
      <c r="I42" s="18">
        <v>879000</v>
      </c>
      <c r="J42" s="17">
        <v>849000</v>
      </c>
      <c r="K42" s="17">
        <v>879000</v>
      </c>
      <c r="L42" s="6">
        <v>0</v>
      </c>
      <c r="M42" s="6">
        <v>0</v>
      </c>
      <c r="N42" s="17">
        <v>0</v>
      </c>
      <c r="O42" s="17">
        <v>0</v>
      </c>
      <c r="P42" t="e">
        <f>_xlfn.XLOOKUP(G42,'[1](ST)Product'!$C:$C,'[1](ST)Product'!$E:$E)</f>
        <v>#N/A</v>
      </c>
      <c r="Q42" t="e">
        <f>_xlfn.XLOOKUP(G42,'[1](ST)Product'!$C:$C,'[1](ST)Product'!$F:$F)</f>
        <v>#N/A</v>
      </c>
      <c r="R42" t="s">
        <v>362</v>
      </c>
      <c r="S42" t="s">
        <v>361</v>
      </c>
    </row>
    <row r="43" spans="1:19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f t="shared" si="0"/>
        <v>30</v>
      </c>
      <c r="G43" s="2" t="s">
        <v>57</v>
      </c>
      <c r="H43" s="17">
        <v>699000</v>
      </c>
      <c r="I43" s="18">
        <v>499000</v>
      </c>
      <c r="J43" s="17">
        <v>499000</v>
      </c>
      <c r="K43" s="17">
        <v>499000</v>
      </c>
      <c r="L43" s="6">
        <v>0</v>
      </c>
      <c r="M43" s="6">
        <v>0</v>
      </c>
      <c r="N43" s="17">
        <v>0</v>
      </c>
      <c r="O43" s="17">
        <v>0</v>
      </c>
      <c r="P43" t="str">
        <f>_xlfn.XLOOKUP(G43,'[1](ST)Product'!$C:$C,'[1](ST)Product'!$E:$E)</f>
        <v>Shark Floorcare</v>
      </c>
      <c r="Q43" t="str">
        <f>_xlfn.XLOOKUP(G43,'[1](ST)Product'!$C:$C,'[1](ST)Product'!$F:$F)</f>
        <v>Kion</v>
      </c>
      <c r="R43" t="s">
        <v>362</v>
      </c>
      <c r="S43" t="s">
        <v>361</v>
      </c>
    </row>
    <row r="44" spans="1:19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f t="shared" si="0"/>
        <v>30</v>
      </c>
      <c r="G44" s="2" t="s">
        <v>58</v>
      </c>
      <c r="H44" s="17">
        <v>799000</v>
      </c>
      <c r="I44" s="18">
        <v>699000</v>
      </c>
      <c r="J44" s="17">
        <v>649000</v>
      </c>
      <c r="K44" s="17">
        <v>699000</v>
      </c>
      <c r="L44" s="6">
        <v>0</v>
      </c>
      <c r="M44" s="6">
        <v>0</v>
      </c>
      <c r="N44" s="17">
        <v>0</v>
      </c>
      <c r="O44" s="17">
        <v>0</v>
      </c>
      <c r="P44" t="e">
        <f>_xlfn.XLOOKUP(G44,'[1](ST)Product'!$C:$C,'[1](ST)Product'!$E:$E)</f>
        <v>#N/A</v>
      </c>
      <c r="Q44" t="e">
        <f>_xlfn.XLOOKUP(G44,'[1](ST)Product'!$C:$C,'[1](ST)Product'!$F:$F)</f>
        <v>#N/A</v>
      </c>
      <c r="R44" t="s">
        <v>362</v>
      </c>
      <c r="S44" t="s">
        <v>360</v>
      </c>
    </row>
    <row r="45" spans="1:19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f t="shared" si="0"/>
        <v>30</v>
      </c>
      <c r="G45" s="2" t="s">
        <v>59</v>
      </c>
      <c r="H45" s="17">
        <v>849000</v>
      </c>
      <c r="I45" s="18">
        <v>749000</v>
      </c>
      <c r="J45" s="17">
        <v>699000</v>
      </c>
      <c r="K45" s="17">
        <v>749000</v>
      </c>
      <c r="L45" s="6">
        <v>0</v>
      </c>
      <c r="M45" s="6">
        <v>0</v>
      </c>
      <c r="N45" s="17">
        <v>0</v>
      </c>
      <c r="O45" s="17">
        <v>0</v>
      </c>
      <c r="P45" t="str">
        <f>_xlfn.XLOOKUP(G45,'[1](ST)Product'!$C:$C,'[1](ST)Product'!$E:$E)</f>
        <v>Shark Floorcare</v>
      </c>
      <c r="Q45" t="str">
        <f>_xlfn.XLOOKUP(G45,'[1](ST)Product'!$C:$C,'[1](ST)Product'!$F:$F)</f>
        <v>Kion</v>
      </c>
      <c r="R45" t="s">
        <v>362</v>
      </c>
      <c r="S45" t="s">
        <v>360</v>
      </c>
    </row>
    <row r="46" spans="1:19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f t="shared" si="0"/>
        <v>30</v>
      </c>
      <c r="G46" s="2" t="s">
        <v>60</v>
      </c>
      <c r="H46" s="17">
        <v>799000</v>
      </c>
      <c r="I46" s="18">
        <v>599000</v>
      </c>
      <c r="J46" s="17">
        <v>599000</v>
      </c>
      <c r="K46" s="17">
        <v>599000</v>
      </c>
      <c r="L46" s="6">
        <v>0</v>
      </c>
      <c r="M46" s="6">
        <v>0</v>
      </c>
      <c r="N46" s="17">
        <v>0</v>
      </c>
      <c r="O46" s="17">
        <v>0</v>
      </c>
      <c r="P46" t="e">
        <f>_xlfn.XLOOKUP(G46,'[1](ST)Product'!$C:$C,'[1](ST)Product'!$E:$E)</f>
        <v>#N/A</v>
      </c>
      <c r="Q46" t="e">
        <f>_xlfn.XLOOKUP(G46,'[1](ST)Product'!$C:$C,'[1](ST)Product'!$F:$F)</f>
        <v>#N/A</v>
      </c>
      <c r="R46" t="s">
        <v>362</v>
      </c>
      <c r="S46" t="s">
        <v>360</v>
      </c>
    </row>
    <row r="47" spans="1:19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f t="shared" si="0"/>
        <v>30</v>
      </c>
      <c r="G47" s="2" t="s">
        <v>61</v>
      </c>
      <c r="H47" s="17">
        <v>169900</v>
      </c>
      <c r="I47" s="18">
        <v>129900</v>
      </c>
      <c r="J47" s="17">
        <v>129900</v>
      </c>
      <c r="K47" s="17">
        <v>129900</v>
      </c>
      <c r="L47" s="6">
        <v>0</v>
      </c>
      <c r="M47" s="6">
        <v>0</v>
      </c>
      <c r="N47" s="17">
        <v>0</v>
      </c>
      <c r="O47" s="17">
        <v>0</v>
      </c>
      <c r="P47" t="str">
        <f>_xlfn.XLOOKUP(G47,'[1](ST)Product'!$C:$C,'[1](ST)Product'!$E:$E)</f>
        <v>Shark Floorcare</v>
      </c>
      <c r="Q47" t="str">
        <f>_xlfn.XLOOKUP(G47,'[1](ST)Product'!$C:$C,'[1](ST)Product'!$F:$F)</f>
        <v>WV</v>
      </c>
      <c r="R47" t="s">
        <v>362</v>
      </c>
      <c r="S47" t="s">
        <v>360</v>
      </c>
    </row>
    <row r="48" spans="1:19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f t="shared" si="0"/>
        <v>30</v>
      </c>
      <c r="G48" s="2" t="s">
        <v>62</v>
      </c>
      <c r="H48" s="17">
        <v>349900</v>
      </c>
      <c r="I48" s="18">
        <v>299900</v>
      </c>
      <c r="J48" s="17">
        <v>279900</v>
      </c>
      <c r="K48" s="17">
        <v>299900</v>
      </c>
      <c r="L48" s="6">
        <v>0</v>
      </c>
      <c r="M48" s="6">
        <v>0</v>
      </c>
      <c r="N48" s="17">
        <v>0</v>
      </c>
      <c r="O48" s="17">
        <v>0</v>
      </c>
      <c r="P48" t="str">
        <f>_xlfn.XLOOKUP(G48,'[1](ST)Product'!$C:$C,'[1](ST)Product'!$E:$E)</f>
        <v>Shark Floorcare</v>
      </c>
      <c r="Q48" t="str">
        <f>_xlfn.XLOOKUP(G48,'[1](ST)Product'!$C:$C,'[1](ST)Product'!$F:$F)</f>
        <v>WV</v>
      </c>
      <c r="R48" t="s">
        <v>362</v>
      </c>
      <c r="S48" t="s">
        <v>361</v>
      </c>
    </row>
    <row r="49" spans="1:19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f t="shared" si="0"/>
        <v>30</v>
      </c>
      <c r="G49" s="2" t="s">
        <v>63</v>
      </c>
      <c r="H49" s="17">
        <v>299900</v>
      </c>
      <c r="I49" s="18">
        <v>279900</v>
      </c>
      <c r="J49" s="17">
        <v>249900</v>
      </c>
      <c r="K49" s="17">
        <v>279900</v>
      </c>
      <c r="L49" s="6">
        <v>0</v>
      </c>
      <c r="M49" s="6">
        <v>0</v>
      </c>
      <c r="N49" s="17">
        <v>0</v>
      </c>
      <c r="O49" s="17">
        <v>0</v>
      </c>
      <c r="P49" t="str">
        <f>_xlfn.XLOOKUP(G49,'[1](ST)Product'!$C:$C,'[1](ST)Product'!$E:$E)</f>
        <v>Shark Floorcare</v>
      </c>
      <c r="Q49" t="str">
        <f>_xlfn.XLOOKUP(G49,'[1](ST)Product'!$C:$C,'[1](ST)Product'!$F:$F)</f>
        <v>WD</v>
      </c>
      <c r="R49" t="s">
        <v>362</v>
      </c>
      <c r="S49" t="s">
        <v>361</v>
      </c>
    </row>
    <row r="50" spans="1:19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f t="shared" si="0"/>
        <v>30</v>
      </c>
      <c r="G50" s="2" t="s">
        <v>64</v>
      </c>
      <c r="H50" s="17">
        <v>599000</v>
      </c>
      <c r="I50" s="18">
        <v>549000</v>
      </c>
      <c r="J50" s="17">
        <v>499000</v>
      </c>
      <c r="K50" s="17">
        <v>549000</v>
      </c>
      <c r="L50" s="6">
        <v>0</v>
      </c>
      <c r="M50" s="6">
        <v>0</v>
      </c>
      <c r="N50" s="17">
        <v>0</v>
      </c>
      <c r="O50" s="17">
        <v>0</v>
      </c>
      <c r="P50" t="str">
        <f>_xlfn.XLOOKUP(G50,'[1](ST)Product'!$C:$C,'[1](ST)Product'!$E:$E)</f>
        <v>Shark Floorcare</v>
      </c>
      <c r="Q50" t="str">
        <f>_xlfn.XLOOKUP(G50,'[1](ST)Product'!$C:$C,'[1](ST)Product'!$F:$F)</f>
        <v>FW</v>
      </c>
      <c r="R50" t="s">
        <v>362</v>
      </c>
      <c r="S50" t="s">
        <v>361</v>
      </c>
    </row>
    <row r="51" spans="1:19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f t="shared" si="0"/>
        <v>30</v>
      </c>
      <c r="G51" s="2" t="s">
        <v>65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tr">
        <f>_xlfn.XLOOKUP(G51,'[1](ST)Product'!$C:$C,'[1](ST)Product'!$E:$E)</f>
        <v>Ninja Motorized</v>
      </c>
      <c r="Q51" t="str">
        <f>_xlfn.XLOOKUP(G51,'[1](ST)Product'!$C:$C,'[1](ST)Product'!$F:$F)</f>
        <v>Portable</v>
      </c>
      <c r="R51" t="s">
        <v>362</v>
      </c>
      <c r="S51" t="s">
        <v>361</v>
      </c>
    </row>
    <row r="52" spans="1:19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f t="shared" si="0"/>
        <v>30</v>
      </c>
      <c r="G52" s="2" t="s">
        <v>66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tr">
        <f>_xlfn.XLOOKUP(G52,'[1](ST)Product'!$C:$C,'[1](ST)Product'!$E:$E)</f>
        <v>Ninja Motorized</v>
      </c>
      <c r="Q52" t="str">
        <f>_xlfn.XLOOKUP(G52,'[1](ST)Product'!$C:$C,'[1](ST)Product'!$F:$F)</f>
        <v>Portable</v>
      </c>
      <c r="R52" t="s">
        <v>362</v>
      </c>
      <c r="S52" t="s">
        <v>361</v>
      </c>
    </row>
    <row r="53" spans="1:19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f t="shared" si="0"/>
        <v>30</v>
      </c>
      <c r="G53" s="2" t="s">
        <v>67</v>
      </c>
      <c r="H53" s="17">
        <v>249900</v>
      </c>
      <c r="I53" s="18">
        <v>229900</v>
      </c>
      <c r="J53" s="17">
        <v>199900</v>
      </c>
      <c r="K53" s="17">
        <v>229900</v>
      </c>
      <c r="L53" s="6">
        <v>0</v>
      </c>
      <c r="M53" s="6">
        <v>0</v>
      </c>
      <c r="N53" s="17">
        <v>0</v>
      </c>
      <c r="O53" s="17">
        <v>0</v>
      </c>
      <c r="P53" t="str">
        <f>_xlfn.XLOOKUP(G53,'[1](ST)Product'!$C:$C,'[1](ST)Product'!$E:$E)</f>
        <v>Ninja Motorized</v>
      </c>
      <c r="Q53" t="str">
        <f>_xlfn.XLOOKUP(G53,'[1](ST)Product'!$C:$C,'[1](ST)Product'!$F:$F)</f>
        <v>Portable</v>
      </c>
      <c r="R53" t="s">
        <v>362</v>
      </c>
      <c r="S53" t="s">
        <v>361</v>
      </c>
    </row>
    <row r="54" spans="1:19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f t="shared" si="0"/>
        <v>30</v>
      </c>
      <c r="G54" s="2" t="s">
        <v>68</v>
      </c>
      <c r="H54" s="17" t="s">
        <v>47</v>
      </c>
      <c r="I54" s="18">
        <v>169900</v>
      </c>
      <c r="J54" s="17">
        <v>149900</v>
      </c>
      <c r="K54" s="17">
        <v>169900</v>
      </c>
      <c r="L54" s="6">
        <v>500</v>
      </c>
      <c r="M54" s="6">
        <v>84950000</v>
      </c>
      <c r="N54" s="17">
        <v>70873636.36363636</v>
      </c>
      <c r="O54" s="17">
        <v>67329954.545454547</v>
      </c>
      <c r="P54" t="str">
        <f>_xlfn.XLOOKUP(G54,'[1](ST)Product'!$C:$C,'[1](ST)Product'!$E:$E)</f>
        <v>Ninja Motorized</v>
      </c>
      <c r="Q54" t="str">
        <f>_xlfn.XLOOKUP(G54,'[1](ST)Product'!$C:$C,'[1](ST)Product'!$F:$F)</f>
        <v>Trad</v>
      </c>
      <c r="R54" t="s">
        <v>362</v>
      </c>
      <c r="S54" t="s">
        <v>360</v>
      </c>
    </row>
    <row r="55" spans="1:19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f t="shared" si="0"/>
        <v>30</v>
      </c>
      <c r="G55" s="2" t="s">
        <v>69</v>
      </c>
      <c r="H55" s="17" t="s">
        <v>47</v>
      </c>
      <c r="I55" s="18">
        <v>219900</v>
      </c>
      <c r="J55" s="17">
        <v>199900</v>
      </c>
      <c r="K55" s="17">
        <v>219900</v>
      </c>
      <c r="L55" s="6">
        <v>0</v>
      </c>
      <c r="M55" s="6">
        <v>0</v>
      </c>
      <c r="N55" s="17">
        <v>0</v>
      </c>
      <c r="O55" s="17">
        <v>0</v>
      </c>
      <c r="P55" t="str">
        <f>_xlfn.XLOOKUP(G55,'[1](ST)Product'!$C:$C,'[1](ST)Product'!$E:$E)</f>
        <v>Ninja Motorized</v>
      </c>
      <c r="Q55" t="str">
        <f>_xlfn.XLOOKUP(G55,'[1](ST)Product'!$C:$C,'[1](ST)Product'!$F:$F)</f>
        <v>Trad</v>
      </c>
      <c r="R55" t="s">
        <v>362</v>
      </c>
      <c r="S55" t="s">
        <v>360</v>
      </c>
    </row>
    <row r="56" spans="1:19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f t="shared" si="0"/>
        <v>30</v>
      </c>
      <c r="G56" s="2" t="s">
        <v>70</v>
      </c>
      <c r="H56" s="17" t="s">
        <v>47</v>
      </c>
      <c r="I56" s="18">
        <v>224900</v>
      </c>
      <c r="J56" s="17">
        <v>199900</v>
      </c>
      <c r="K56" s="17">
        <v>224900</v>
      </c>
      <c r="L56" s="6">
        <v>-1</v>
      </c>
      <c r="M56" s="6">
        <v>-224900</v>
      </c>
      <c r="N56" s="17">
        <v>-159474.54545454544</v>
      </c>
      <c r="O56" s="17">
        <v>-151500.81818181818</v>
      </c>
      <c r="P56" t="str">
        <f>_xlfn.XLOOKUP(G56,'[1](ST)Product'!$C:$C,'[1](ST)Product'!$E:$E)</f>
        <v>Ninja Motorized</v>
      </c>
      <c r="Q56" t="str">
        <f>_xlfn.XLOOKUP(G56,'[1](ST)Product'!$C:$C,'[1](ST)Product'!$F:$F)</f>
        <v>Trad</v>
      </c>
      <c r="R56" t="s">
        <v>362</v>
      </c>
      <c r="S56" t="s">
        <v>360</v>
      </c>
    </row>
    <row r="57" spans="1:19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f t="shared" si="0"/>
        <v>30</v>
      </c>
      <c r="G57" s="2" t="s">
        <v>71</v>
      </c>
      <c r="H57" s="17" t="s">
        <v>47</v>
      </c>
      <c r="I57" s="18">
        <v>249900</v>
      </c>
      <c r="J57" s="17">
        <v>229900</v>
      </c>
      <c r="K57" s="17">
        <v>249900</v>
      </c>
      <c r="L57" s="6">
        <v>50</v>
      </c>
      <c r="M57" s="6">
        <v>12495000</v>
      </c>
      <c r="N57" s="17">
        <v>10632818.181818182</v>
      </c>
      <c r="O57" s="17">
        <v>10101177.272727273</v>
      </c>
      <c r="P57" t="str">
        <f>_xlfn.XLOOKUP(G57,'[1](ST)Product'!$C:$C,'[1](ST)Product'!$E:$E)</f>
        <v>Ninja Motorized</v>
      </c>
      <c r="Q57" t="str">
        <f>_xlfn.XLOOKUP(G57,'[1](ST)Product'!$C:$C,'[1](ST)Product'!$F:$F)</f>
        <v>Trad</v>
      </c>
      <c r="R57" t="s">
        <v>362</v>
      </c>
      <c r="S57" t="s">
        <v>360</v>
      </c>
    </row>
    <row r="58" spans="1:19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f t="shared" si="0"/>
        <v>30</v>
      </c>
      <c r="G58" s="2" t="s">
        <v>72</v>
      </c>
      <c r="H58" s="17" t="s">
        <v>47</v>
      </c>
      <c r="I58" s="18">
        <v>289900</v>
      </c>
      <c r="J58" s="17">
        <v>249900</v>
      </c>
      <c r="K58" s="17">
        <v>289900</v>
      </c>
      <c r="L58" s="6">
        <v>0</v>
      </c>
      <c r="M58" s="6">
        <v>0</v>
      </c>
      <c r="N58" s="17">
        <v>0</v>
      </c>
      <c r="O58" s="17">
        <v>0</v>
      </c>
      <c r="P58" t="str">
        <f>_xlfn.XLOOKUP(G58,'[1](ST)Product'!$C:$C,'[1](ST)Product'!$E:$E)</f>
        <v>Ninja Motorized</v>
      </c>
      <c r="Q58" t="str">
        <f>_xlfn.XLOOKUP(G58,'[1](ST)Product'!$C:$C,'[1](ST)Product'!$F:$F)</f>
        <v>Kitchen</v>
      </c>
      <c r="R58" t="s">
        <v>362</v>
      </c>
      <c r="S58" t="s">
        <v>360</v>
      </c>
    </row>
    <row r="59" spans="1:19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f t="shared" si="0"/>
        <v>30</v>
      </c>
      <c r="G59" s="2" t="s">
        <v>73</v>
      </c>
      <c r="H59" s="17">
        <v>139900</v>
      </c>
      <c r="I59" s="18">
        <v>129900</v>
      </c>
      <c r="J59" s="17">
        <v>119900</v>
      </c>
      <c r="K59" s="17">
        <v>129900</v>
      </c>
      <c r="L59" s="6">
        <v>0</v>
      </c>
      <c r="M59" s="6">
        <v>0</v>
      </c>
      <c r="N59" s="17">
        <v>0</v>
      </c>
      <c r="O59" s="17">
        <v>0</v>
      </c>
      <c r="P59" t="str">
        <f>_xlfn.XLOOKUP(G59,'[1](ST)Product'!$C:$C,'[1](ST)Product'!$E:$E)</f>
        <v>Ninja Motorized</v>
      </c>
      <c r="Q59" t="str">
        <f>_xlfn.XLOOKUP(G59,'[1](ST)Product'!$C:$C,'[1](ST)Product'!$F:$F)</f>
        <v>Hand</v>
      </c>
      <c r="R59" t="s">
        <v>362</v>
      </c>
      <c r="S59" t="s">
        <v>360</v>
      </c>
    </row>
    <row r="60" spans="1:19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f t="shared" si="0"/>
        <v>30</v>
      </c>
      <c r="G60" s="2" t="s">
        <v>74</v>
      </c>
      <c r="H60" s="17">
        <v>229900</v>
      </c>
      <c r="I60" s="18">
        <v>189900</v>
      </c>
      <c r="J60" s="17">
        <v>189900</v>
      </c>
      <c r="K60" s="17">
        <v>189900</v>
      </c>
      <c r="L60" s="6">
        <v>0</v>
      </c>
      <c r="M60" s="6">
        <v>0</v>
      </c>
      <c r="N60" s="17">
        <v>0</v>
      </c>
      <c r="O60" s="17">
        <v>0</v>
      </c>
      <c r="P60" t="str">
        <f>_xlfn.XLOOKUP(G60,'[1](ST)Product'!$C:$C,'[1](ST)Product'!$E:$E)</f>
        <v>Ninja Heated</v>
      </c>
      <c r="Q60" t="str">
        <f>_xlfn.XLOOKUP(G60,'[1](ST)Product'!$C:$C,'[1](ST)Product'!$F:$F)</f>
        <v>Crispi</v>
      </c>
      <c r="R60" t="s">
        <v>362</v>
      </c>
      <c r="S60" t="s">
        <v>361</v>
      </c>
    </row>
    <row r="61" spans="1:19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f t="shared" si="0"/>
        <v>30</v>
      </c>
      <c r="G61" s="2" t="s">
        <v>75</v>
      </c>
      <c r="H61" s="17">
        <v>249900</v>
      </c>
      <c r="I61" s="18">
        <v>219900</v>
      </c>
      <c r="J61" s="17">
        <v>199900</v>
      </c>
      <c r="K61" s="17">
        <v>219900</v>
      </c>
      <c r="L61" s="6">
        <v>0</v>
      </c>
      <c r="M61" s="6">
        <v>0</v>
      </c>
      <c r="N61" s="17">
        <v>0</v>
      </c>
      <c r="O61" s="17">
        <v>0</v>
      </c>
      <c r="P61" t="str">
        <f>_xlfn.XLOOKUP(G61,'[1](ST)Product'!$C:$C,'[1](ST)Product'!$E:$E)</f>
        <v>Ninja Heated</v>
      </c>
      <c r="Q61" t="str">
        <f>_xlfn.XLOOKUP(G61,'[1](ST)Product'!$C:$C,'[1](ST)Product'!$F:$F)</f>
        <v>Crispi</v>
      </c>
      <c r="R61" t="s">
        <v>362</v>
      </c>
      <c r="S61" t="s">
        <v>361</v>
      </c>
    </row>
    <row r="62" spans="1:19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f t="shared" si="0"/>
        <v>30</v>
      </c>
      <c r="G62" s="2" t="s">
        <v>76</v>
      </c>
      <c r="H62" s="17">
        <v>249900</v>
      </c>
      <c r="I62" s="18">
        <v>209900</v>
      </c>
      <c r="J62" s="17">
        <v>189900</v>
      </c>
      <c r="K62" s="17">
        <v>209900</v>
      </c>
      <c r="L62" s="6">
        <v>0</v>
      </c>
      <c r="M62" s="6">
        <v>0</v>
      </c>
      <c r="N62" s="17">
        <v>0</v>
      </c>
      <c r="O62" s="17">
        <v>0</v>
      </c>
      <c r="P62" t="e">
        <f>_xlfn.XLOOKUP(G62,'[1](ST)Product'!$C:$C,'[1](ST)Product'!$E:$E)</f>
        <v>#N/A</v>
      </c>
      <c r="Q62" t="e">
        <f>_xlfn.XLOOKUP(G62,'[1](ST)Product'!$C:$C,'[1](ST)Product'!$F:$F)</f>
        <v>#N/A</v>
      </c>
      <c r="R62" t="s">
        <v>362</v>
      </c>
      <c r="S62" t="s">
        <v>361</v>
      </c>
    </row>
    <row r="63" spans="1:19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f t="shared" si="0"/>
        <v>30</v>
      </c>
      <c r="G63" s="2" t="s">
        <v>77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tr">
        <f>_xlfn.XLOOKUP(G63,'[1](ST)Product'!$C:$C,'[1](ST)Product'!$E:$E)</f>
        <v>Ninja Heated</v>
      </c>
      <c r="Q63" t="str">
        <f>_xlfn.XLOOKUP(G63,'[1](ST)Product'!$C:$C,'[1](ST)Product'!$F:$F)</f>
        <v>Multi Cooker</v>
      </c>
      <c r="R63" t="s">
        <v>362</v>
      </c>
      <c r="S63" t="s">
        <v>361</v>
      </c>
    </row>
    <row r="64" spans="1:19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f t="shared" si="0"/>
        <v>30</v>
      </c>
      <c r="G64" s="2" t="s">
        <v>78</v>
      </c>
      <c r="H64" s="17">
        <v>199900</v>
      </c>
      <c r="I64" s="18">
        <v>179900</v>
      </c>
      <c r="J64" s="17">
        <v>159900</v>
      </c>
      <c r="K64" s="17">
        <v>179900</v>
      </c>
      <c r="L64" s="6">
        <v>0</v>
      </c>
      <c r="M64" s="6">
        <v>0</v>
      </c>
      <c r="N64" s="17">
        <v>0</v>
      </c>
      <c r="O64" s="17">
        <v>0</v>
      </c>
      <c r="P64" t="str">
        <f>_xlfn.XLOOKUP(G64,'[1](ST)Product'!$C:$C,'[1](ST)Product'!$E:$E)</f>
        <v>Ninja Heated</v>
      </c>
      <c r="Q64" t="str">
        <f>_xlfn.XLOOKUP(G64,'[1](ST)Product'!$C:$C,'[1](ST)Product'!$F:$F)</f>
        <v>Multi Cooker</v>
      </c>
      <c r="R64" t="s">
        <v>362</v>
      </c>
      <c r="S64" t="s">
        <v>361</v>
      </c>
    </row>
    <row r="65" spans="1:19" x14ac:dyDescent="0.35">
      <c r="A65" t="str">
        <f>_xlfn.XLOOKUP(B65,Mapping!C:C,Mapping!D:D)</f>
        <v>Coupang</v>
      </c>
      <c r="B65" s="2" t="s">
        <v>14</v>
      </c>
      <c r="C65" s="2" t="s">
        <v>15</v>
      </c>
      <c r="D65" s="3">
        <v>46174</v>
      </c>
      <c r="E65" s="4">
        <v>46203</v>
      </c>
      <c r="F65" s="5">
        <f t="shared" si="0"/>
        <v>30</v>
      </c>
      <c r="G65" s="2" t="s">
        <v>79</v>
      </c>
      <c r="H65" s="17">
        <v>399900</v>
      </c>
      <c r="I65" s="18">
        <v>369900</v>
      </c>
      <c r="J65" s="17">
        <v>349900</v>
      </c>
      <c r="K65" s="17">
        <v>369900</v>
      </c>
      <c r="L65" s="6">
        <v>0</v>
      </c>
      <c r="M65" s="6">
        <v>0</v>
      </c>
      <c r="N65" s="17">
        <v>0</v>
      </c>
      <c r="O65" s="17">
        <v>0</v>
      </c>
      <c r="P65" t="e">
        <f>_xlfn.XLOOKUP(G65,'[1](ST)Product'!$C:$C,'[1](ST)Product'!$E:$E)</f>
        <v>#N/A</v>
      </c>
      <c r="Q65" t="e">
        <f>_xlfn.XLOOKUP(G65,'[1](ST)Product'!$C:$C,'[1](ST)Product'!$F:$F)</f>
        <v>#N/A</v>
      </c>
      <c r="R65" t="s">
        <v>362</v>
      </c>
      <c r="S65" t="s">
        <v>360</v>
      </c>
    </row>
    <row r="66" spans="1:19" x14ac:dyDescent="0.35">
      <c r="A66" t="str">
        <f>_xlfn.XLOOKUP(B66,Mapping!C:C,Mapping!D:D)</f>
        <v>Dept Store</v>
      </c>
      <c r="B66" s="2" t="s">
        <v>166</v>
      </c>
      <c r="C66" s="2">
        <v>0</v>
      </c>
      <c r="D66" s="3">
        <v>46174</v>
      </c>
      <c r="E66" s="4">
        <v>46180</v>
      </c>
      <c r="F66" s="5">
        <f t="shared" si="0"/>
        <v>7</v>
      </c>
      <c r="G66" s="2" t="s">
        <v>81</v>
      </c>
      <c r="H66" s="17">
        <v>119900</v>
      </c>
      <c r="I66" s="18">
        <v>99900</v>
      </c>
      <c r="J66" s="17">
        <v>84900</v>
      </c>
      <c r="K66" s="17">
        <v>119900</v>
      </c>
      <c r="L66" s="6">
        <v>5</v>
      </c>
      <c r="M66" s="6">
        <v>599500</v>
      </c>
      <c r="N66" s="17">
        <v>544999.99999999988</v>
      </c>
      <c r="O66" s="17">
        <v>395124.99999999988</v>
      </c>
      <c r="P66" t="str">
        <f>_xlfn.XLOOKUP(G66,'[1](ST)Product'!$C:$C,'[1](ST)Product'!$E:$E)</f>
        <v>Ninja Motorized</v>
      </c>
      <c r="Q66" t="str">
        <f>_xlfn.XLOOKUP(G66,'[1](ST)Product'!$C:$C,'[1](ST)Product'!$F:$F)</f>
        <v>Portable</v>
      </c>
      <c r="R66" t="s">
        <v>362</v>
      </c>
      <c r="S66" t="s">
        <v>360</v>
      </c>
    </row>
    <row r="67" spans="1:19" x14ac:dyDescent="0.35">
      <c r="A67" t="str">
        <f>_xlfn.XLOOKUP(B67,Mapping!C:C,Mapping!D:D)</f>
        <v>Dept Store</v>
      </c>
      <c r="B67" s="2" t="s">
        <v>166</v>
      </c>
      <c r="C67" s="2">
        <v>0</v>
      </c>
      <c r="D67" s="3">
        <v>46174</v>
      </c>
      <c r="E67" s="4">
        <v>46180</v>
      </c>
      <c r="F67" s="5">
        <f t="shared" ref="F67:F130" si="1">IF(D67="","",E67-D67+1)</f>
        <v>7</v>
      </c>
      <c r="G67" s="2" t="s">
        <v>19</v>
      </c>
      <c r="H67" s="17">
        <v>249900</v>
      </c>
      <c r="I67" s="18">
        <v>219900</v>
      </c>
      <c r="J67" s="17">
        <v>199900</v>
      </c>
      <c r="K67" s="17">
        <v>219900</v>
      </c>
      <c r="L67" s="6">
        <v>10</v>
      </c>
      <c r="M67" s="6">
        <v>2199000</v>
      </c>
      <c r="N67" s="17">
        <v>2271818.1818181816</v>
      </c>
      <c r="O67" s="17">
        <v>1647068.1818181816</v>
      </c>
      <c r="P67" t="str">
        <f>_xlfn.XLOOKUP(G67,'[1](ST)Product'!$C:$C,'[1](ST)Product'!$E:$E)</f>
        <v>Ninja Heated</v>
      </c>
      <c r="Q67" t="str">
        <f>_xlfn.XLOOKUP(G67,'[1](ST)Product'!$C:$C,'[1](ST)Product'!$F:$F)</f>
        <v>Crispi</v>
      </c>
      <c r="R67" t="s">
        <v>362</v>
      </c>
      <c r="S67" t="s">
        <v>361</v>
      </c>
    </row>
    <row r="68" spans="1:19" x14ac:dyDescent="0.35">
      <c r="A68" t="str">
        <f>_xlfn.XLOOKUP(B68,Mapping!C:C,Mapping!D:D)</f>
        <v>Dept Store</v>
      </c>
      <c r="B68" s="2" t="s">
        <v>166</v>
      </c>
      <c r="C68" s="2">
        <v>0</v>
      </c>
      <c r="D68" s="3">
        <v>46174</v>
      </c>
      <c r="E68" s="4">
        <v>46180</v>
      </c>
      <c r="F68" s="5">
        <f t="shared" si="1"/>
        <v>7</v>
      </c>
      <c r="G68" s="2" t="s">
        <v>20</v>
      </c>
      <c r="H68" s="17">
        <v>249900</v>
      </c>
      <c r="I68" s="18">
        <v>219900</v>
      </c>
      <c r="J68" s="17">
        <v>199900</v>
      </c>
      <c r="K68" s="17">
        <v>219900</v>
      </c>
      <c r="L68" s="6">
        <v>10</v>
      </c>
      <c r="M68" s="6">
        <v>2199000</v>
      </c>
      <c r="N68" s="17">
        <v>2271818.1818181816</v>
      </c>
      <c r="O68" s="17">
        <v>1647068.1818181816</v>
      </c>
      <c r="P68" t="str">
        <f>_xlfn.XLOOKUP(G68,'[1](ST)Product'!$C:$C,'[1](ST)Product'!$E:$E)</f>
        <v>Ninja Heated</v>
      </c>
      <c r="Q68" t="str">
        <f>_xlfn.XLOOKUP(G68,'[1](ST)Product'!$C:$C,'[1](ST)Product'!$F:$F)</f>
        <v>Crispi</v>
      </c>
      <c r="R68" t="s">
        <v>362</v>
      </c>
      <c r="S68" t="s">
        <v>361</v>
      </c>
    </row>
    <row r="69" spans="1:19" x14ac:dyDescent="0.35">
      <c r="A69" t="str">
        <f>_xlfn.XLOOKUP(B69,Mapping!C:C,Mapping!D:D)</f>
        <v>Dept Store</v>
      </c>
      <c r="B69" s="2" t="s">
        <v>166</v>
      </c>
      <c r="C69" s="2">
        <v>0</v>
      </c>
      <c r="D69" s="3">
        <v>46174</v>
      </c>
      <c r="E69" s="4">
        <v>46180</v>
      </c>
      <c r="F69" s="5">
        <f t="shared" si="1"/>
        <v>7</v>
      </c>
      <c r="G69" s="2" t="s">
        <v>25</v>
      </c>
      <c r="H69" s="17">
        <v>899000</v>
      </c>
      <c r="I69" s="18">
        <v>779000</v>
      </c>
      <c r="J69" s="17">
        <v>779000</v>
      </c>
      <c r="K69" s="17">
        <v>899000</v>
      </c>
      <c r="L69" s="6">
        <v>5</v>
      </c>
      <c r="M69" s="6">
        <v>4495000</v>
      </c>
      <c r="N69" s="17">
        <v>4086363.6363636358</v>
      </c>
      <c r="O69" s="17">
        <v>2962613.6363636358</v>
      </c>
      <c r="P69" t="str">
        <f>_xlfn.XLOOKUP(G69,'[1](ST)Product'!$C:$C,'[1](ST)Product'!$E:$E)</f>
        <v>Shark Floorcare</v>
      </c>
      <c r="Q69" t="str">
        <f>_xlfn.XLOOKUP(G69,'[1](ST)Product'!$C:$C,'[1](ST)Product'!$F:$F)</f>
        <v>FW</v>
      </c>
      <c r="R69" t="s">
        <v>362</v>
      </c>
      <c r="S69" t="s">
        <v>360</v>
      </c>
    </row>
    <row r="70" spans="1:19" x14ac:dyDescent="0.35">
      <c r="A70" t="str">
        <f>_xlfn.XLOOKUP(B70,Mapping!C:C,Mapping!D:D)</f>
        <v>Dept Store</v>
      </c>
      <c r="B70" s="2" t="s">
        <v>166</v>
      </c>
      <c r="C70" s="2">
        <v>0</v>
      </c>
      <c r="D70" s="3">
        <v>46174</v>
      </c>
      <c r="E70" s="4">
        <v>46180</v>
      </c>
      <c r="F70" s="5">
        <f t="shared" si="1"/>
        <v>7</v>
      </c>
      <c r="G70" s="2" t="s">
        <v>26</v>
      </c>
      <c r="H70" s="17">
        <v>899000</v>
      </c>
      <c r="I70" s="18">
        <v>849000</v>
      </c>
      <c r="J70" s="17">
        <v>799000</v>
      </c>
      <c r="K70" s="17">
        <v>849000</v>
      </c>
      <c r="L70" s="6">
        <v>100</v>
      </c>
      <c r="M70" s="6">
        <v>84900000</v>
      </c>
      <c r="N70" s="17">
        <v>81727272.727272719</v>
      </c>
      <c r="O70" s="17">
        <v>59252272.727272719</v>
      </c>
      <c r="P70" t="str">
        <f>_xlfn.XLOOKUP(G70,'[1](ST)Product'!$C:$C,'[1](ST)Product'!$E:$E)</f>
        <v>Shark Floorcare</v>
      </c>
      <c r="Q70" t="str">
        <f>_xlfn.XLOOKUP(G70,'[1](ST)Product'!$C:$C,'[1](ST)Product'!$F:$F)</f>
        <v>FW</v>
      </c>
      <c r="R70" t="s">
        <v>362</v>
      </c>
      <c r="S70" t="s">
        <v>360</v>
      </c>
    </row>
    <row r="71" spans="1:19" x14ac:dyDescent="0.35">
      <c r="A71" t="str">
        <f>_xlfn.XLOOKUP(B71,Mapping!C:C,Mapping!D:D)</f>
        <v>Dept Store</v>
      </c>
      <c r="B71" s="2" t="s">
        <v>166</v>
      </c>
      <c r="C71" s="2">
        <v>0</v>
      </c>
      <c r="D71" s="3">
        <v>46174</v>
      </c>
      <c r="E71" s="4">
        <v>46180</v>
      </c>
      <c r="F71" s="5">
        <f t="shared" si="1"/>
        <v>7</v>
      </c>
      <c r="G71" s="2" t="s">
        <v>27</v>
      </c>
      <c r="H71" s="17">
        <v>329900</v>
      </c>
      <c r="I71" s="18">
        <v>299900</v>
      </c>
      <c r="J71" s="17">
        <v>279900</v>
      </c>
      <c r="K71" s="17">
        <v>329900</v>
      </c>
      <c r="L71" s="6">
        <v>10</v>
      </c>
      <c r="M71" s="6">
        <v>3299000</v>
      </c>
      <c r="N71" s="17">
        <v>2999090.9090909087</v>
      </c>
      <c r="O71" s="17">
        <v>2174340.9090909087</v>
      </c>
      <c r="P71" t="str">
        <f>_xlfn.XLOOKUP(G71,'[1](ST)Product'!$C:$C,'[1](ST)Product'!$E:$E)</f>
        <v>Ninja Motorized</v>
      </c>
      <c r="Q71" t="str">
        <f>_xlfn.XLOOKUP(G71,'[1](ST)Product'!$C:$C,'[1](ST)Product'!$F:$F)</f>
        <v>Trad</v>
      </c>
      <c r="R71" t="s">
        <v>362</v>
      </c>
      <c r="S71" t="s">
        <v>360</v>
      </c>
    </row>
    <row r="72" spans="1:19" x14ac:dyDescent="0.35">
      <c r="A72" t="str">
        <f>_xlfn.XLOOKUP(B72,Mapping!C:C,Mapping!D:D)</f>
        <v>Dept Store</v>
      </c>
      <c r="B72" s="2" t="s">
        <v>166</v>
      </c>
      <c r="C72" s="2">
        <v>0</v>
      </c>
      <c r="D72" s="3">
        <v>46174</v>
      </c>
      <c r="E72" s="4">
        <v>46180</v>
      </c>
      <c r="F72" s="5">
        <f t="shared" si="1"/>
        <v>7</v>
      </c>
      <c r="G72" s="2" t="s">
        <v>28</v>
      </c>
      <c r="H72" s="17">
        <v>299900</v>
      </c>
      <c r="I72" s="18">
        <v>199900</v>
      </c>
      <c r="J72" s="17">
        <v>199900</v>
      </c>
      <c r="K72" s="17">
        <v>219900</v>
      </c>
      <c r="L72" s="6">
        <v>10</v>
      </c>
      <c r="M72" s="6">
        <v>2199000</v>
      </c>
      <c r="N72" s="17">
        <v>2726363.6363636358</v>
      </c>
      <c r="O72" s="17">
        <v>1976613.6363636358</v>
      </c>
      <c r="P72" t="str">
        <f>_xlfn.XLOOKUP(G72,'[1](ST)Product'!$C:$C,'[1](ST)Product'!$E:$E)</f>
        <v>Shark Floorcare</v>
      </c>
      <c r="Q72" t="str">
        <f>_xlfn.XLOOKUP(G72,'[1](ST)Product'!$C:$C,'[1](ST)Product'!$F:$F)</f>
        <v>WD</v>
      </c>
      <c r="R72" t="s">
        <v>362</v>
      </c>
      <c r="S72" t="s">
        <v>360</v>
      </c>
    </row>
    <row r="73" spans="1:19" x14ac:dyDescent="0.35">
      <c r="A73" t="str">
        <f>_xlfn.XLOOKUP(B73,Mapping!C:C,Mapping!D:D)</f>
        <v>Dept Store</v>
      </c>
      <c r="B73" s="2" t="s">
        <v>166</v>
      </c>
      <c r="C73" s="2">
        <v>0</v>
      </c>
      <c r="D73" s="3">
        <v>46174</v>
      </c>
      <c r="E73" s="4">
        <v>46180</v>
      </c>
      <c r="F73" s="5">
        <f t="shared" si="1"/>
        <v>7</v>
      </c>
      <c r="G73" s="2" t="s">
        <v>106</v>
      </c>
      <c r="H73" s="17">
        <v>399900</v>
      </c>
      <c r="I73" s="18">
        <v>349900</v>
      </c>
      <c r="J73" s="17">
        <v>299900</v>
      </c>
      <c r="K73" s="17">
        <v>399900</v>
      </c>
      <c r="L73" s="6">
        <v>5</v>
      </c>
      <c r="M73" s="6">
        <v>1999500</v>
      </c>
      <c r="N73" s="17">
        <v>1817727.2727272727</v>
      </c>
      <c r="O73" s="17">
        <v>1317852.2727272727</v>
      </c>
      <c r="P73" t="str">
        <f>_xlfn.XLOOKUP(G73,'[1](ST)Product'!$C:$C,'[1](ST)Product'!$E:$E)</f>
        <v>Ninja Heated</v>
      </c>
      <c r="Q73" t="str">
        <f>_xlfn.XLOOKUP(G73,'[1](ST)Product'!$C:$C,'[1](ST)Product'!$F:$F)</f>
        <v>Combi</v>
      </c>
      <c r="R73" t="s">
        <v>362</v>
      </c>
      <c r="S73" t="s">
        <v>360</v>
      </c>
    </row>
    <row r="74" spans="1:19" x14ac:dyDescent="0.35">
      <c r="A74" t="str">
        <f>_xlfn.XLOOKUP(B74,Mapping!C:C,Mapping!D:D)</f>
        <v>Dept Store</v>
      </c>
      <c r="B74" s="2" t="s">
        <v>166</v>
      </c>
      <c r="C74" s="2">
        <v>0</v>
      </c>
      <c r="D74" s="3">
        <v>46174</v>
      </c>
      <c r="E74" s="4">
        <v>46180</v>
      </c>
      <c r="F74" s="5">
        <f t="shared" si="1"/>
        <v>7</v>
      </c>
      <c r="G74" s="2" t="s">
        <v>85</v>
      </c>
      <c r="H74" s="17">
        <v>349900</v>
      </c>
      <c r="I74" s="18">
        <v>319900</v>
      </c>
      <c r="J74" s="17">
        <v>299900</v>
      </c>
      <c r="K74" s="17">
        <v>349900</v>
      </c>
      <c r="L74" s="6">
        <v>10</v>
      </c>
      <c r="M74" s="6">
        <v>3499000</v>
      </c>
      <c r="N74" s="17">
        <v>3180909.0909090908</v>
      </c>
      <c r="O74" s="17">
        <v>2306159.0909090908</v>
      </c>
      <c r="P74" t="str">
        <f>_xlfn.XLOOKUP(G74,'[1](ST)Product'!$C:$C,'[1](ST)Product'!$E:$E)</f>
        <v>Ninja Motorized</v>
      </c>
      <c r="Q74" t="str">
        <f>_xlfn.XLOOKUP(G74,'[1](ST)Product'!$C:$C,'[1](ST)Product'!$F:$F)</f>
        <v>Kitchen</v>
      </c>
      <c r="R74" t="s">
        <v>362</v>
      </c>
      <c r="S74" t="s">
        <v>360</v>
      </c>
    </row>
    <row r="75" spans="1:19" x14ac:dyDescent="0.35">
      <c r="A75" t="str">
        <f>_xlfn.XLOOKUP(B75,Mapping!C:C,Mapping!D:D)</f>
        <v>Dept Store</v>
      </c>
      <c r="B75" s="2" t="s">
        <v>166</v>
      </c>
      <c r="C75" s="2">
        <v>0</v>
      </c>
      <c r="D75" s="3">
        <v>46174</v>
      </c>
      <c r="E75" s="4">
        <v>46180</v>
      </c>
      <c r="F75" s="5">
        <f t="shared" si="1"/>
        <v>7</v>
      </c>
      <c r="G75" s="2" t="s">
        <v>31</v>
      </c>
      <c r="H75" s="17">
        <v>849000</v>
      </c>
      <c r="I75" s="18">
        <v>749000</v>
      </c>
      <c r="J75" s="17">
        <v>699000</v>
      </c>
      <c r="K75" s="17">
        <v>849000</v>
      </c>
      <c r="L75" s="6">
        <v>5</v>
      </c>
      <c r="M75" s="6">
        <v>4245000</v>
      </c>
      <c r="N75" s="17">
        <v>3859090.9090909087</v>
      </c>
      <c r="O75" s="17">
        <v>2797840.9090909087</v>
      </c>
      <c r="P75" t="str">
        <f>_xlfn.XLOOKUP(G75,'[1](ST)Product'!$C:$C,'[1](ST)Product'!$E:$E)</f>
        <v>Shark Floorcare</v>
      </c>
      <c r="Q75" t="str">
        <f>_xlfn.XLOOKUP(G75,'[1](ST)Product'!$C:$C,'[1](ST)Product'!$F:$F)</f>
        <v>FW</v>
      </c>
      <c r="R75" t="s">
        <v>362</v>
      </c>
      <c r="S75" t="s">
        <v>360</v>
      </c>
    </row>
    <row r="76" spans="1:19" x14ac:dyDescent="0.35">
      <c r="A76" t="str">
        <f>_xlfn.XLOOKUP(B76,Mapping!C:C,Mapping!D:D)</f>
        <v>Dept Store</v>
      </c>
      <c r="B76" s="2" t="s">
        <v>166</v>
      </c>
      <c r="C76" s="2">
        <v>0</v>
      </c>
      <c r="D76" s="3">
        <v>46174</v>
      </c>
      <c r="E76" s="4">
        <v>46180</v>
      </c>
      <c r="F76" s="5">
        <f t="shared" si="1"/>
        <v>7</v>
      </c>
      <c r="G76" s="2" t="s">
        <v>109</v>
      </c>
      <c r="H76" s="17">
        <v>249900</v>
      </c>
      <c r="I76" s="18">
        <v>219900</v>
      </c>
      <c r="J76" s="17">
        <v>199900</v>
      </c>
      <c r="K76" s="17">
        <v>249900</v>
      </c>
      <c r="L76" s="6">
        <v>20</v>
      </c>
      <c r="M76" s="6">
        <v>4998000</v>
      </c>
      <c r="N76" s="17">
        <v>4543636.3636363633</v>
      </c>
      <c r="O76" s="17">
        <v>3294136.3636363633</v>
      </c>
      <c r="P76" t="str">
        <f>_xlfn.XLOOKUP(G76,'[1](ST)Product'!$C:$C,'[1](ST)Product'!$E:$E)</f>
        <v>Shark Fan</v>
      </c>
      <c r="Q76" t="str">
        <f>_xlfn.XLOOKUP(G76,'[1](ST)Product'!$C:$C,'[1](ST)Product'!$F:$F)</f>
        <v>Fan</v>
      </c>
      <c r="R76" t="s">
        <v>362</v>
      </c>
      <c r="S76" t="s">
        <v>360</v>
      </c>
    </row>
    <row r="77" spans="1:19" x14ac:dyDescent="0.35">
      <c r="A77" t="str">
        <f>_xlfn.XLOOKUP(B77,Mapping!C:C,Mapping!D:D)</f>
        <v>Dept Store</v>
      </c>
      <c r="B77" s="2" t="s">
        <v>166</v>
      </c>
      <c r="C77" s="2">
        <v>0</v>
      </c>
      <c r="D77" s="3">
        <v>46174</v>
      </c>
      <c r="E77" s="4">
        <v>46180</v>
      </c>
      <c r="F77" s="5">
        <f t="shared" si="1"/>
        <v>7</v>
      </c>
      <c r="G77" s="2" t="s">
        <v>86</v>
      </c>
      <c r="H77" s="17">
        <v>149900</v>
      </c>
      <c r="I77" s="18">
        <v>139900</v>
      </c>
      <c r="J77" s="17">
        <v>109900</v>
      </c>
      <c r="K77" s="17">
        <v>129900</v>
      </c>
      <c r="L77" s="6">
        <v>20</v>
      </c>
      <c r="M77" s="6">
        <v>2598000</v>
      </c>
      <c r="N77" s="17">
        <v>2725454.5454545454</v>
      </c>
      <c r="O77" s="17">
        <v>1975954.5454545454</v>
      </c>
      <c r="P77" t="str">
        <f>_xlfn.XLOOKUP(G77,'[1](ST)Product'!$C:$C,'[1](ST)Product'!$E:$E)</f>
        <v>Ninja Motorized</v>
      </c>
      <c r="Q77" t="str">
        <f>_xlfn.XLOOKUP(G77,'[1](ST)Product'!$C:$C,'[1](ST)Product'!$F:$F)</f>
        <v>Portable</v>
      </c>
      <c r="R77" t="s">
        <v>362</v>
      </c>
      <c r="S77" t="s">
        <v>360</v>
      </c>
    </row>
    <row r="78" spans="1:19" x14ac:dyDescent="0.35">
      <c r="A78" t="str">
        <f>_xlfn.XLOOKUP(B78,Mapping!C:C,Mapping!D:D)</f>
        <v>Dept Store</v>
      </c>
      <c r="B78" s="2" t="s">
        <v>166</v>
      </c>
      <c r="C78" s="2">
        <v>0</v>
      </c>
      <c r="D78" s="3">
        <v>46174</v>
      </c>
      <c r="E78" s="4">
        <v>46180</v>
      </c>
      <c r="F78" s="5">
        <f t="shared" si="1"/>
        <v>7</v>
      </c>
      <c r="G78" s="2" t="s">
        <v>32</v>
      </c>
      <c r="H78" s="17">
        <v>349900</v>
      </c>
      <c r="I78" s="18">
        <v>299900</v>
      </c>
      <c r="J78" s="17">
        <v>269900</v>
      </c>
      <c r="K78" s="17">
        <v>269900</v>
      </c>
      <c r="L78" s="6">
        <v>20</v>
      </c>
      <c r="M78" s="6">
        <v>5398000</v>
      </c>
      <c r="N78" s="17">
        <v>6361818.1818181816</v>
      </c>
      <c r="O78" s="17">
        <v>4612318.1818181816</v>
      </c>
      <c r="P78" t="str">
        <f>_xlfn.XLOOKUP(G78,'[1](ST)Product'!$C:$C,'[1](ST)Product'!$E:$E)</f>
        <v>Ninja Motorized</v>
      </c>
      <c r="Q78" t="str">
        <f>_xlfn.XLOOKUP(G78,'[1](ST)Product'!$C:$C,'[1](ST)Product'!$F:$F)</f>
        <v>Icecream</v>
      </c>
      <c r="R78" t="s">
        <v>362</v>
      </c>
      <c r="S78" t="s">
        <v>360</v>
      </c>
    </row>
    <row r="79" spans="1:19" x14ac:dyDescent="0.35">
      <c r="A79" t="str">
        <f>_xlfn.XLOOKUP(B79,Mapping!C:C,Mapping!D:D)</f>
        <v>Dept Store</v>
      </c>
      <c r="B79" s="2" t="s">
        <v>166</v>
      </c>
      <c r="C79" s="2">
        <v>0</v>
      </c>
      <c r="D79" s="3">
        <v>46174</v>
      </c>
      <c r="E79" s="4">
        <v>46180</v>
      </c>
      <c r="F79" s="5">
        <f t="shared" si="1"/>
        <v>7</v>
      </c>
      <c r="G79" s="2" t="s">
        <v>87</v>
      </c>
      <c r="H79" s="17">
        <v>219900</v>
      </c>
      <c r="I79" s="18">
        <v>199900</v>
      </c>
      <c r="J79" s="17">
        <v>179900</v>
      </c>
      <c r="K79" s="17">
        <v>219900</v>
      </c>
      <c r="L79" s="6">
        <v>5</v>
      </c>
      <c r="M79" s="6">
        <v>1099500</v>
      </c>
      <c r="N79" s="17">
        <v>999545.45454545435</v>
      </c>
      <c r="O79" s="17">
        <v>724670.45454545435</v>
      </c>
      <c r="P79" t="str">
        <f>_xlfn.XLOOKUP(G79,'[1](ST)Product'!$C:$C,'[1](ST)Product'!$E:$E)</f>
        <v>Shark Fan</v>
      </c>
      <c r="Q79" t="str">
        <f>_xlfn.XLOOKUP(G79,'[1](ST)Product'!$C:$C,'[1](ST)Product'!$F:$F)</f>
        <v>Fan</v>
      </c>
      <c r="R79" t="s">
        <v>362</v>
      </c>
      <c r="S79" t="s">
        <v>361</v>
      </c>
    </row>
    <row r="80" spans="1:19" x14ac:dyDescent="0.35">
      <c r="A80" t="str">
        <f>_xlfn.XLOOKUP(B80,Mapping!C:C,Mapping!D:D)</f>
        <v>Dept Store</v>
      </c>
      <c r="B80" s="2" t="s">
        <v>166</v>
      </c>
      <c r="C80" s="2">
        <v>0</v>
      </c>
      <c r="D80" s="3">
        <v>46174</v>
      </c>
      <c r="E80" s="4">
        <v>46180</v>
      </c>
      <c r="F80" s="5">
        <f t="shared" si="1"/>
        <v>7</v>
      </c>
      <c r="G80" s="2" t="s">
        <v>36</v>
      </c>
      <c r="H80" s="17">
        <v>469900</v>
      </c>
      <c r="I80" s="18">
        <v>399900</v>
      </c>
      <c r="J80" s="17">
        <v>389900</v>
      </c>
      <c r="K80" s="17">
        <v>469900</v>
      </c>
      <c r="L80" s="6">
        <v>5</v>
      </c>
      <c r="M80" s="6">
        <v>2349500</v>
      </c>
      <c r="N80" s="17">
        <v>2135909.0909090908</v>
      </c>
      <c r="O80" s="17">
        <v>1548534.0909090908</v>
      </c>
      <c r="P80" t="str">
        <f>_xlfn.XLOOKUP(G80,'[1](ST)Product'!$C:$C,'[1](ST)Product'!$E:$E)</f>
        <v>Shark Floorcare</v>
      </c>
      <c r="Q80" t="str">
        <f>_xlfn.XLOOKUP(G80,'[1](ST)Product'!$C:$C,'[1](ST)Product'!$F:$F)</f>
        <v>WD</v>
      </c>
      <c r="R80" t="s">
        <v>362</v>
      </c>
      <c r="S80" t="s">
        <v>360</v>
      </c>
    </row>
    <row r="81" spans="1:19" x14ac:dyDescent="0.35">
      <c r="A81" t="str">
        <f>_xlfn.XLOOKUP(B81,Mapping!C:C,Mapping!D:D)</f>
        <v>Dept Store</v>
      </c>
      <c r="B81" s="2" t="s">
        <v>166</v>
      </c>
      <c r="C81" s="2">
        <v>0</v>
      </c>
      <c r="D81" s="3">
        <v>46174</v>
      </c>
      <c r="E81" s="4">
        <v>46180</v>
      </c>
      <c r="F81" s="5">
        <f t="shared" si="1"/>
        <v>7</v>
      </c>
      <c r="G81" s="2" t="s">
        <v>38</v>
      </c>
      <c r="H81" s="17">
        <v>429900</v>
      </c>
      <c r="I81" s="18">
        <v>399900</v>
      </c>
      <c r="J81" s="17">
        <v>349900</v>
      </c>
      <c r="K81" s="17">
        <v>399900</v>
      </c>
      <c r="L81" s="6">
        <v>20</v>
      </c>
      <c r="M81" s="6">
        <v>7998000</v>
      </c>
      <c r="N81" s="17">
        <v>7816363.6363636348</v>
      </c>
      <c r="O81" s="17">
        <v>5666863.6363636348</v>
      </c>
      <c r="P81" t="str">
        <f>_xlfn.XLOOKUP(G81,'[1](ST)Product'!$C:$C,'[1](ST)Product'!$E:$E)</f>
        <v>Ninja Heated</v>
      </c>
      <c r="Q81" t="str">
        <f>_xlfn.XLOOKUP(G81,'[1](ST)Product'!$C:$C,'[1](ST)Product'!$F:$F)</f>
        <v>Grill</v>
      </c>
      <c r="R81" t="s">
        <v>362</v>
      </c>
      <c r="S81" t="s">
        <v>360</v>
      </c>
    </row>
    <row r="82" spans="1:19" x14ac:dyDescent="0.35">
      <c r="A82" t="str">
        <f>_xlfn.XLOOKUP(B82,Mapping!C:C,Mapping!D:D)</f>
        <v>Dept Store</v>
      </c>
      <c r="B82" s="2" t="s">
        <v>166</v>
      </c>
      <c r="C82" s="2">
        <v>0</v>
      </c>
      <c r="D82" s="3">
        <v>46174</v>
      </c>
      <c r="E82" s="4">
        <v>46180</v>
      </c>
      <c r="F82" s="5">
        <f t="shared" si="1"/>
        <v>7</v>
      </c>
      <c r="G82" s="2" t="s">
        <v>39</v>
      </c>
      <c r="H82" s="17">
        <v>249900</v>
      </c>
      <c r="I82" s="18">
        <v>199900</v>
      </c>
      <c r="J82" s="17">
        <v>189900</v>
      </c>
      <c r="K82" s="17">
        <v>199900</v>
      </c>
      <c r="L82" s="6">
        <v>10</v>
      </c>
      <c r="M82" s="6">
        <v>1999000</v>
      </c>
      <c r="N82" s="17">
        <v>2271818.1818181816</v>
      </c>
      <c r="O82" s="17">
        <v>1647068.1818181816</v>
      </c>
      <c r="P82" t="str">
        <f>_xlfn.XLOOKUP(G82,'[1](ST)Product'!$C:$C,'[1](ST)Product'!$E:$E)</f>
        <v>Ninja Motorized</v>
      </c>
      <c r="Q82" t="str">
        <f>_xlfn.XLOOKUP(G82,'[1](ST)Product'!$C:$C,'[1](ST)Product'!$F:$F)</f>
        <v>Trad</v>
      </c>
      <c r="R82" t="s">
        <v>362</v>
      </c>
      <c r="S82" t="s">
        <v>360</v>
      </c>
    </row>
    <row r="83" spans="1:19" x14ac:dyDescent="0.35">
      <c r="A83" t="str">
        <f>_xlfn.XLOOKUP(B83,Mapping!C:C,Mapping!D:D)</f>
        <v>Dept Store</v>
      </c>
      <c r="B83" s="2" t="s">
        <v>166</v>
      </c>
      <c r="C83" s="2">
        <v>0</v>
      </c>
      <c r="D83" s="3">
        <v>46174</v>
      </c>
      <c r="E83" s="4">
        <v>46180</v>
      </c>
      <c r="F83" s="5">
        <f t="shared" si="1"/>
        <v>7</v>
      </c>
      <c r="G83" s="2" t="s">
        <v>111</v>
      </c>
      <c r="H83" s="17">
        <v>249900</v>
      </c>
      <c r="I83" s="18">
        <v>219900</v>
      </c>
      <c r="J83" s="17">
        <v>199900</v>
      </c>
      <c r="K83" s="17">
        <v>249900</v>
      </c>
      <c r="L83" s="6">
        <v>5</v>
      </c>
      <c r="M83" s="6">
        <v>1249500</v>
      </c>
      <c r="N83" s="17">
        <v>1135909.0909090908</v>
      </c>
      <c r="O83" s="17">
        <v>823534.09090909082</v>
      </c>
      <c r="P83" t="str">
        <f>_xlfn.XLOOKUP(G83,'[1](ST)Product'!$C:$C,'[1](ST)Product'!$E:$E)</f>
        <v>Shark Fan</v>
      </c>
      <c r="Q83" t="str">
        <f>_xlfn.XLOOKUP(G83,'[1](ST)Product'!$C:$C,'[1](ST)Product'!$F:$F)</f>
        <v>Fan</v>
      </c>
      <c r="R83" t="s">
        <v>362</v>
      </c>
      <c r="S83" t="s">
        <v>360</v>
      </c>
    </row>
    <row r="84" spans="1:19" x14ac:dyDescent="0.35">
      <c r="A84" t="str">
        <f>_xlfn.XLOOKUP(B84,Mapping!C:C,Mapping!D:D)</f>
        <v>Dept Store</v>
      </c>
      <c r="B84" s="2" t="s">
        <v>166</v>
      </c>
      <c r="C84" s="2">
        <v>0</v>
      </c>
      <c r="D84" s="3">
        <v>46174</v>
      </c>
      <c r="E84" s="4">
        <v>46180</v>
      </c>
      <c r="F84" s="5">
        <f t="shared" si="1"/>
        <v>7</v>
      </c>
      <c r="G84" s="2" t="s">
        <v>92</v>
      </c>
      <c r="H84" s="17">
        <v>119900</v>
      </c>
      <c r="I84" s="18">
        <v>99900</v>
      </c>
      <c r="J84" s="17">
        <v>84900</v>
      </c>
      <c r="K84" s="17">
        <v>119900</v>
      </c>
      <c r="L84" s="6">
        <v>5</v>
      </c>
      <c r="M84" s="6">
        <v>599500</v>
      </c>
      <c r="N84" s="17">
        <v>544999.99999999988</v>
      </c>
      <c r="O84" s="17">
        <v>395124.99999999988</v>
      </c>
      <c r="P84" t="str">
        <f>_xlfn.XLOOKUP(G84,'[1](ST)Product'!$C:$C,'[1](ST)Product'!$E:$E)</f>
        <v>Ninja Motorized</v>
      </c>
      <c r="Q84" t="str">
        <f>_xlfn.XLOOKUP(G84,'[1](ST)Product'!$C:$C,'[1](ST)Product'!$F:$F)</f>
        <v>Portable</v>
      </c>
      <c r="R84" t="s">
        <v>362</v>
      </c>
      <c r="S84" t="s">
        <v>360</v>
      </c>
    </row>
    <row r="85" spans="1:19" x14ac:dyDescent="0.35">
      <c r="A85" t="str">
        <f>_xlfn.XLOOKUP(B85,Mapping!C:C,Mapping!D:D)</f>
        <v>Dept Store</v>
      </c>
      <c r="B85" s="2" t="s">
        <v>166</v>
      </c>
      <c r="C85" s="2">
        <v>0</v>
      </c>
      <c r="D85" s="3">
        <v>46174</v>
      </c>
      <c r="E85" s="4">
        <v>46180</v>
      </c>
      <c r="F85" s="5">
        <f t="shared" si="1"/>
        <v>7</v>
      </c>
      <c r="G85" s="2" t="s">
        <v>93</v>
      </c>
      <c r="H85" s="17">
        <v>119900</v>
      </c>
      <c r="I85" s="18">
        <v>99900</v>
      </c>
      <c r="J85" s="17">
        <v>84900</v>
      </c>
      <c r="K85" s="17">
        <v>119900</v>
      </c>
      <c r="L85" s="6">
        <v>5</v>
      </c>
      <c r="M85" s="6">
        <v>599500</v>
      </c>
      <c r="N85" s="17">
        <v>544999.99999999988</v>
      </c>
      <c r="O85" s="17">
        <v>395124.99999999988</v>
      </c>
      <c r="P85" t="str">
        <f>_xlfn.XLOOKUP(G85,'[1](ST)Product'!$C:$C,'[1](ST)Product'!$E:$E)</f>
        <v>Ninja Motorized</v>
      </c>
      <c r="Q85" t="str">
        <f>_xlfn.XLOOKUP(G85,'[1](ST)Product'!$C:$C,'[1](ST)Product'!$F:$F)</f>
        <v>Portable</v>
      </c>
      <c r="R85" t="s">
        <v>362</v>
      </c>
      <c r="S85" t="s">
        <v>360</v>
      </c>
    </row>
    <row r="86" spans="1:19" x14ac:dyDescent="0.35">
      <c r="A86" t="str">
        <f>_xlfn.XLOOKUP(B86,Mapping!C:C,Mapping!D:D)</f>
        <v>Dept Store</v>
      </c>
      <c r="B86" s="2" t="s">
        <v>166</v>
      </c>
      <c r="C86" s="2">
        <v>0</v>
      </c>
      <c r="D86" s="3">
        <v>46174</v>
      </c>
      <c r="E86" s="4">
        <v>46180</v>
      </c>
      <c r="F86" s="5">
        <f t="shared" si="1"/>
        <v>7</v>
      </c>
      <c r="G86" s="2" t="s">
        <v>94</v>
      </c>
      <c r="H86" s="17">
        <v>119900</v>
      </c>
      <c r="I86" s="18">
        <v>99900</v>
      </c>
      <c r="J86" s="17">
        <v>84900</v>
      </c>
      <c r="K86" s="17">
        <v>129900</v>
      </c>
      <c r="L86" s="6">
        <v>10</v>
      </c>
      <c r="M86" s="6">
        <v>1299000</v>
      </c>
      <c r="N86" s="17">
        <v>1089999.9999999998</v>
      </c>
      <c r="O86" s="17">
        <v>790249.99999999977</v>
      </c>
      <c r="P86" t="str">
        <f>_xlfn.XLOOKUP(G86,'[1](ST)Product'!$C:$C,'[1](ST)Product'!$E:$E)</f>
        <v>Ninja Motorized</v>
      </c>
      <c r="Q86" t="str">
        <f>_xlfn.XLOOKUP(G86,'[1](ST)Product'!$C:$C,'[1](ST)Product'!$F:$F)</f>
        <v>Portable</v>
      </c>
      <c r="R86" t="s">
        <v>362</v>
      </c>
      <c r="S86" t="s">
        <v>360</v>
      </c>
    </row>
    <row r="87" spans="1:19" x14ac:dyDescent="0.35">
      <c r="A87" t="str">
        <f>_xlfn.XLOOKUP(B87,Mapping!C:C,Mapping!D:D)</f>
        <v>Dept Store</v>
      </c>
      <c r="B87" s="2" t="s">
        <v>166</v>
      </c>
      <c r="C87" s="2">
        <v>0</v>
      </c>
      <c r="D87" s="3">
        <v>46174</v>
      </c>
      <c r="E87" s="4">
        <v>46180</v>
      </c>
      <c r="F87" s="5">
        <f t="shared" si="1"/>
        <v>7</v>
      </c>
      <c r="G87" s="2" t="s">
        <v>40</v>
      </c>
      <c r="H87" s="17">
        <v>349900</v>
      </c>
      <c r="I87" s="18">
        <v>319900</v>
      </c>
      <c r="J87" s="17">
        <v>299900</v>
      </c>
      <c r="K87" s="17">
        <v>349900</v>
      </c>
      <c r="L87" s="6">
        <v>5</v>
      </c>
      <c r="M87" s="6">
        <v>1749500</v>
      </c>
      <c r="N87" s="17">
        <v>1590454.5454545454</v>
      </c>
      <c r="O87" s="17">
        <v>1153079.5454545454</v>
      </c>
      <c r="P87" t="str">
        <f>_xlfn.XLOOKUP(G87,'[1](ST)Product'!$C:$C,'[1](ST)Product'!$E:$E)</f>
        <v>Ninja Motorized</v>
      </c>
      <c r="Q87" t="str">
        <f>_xlfn.XLOOKUP(G87,'[1](ST)Product'!$C:$C,'[1](ST)Product'!$F:$F)</f>
        <v>Hot</v>
      </c>
      <c r="R87" t="s">
        <v>362</v>
      </c>
      <c r="S87" t="s">
        <v>360</v>
      </c>
    </row>
    <row r="88" spans="1:19" x14ac:dyDescent="0.35">
      <c r="A88" t="str">
        <f>_xlfn.XLOOKUP(B88,Mapping!C:C,Mapping!D:D)</f>
        <v>Dept Store</v>
      </c>
      <c r="B88" s="2" t="s">
        <v>166</v>
      </c>
      <c r="C88" s="2">
        <v>0</v>
      </c>
      <c r="D88" s="3">
        <v>46174</v>
      </c>
      <c r="E88" s="4">
        <v>46180</v>
      </c>
      <c r="F88" s="5">
        <f t="shared" si="1"/>
        <v>7</v>
      </c>
      <c r="G88" s="2" t="s">
        <v>98</v>
      </c>
      <c r="H88" s="17">
        <v>219900</v>
      </c>
      <c r="I88" s="18">
        <v>199900</v>
      </c>
      <c r="J88" s="17">
        <v>179900</v>
      </c>
      <c r="K88" s="17">
        <v>219900</v>
      </c>
      <c r="L88" s="6">
        <v>5</v>
      </c>
      <c r="M88" s="6">
        <v>1099500</v>
      </c>
      <c r="N88" s="17">
        <v>999545.45454545435</v>
      </c>
      <c r="O88" s="17">
        <v>724670.45454545435</v>
      </c>
      <c r="P88" t="str">
        <f>_xlfn.XLOOKUP(G88,'[1](ST)Product'!$C:$C,'[1](ST)Product'!$E:$E)</f>
        <v>Shark Fan</v>
      </c>
      <c r="Q88" t="str">
        <f>_xlfn.XLOOKUP(G88,'[1](ST)Product'!$C:$C,'[1](ST)Product'!$F:$F)</f>
        <v>Fan</v>
      </c>
      <c r="R88" t="s">
        <v>362</v>
      </c>
      <c r="S88" t="s">
        <v>361</v>
      </c>
    </row>
    <row r="89" spans="1:19" x14ac:dyDescent="0.35">
      <c r="A89" t="str">
        <f>_xlfn.XLOOKUP(B89,Mapping!C:C,Mapping!D:D)</f>
        <v>Dept Store</v>
      </c>
      <c r="B89" s="2" t="s">
        <v>166</v>
      </c>
      <c r="C89" s="2">
        <v>0</v>
      </c>
      <c r="D89" s="3">
        <v>46174</v>
      </c>
      <c r="E89" s="4">
        <v>46180</v>
      </c>
      <c r="F89" s="5">
        <f t="shared" si="1"/>
        <v>7</v>
      </c>
      <c r="G89" s="2" t="s">
        <v>99</v>
      </c>
      <c r="H89" s="17">
        <v>219900</v>
      </c>
      <c r="I89" s="18">
        <v>199900</v>
      </c>
      <c r="J89" s="17">
        <v>179900</v>
      </c>
      <c r="K89" s="17">
        <v>219900</v>
      </c>
      <c r="L89" s="6">
        <v>10</v>
      </c>
      <c r="M89" s="6">
        <v>2199000</v>
      </c>
      <c r="N89" s="17">
        <v>1999090.9090909087</v>
      </c>
      <c r="O89" s="17">
        <v>1449340.9090909087</v>
      </c>
      <c r="P89" t="str">
        <f>_xlfn.XLOOKUP(G89,'[1](ST)Product'!$C:$C,'[1](ST)Product'!$E:$E)</f>
        <v>Shark Fan</v>
      </c>
      <c r="Q89" t="str">
        <f>_xlfn.XLOOKUP(G89,'[1](ST)Product'!$C:$C,'[1](ST)Product'!$F:$F)</f>
        <v>Fan</v>
      </c>
      <c r="R89" t="s">
        <v>362</v>
      </c>
      <c r="S89" t="s">
        <v>361</v>
      </c>
    </row>
    <row r="90" spans="1:19" x14ac:dyDescent="0.35">
      <c r="A90" t="str">
        <f>_xlfn.XLOOKUP(B90,Mapping!C:C,Mapping!D:D)</f>
        <v>Dept Store</v>
      </c>
      <c r="B90" s="2" t="s">
        <v>166</v>
      </c>
      <c r="C90" s="2">
        <v>0</v>
      </c>
      <c r="D90" s="3">
        <v>46174</v>
      </c>
      <c r="E90" s="4">
        <v>46180</v>
      </c>
      <c r="F90" s="5">
        <f t="shared" si="1"/>
        <v>7</v>
      </c>
      <c r="G90" s="2" t="s">
        <v>101</v>
      </c>
      <c r="H90" s="17">
        <v>149900</v>
      </c>
      <c r="I90" s="18">
        <v>139900</v>
      </c>
      <c r="J90" s="17">
        <v>109900</v>
      </c>
      <c r="K90" s="17">
        <v>129900</v>
      </c>
      <c r="L90" s="6">
        <v>20</v>
      </c>
      <c r="M90" s="6">
        <v>2598000</v>
      </c>
      <c r="N90" s="17">
        <v>2725454.5454545454</v>
      </c>
      <c r="O90" s="17">
        <v>1975954.5454545454</v>
      </c>
      <c r="P90" t="str">
        <f>_xlfn.XLOOKUP(G90,'[1](ST)Product'!$C:$C,'[1](ST)Product'!$E:$E)</f>
        <v>Ninja Motorized</v>
      </c>
      <c r="Q90" t="str">
        <f>_xlfn.XLOOKUP(G90,'[1](ST)Product'!$C:$C,'[1](ST)Product'!$F:$F)</f>
        <v>Portable</v>
      </c>
      <c r="R90" t="s">
        <v>362</v>
      </c>
      <c r="S90" t="s">
        <v>360</v>
      </c>
    </row>
    <row r="91" spans="1:19" x14ac:dyDescent="0.35">
      <c r="A91" t="str">
        <f>_xlfn.XLOOKUP(B91,Mapping!C:C,Mapping!D:D)</f>
        <v>Dept Store</v>
      </c>
      <c r="B91" s="2" t="s">
        <v>166</v>
      </c>
      <c r="C91" s="2">
        <v>0</v>
      </c>
      <c r="D91" s="3">
        <v>46174</v>
      </c>
      <c r="E91" s="4">
        <v>46187</v>
      </c>
      <c r="F91" s="5">
        <f t="shared" si="1"/>
        <v>14</v>
      </c>
      <c r="G91" s="2" t="s">
        <v>23</v>
      </c>
      <c r="H91" s="17">
        <v>899000</v>
      </c>
      <c r="I91" s="18">
        <v>849000</v>
      </c>
      <c r="J91" s="17">
        <v>799000</v>
      </c>
      <c r="K91" s="17">
        <v>799000</v>
      </c>
      <c r="L91" s="6">
        <v>20</v>
      </c>
      <c r="M91" s="6">
        <v>15980000</v>
      </c>
      <c r="N91" s="17">
        <v>16345454.545454543</v>
      </c>
      <c r="O91" s="17">
        <v>11850454.545454543</v>
      </c>
      <c r="P91" t="str">
        <f>_xlfn.XLOOKUP(G91,'[1](ST)Product'!$C:$C,'[1](ST)Product'!$E:$E)</f>
        <v>Shark Floorcare</v>
      </c>
      <c r="Q91" t="str">
        <f>_xlfn.XLOOKUP(G91,'[1](ST)Product'!$C:$C,'[1](ST)Product'!$F:$F)</f>
        <v>Kion</v>
      </c>
      <c r="R91" t="s">
        <v>362</v>
      </c>
      <c r="S91" t="s">
        <v>360</v>
      </c>
    </row>
    <row r="92" spans="1:19" x14ac:dyDescent="0.35">
      <c r="A92" t="str">
        <f>_xlfn.XLOOKUP(B92,Mapping!C:C,Mapping!D:D)</f>
        <v>Dept Store</v>
      </c>
      <c r="B92" s="2" t="s">
        <v>166</v>
      </c>
      <c r="C92" s="2">
        <v>0</v>
      </c>
      <c r="D92" s="3">
        <v>46174</v>
      </c>
      <c r="E92" s="4">
        <v>46187</v>
      </c>
      <c r="F92" s="5">
        <f t="shared" si="1"/>
        <v>14</v>
      </c>
      <c r="G92" s="2" t="s">
        <v>96</v>
      </c>
      <c r="H92" s="17">
        <v>139900</v>
      </c>
      <c r="I92" s="18">
        <v>119900</v>
      </c>
      <c r="J92" s="17">
        <v>99900</v>
      </c>
      <c r="K92" s="17">
        <v>139900</v>
      </c>
      <c r="L92" s="6">
        <v>15</v>
      </c>
      <c r="M92" s="6">
        <v>2098500</v>
      </c>
      <c r="N92" s="17">
        <v>1907727.2727272727</v>
      </c>
      <c r="O92" s="17">
        <v>1383102.2727272727</v>
      </c>
      <c r="P92" t="str">
        <f>_xlfn.XLOOKUP(G92,'[1](ST)Product'!$C:$C,'[1](ST)Product'!$E:$E)</f>
        <v>Shark Floorcare</v>
      </c>
      <c r="Q92" t="str">
        <f>_xlfn.XLOOKUP(G92,'[1](ST)Product'!$C:$C,'[1](ST)Product'!$F:$F)</f>
        <v>WV</v>
      </c>
      <c r="R92" t="s">
        <v>362</v>
      </c>
      <c r="S92" t="s">
        <v>360</v>
      </c>
    </row>
    <row r="93" spans="1:19" x14ac:dyDescent="0.35">
      <c r="A93" t="str">
        <f>_xlfn.XLOOKUP(B93,Mapping!C:C,Mapping!D:D)</f>
        <v>Dept Store</v>
      </c>
      <c r="B93" s="2" t="s">
        <v>166</v>
      </c>
      <c r="C93" s="2">
        <v>0</v>
      </c>
      <c r="D93" s="3">
        <v>46174</v>
      </c>
      <c r="E93" s="4">
        <v>46194</v>
      </c>
      <c r="F93" s="5">
        <f t="shared" si="1"/>
        <v>21</v>
      </c>
      <c r="G93" s="2" t="s">
        <v>84</v>
      </c>
      <c r="H93" s="17">
        <v>169900</v>
      </c>
      <c r="I93" s="18">
        <v>149900</v>
      </c>
      <c r="J93" s="17">
        <v>129900</v>
      </c>
      <c r="K93" s="17">
        <v>169900</v>
      </c>
      <c r="L93" s="6">
        <v>30</v>
      </c>
      <c r="M93" s="6">
        <v>5097000</v>
      </c>
      <c r="N93" s="17">
        <v>4633636.3636363633</v>
      </c>
      <c r="O93" s="17">
        <v>3359386.3636363633</v>
      </c>
      <c r="P93" t="str">
        <f>_xlfn.XLOOKUP(G93,'[1](ST)Product'!$C:$C,'[1](ST)Product'!$E:$E)</f>
        <v>Ninja Motorized</v>
      </c>
      <c r="Q93" t="str">
        <f>_xlfn.XLOOKUP(G93,'[1](ST)Product'!$C:$C,'[1](ST)Product'!$F:$F)</f>
        <v>Trad</v>
      </c>
      <c r="R93" t="s">
        <v>362</v>
      </c>
      <c r="S93" t="s">
        <v>360</v>
      </c>
    </row>
    <row r="94" spans="1:19" x14ac:dyDescent="0.35">
      <c r="A94" t="str">
        <f>_xlfn.XLOOKUP(B94,Mapping!C:C,Mapping!D:D)</f>
        <v>Dept Store</v>
      </c>
      <c r="B94" s="2" t="s">
        <v>166</v>
      </c>
      <c r="C94" s="2">
        <v>0</v>
      </c>
      <c r="D94" s="3">
        <v>46174</v>
      </c>
      <c r="E94" s="4">
        <v>46194</v>
      </c>
      <c r="F94" s="5">
        <f t="shared" si="1"/>
        <v>21</v>
      </c>
      <c r="G94" s="2" t="s">
        <v>33</v>
      </c>
      <c r="H94" s="17">
        <v>399900</v>
      </c>
      <c r="I94" s="18">
        <v>349900</v>
      </c>
      <c r="J94" s="17">
        <v>299900</v>
      </c>
      <c r="K94" s="17">
        <v>399900</v>
      </c>
      <c r="L94" s="6">
        <v>30</v>
      </c>
      <c r="M94" s="6">
        <v>11997000</v>
      </c>
      <c r="N94" s="17">
        <v>10906363.636363637</v>
      </c>
      <c r="O94" s="17">
        <v>7907113.6363636367</v>
      </c>
      <c r="P94" t="str">
        <f>_xlfn.XLOOKUP(G94,'[1](ST)Product'!$C:$C,'[1](ST)Product'!$E:$E)</f>
        <v>Shark Fan</v>
      </c>
      <c r="Q94" t="str">
        <f>_xlfn.XLOOKUP(G94,'[1](ST)Product'!$C:$C,'[1](ST)Product'!$F:$F)</f>
        <v>Fan</v>
      </c>
      <c r="R94" t="s">
        <v>362</v>
      </c>
      <c r="S94" t="s">
        <v>361</v>
      </c>
    </row>
    <row r="95" spans="1:19" x14ac:dyDescent="0.35">
      <c r="A95" t="str">
        <f>_xlfn.XLOOKUP(B95,Mapping!C:C,Mapping!D:D)</f>
        <v>Dept Store</v>
      </c>
      <c r="B95" s="2" t="s">
        <v>166</v>
      </c>
      <c r="C95" s="2">
        <v>0</v>
      </c>
      <c r="D95" s="3">
        <v>46174</v>
      </c>
      <c r="E95" s="4">
        <v>46194</v>
      </c>
      <c r="F95" s="5">
        <f t="shared" si="1"/>
        <v>21</v>
      </c>
      <c r="G95" s="2" t="s">
        <v>41</v>
      </c>
      <c r="H95" s="17">
        <v>299900</v>
      </c>
      <c r="I95" s="18">
        <v>269900</v>
      </c>
      <c r="J95" s="17">
        <v>249900</v>
      </c>
      <c r="K95" s="17">
        <v>249900</v>
      </c>
      <c r="L95" s="6">
        <v>60</v>
      </c>
      <c r="M95" s="6">
        <v>14994000</v>
      </c>
      <c r="N95" s="17">
        <v>16358181.818181815</v>
      </c>
      <c r="O95" s="17">
        <v>11859681.818181816</v>
      </c>
      <c r="P95" t="str">
        <f>_xlfn.XLOOKUP(G95,'[1](ST)Product'!$C:$C,'[1](ST)Product'!$E:$E)</f>
        <v>Shark Fan</v>
      </c>
      <c r="Q95" t="str">
        <f>_xlfn.XLOOKUP(G95,'[1](ST)Product'!$C:$C,'[1](ST)Product'!$F:$F)</f>
        <v>Fan</v>
      </c>
      <c r="R95" t="s">
        <v>362</v>
      </c>
      <c r="S95" t="s">
        <v>360</v>
      </c>
    </row>
    <row r="96" spans="1:19" x14ac:dyDescent="0.35">
      <c r="A96" t="str">
        <f>_xlfn.XLOOKUP(B96,Mapping!C:C,Mapping!D:D)</f>
        <v>Dept Store</v>
      </c>
      <c r="B96" s="7" t="s">
        <v>166</v>
      </c>
      <c r="C96" s="2">
        <v>0</v>
      </c>
      <c r="D96" s="3">
        <v>46174</v>
      </c>
      <c r="E96" s="4">
        <v>46194</v>
      </c>
      <c r="F96" s="5">
        <f t="shared" si="1"/>
        <v>21</v>
      </c>
      <c r="G96" s="2" t="s">
        <v>42</v>
      </c>
      <c r="H96" s="17">
        <v>399900</v>
      </c>
      <c r="I96" s="18">
        <v>349900</v>
      </c>
      <c r="J96" s="17">
        <v>299900</v>
      </c>
      <c r="K96" s="17">
        <v>399900</v>
      </c>
      <c r="L96" s="6">
        <v>60</v>
      </c>
      <c r="M96" s="6">
        <v>23994000</v>
      </c>
      <c r="N96" s="17">
        <v>21812727.272727273</v>
      </c>
      <c r="O96" s="17">
        <v>15814227.272727273</v>
      </c>
      <c r="P96" t="str">
        <f>_xlfn.XLOOKUP(G96,'[1](ST)Product'!$C:$C,'[1](ST)Product'!$E:$E)</f>
        <v>Shark Fan</v>
      </c>
      <c r="Q96" t="str">
        <f>_xlfn.XLOOKUP(G96,'[1](ST)Product'!$C:$C,'[1](ST)Product'!$F:$F)</f>
        <v>Fan</v>
      </c>
      <c r="R96" t="s">
        <v>362</v>
      </c>
      <c r="S96" t="s">
        <v>361</v>
      </c>
    </row>
    <row r="97" spans="1:19" x14ac:dyDescent="0.35">
      <c r="A97" t="str">
        <f>_xlfn.XLOOKUP(B97,Mapping!C:C,Mapping!D:D)</f>
        <v>E-MART</v>
      </c>
      <c r="B97" s="2" t="s">
        <v>164</v>
      </c>
      <c r="C97" s="2">
        <v>0</v>
      </c>
      <c r="D97" s="3">
        <v>46174</v>
      </c>
      <c r="E97" s="4">
        <v>46177</v>
      </c>
      <c r="F97" s="5">
        <f t="shared" si="1"/>
        <v>4</v>
      </c>
      <c r="G97" s="2" t="s">
        <v>107</v>
      </c>
      <c r="H97" s="17">
        <v>849000</v>
      </c>
      <c r="I97" s="18">
        <v>749000</v>
      </c>
      <c r="J97" s="17">
        <v>699000</v>
      </c>
      <c r="K97" s="17">
        <v>749000</v>
      </c>
      <c r="L97" s="6">
        <v>5</v>
      </c>
      <c r="M97" s="6">
        <v>3745000</v>
      </c>
      <c r="N97" s="17">
        <v>2879327.2727272725</v>
      </c>
      <c r="O97" s="17">
        <v>2588515.2181818178</v>
      </c>
      <c r="P97" t="str">
        <f>_xlfn.XLOOKUP(G97,'[1](ST)Product'!$C:$C,'[1](ST)Product'!$E:$E)</f>
        <v>Shark Floorcare</v>
      </c>
      <c r="Q97" t="str">
        <f>_xlfn.XLOOKUP(G97,'[1](ST)Product'!$C:$C,'[1](ST)Product'!$F:$F)</f>
        <v>Kion</v>
      </c>
      <c r="R97" t="s">
        <v>362</v>
      </c>
      <c r="S97" t="s">
        <v>360</v>
      </c>
    </row>
    <row r="98" spans="1:19" x14ac:dyDescent="0.35">
      <c r="A98" t="str">
        <f>_xlfn.XLOOKUP(B98,Mapping!C:C,Mapping!D:D)</f>
        <v>E-MART</v>
      </c>
      <c r="B98" s="2" t="s">
        <v>164</v>
      </c>
      <c r="C98" s="2">
        <v>0</v>
      </c>
      <c r="D98" s="3">
        <v>46174</v>
      </c>
      <c r="E98" s="4">
        <v>46180</v>
      </c>
      <c r="F98" s="5">
        <f t="shared" si="1"/>
        <v>7</v>
      </c>
      <c r="G98" s="2" t="s">
        <v>23</v>
      </c>
      <c r="H98" s="17">
        <v>899000</v>
      </c>
      <c r="I98" s="18">
        <v>849000</v>
      </c>
      <c r="J98" s="17">
        <v>799000</v>
      </c>
      <c r="K98" s="17">
        <v>799000</v>
      </c>
      <c r="L98" s="6">
        <v>20</v>
      </c>
      <c r="M98" s="6">
        <v>15980000</v>
      </c>
      <c r="N98" s="17">
        <v>16143272.727272727</v>
      </c>
      <c r="O98" s="17">
        <v>14512802.181818182</v>
      </c>
      <c r="P98" t="str">
        <f>_xlfn.XLOOKUP(G98,'[1](ST)Product'!$C:$C,'[1](ST)Product'!$E:$E)</f>
        <v>Shark Floorcare</v>
      </c>
      <c r="Q98" t="str">
        <f>_xlfn.XLOOKUP(G98,'[1](ST)Product'!$C:$C,'[1](ST)Product'!$F:$F)</f>
        <v>Kion</v>
      </c>
      <c r="R98" t="s">
        <v>362</v>
      </c>
      <c r="S98" t="s">
        <v>360</v>
      </c>
    </row>
    <row r="99" spans="1:19" x14ac:dyDescent="0.35">
      <c r="A99" t="str">
        <f>_xlfn.XLOOKUP(B99,Mapping!C:C,Mapping!D:D)</f>
        <v>E-MART</v>
      </c>
      <c r="B99" s="2" t="s">
        <v>164</v>
      </c>
      <c r="C99" s="2">
        <v>0</v>
      </c>
      <c r="D99" s="3">
        <v>46174</v>
      </c>
      <c r="E99" s="4">
        <v>46180</v>
      </c>
      <c r="F99" s="5">
        <f t="shared" si="1"/>
        <v>7</v>
      </c>
      <c r="G99" s="2" t="s">
        <v>26</v>
      </c>
      <c r="H99" s="17">
        <v>899000</v>
      </c>
      <c r="I99" s="18">
        <v>849000</v>
      </c>
      <c r="J99" s="17">
        <v>799000</v>
      </c>
      <c r="K99" s="17">
        <v>849000</v>
      </c>
      <c r="L99" s="6">
        <v>85</v>
      </c>
      <c r="M99" s="6">
        <v>72165000</v>
      </c>
      <c r="N99" s="17">
        <v>54713727.272727273</v>
      </c>
      <c r="O99" s="17">
        <v>49187640.81818182</v>
      </c>
      <c r="P99" t="str">
        <f>_xlfn.XLOOKUP(G99,'[1](ST)Product'!$C:$C,'[1](ST)Product'!$E:$E)</f>
        <v>Shark Floorcare</v>
      </c>
      <c r="Q99" t="str">
        <f>_xlfn.XLOOKUP(G99,'[1](ST)Product'!$C:$C,'[1](ST)Product'!$F:$F)</f>
        <v>FW</v>
      </c>
      <c r="R99" t="s">
        <v>362</v>
      </c>
      <c r="S99" t="s">
        <v>360</v>
      </c>
    </row>
    <row r="100" spans="1:19" x14ac:dyDescent="0.35">
      <c r="A100" t="str">
        <f>_xlfn.XLOOKUP(B100,Mapping!C:C,Mapping!D:D)</f>
        <v>E-MART</v>
      </c>
      <c r="B100" s="2" t="s">
        <v>164</v>
      </c>
      <c r="C100" s="2">
        <v>0</v>
      </c>
      <c r="D100" s="3">
        <v>46174</v>
      </c>
      <c r="E100" s="4">
        <v>46180</v>
      </c>
      <c r="F100" s="5">
        <f t="shared" si="1"/>
        <v>7</v>
      </c>
      <c r="G100" s="2" t="s">
        <v>35</v>
      </c>
      <c r="H100" s="17">
        <v>749000</v>
      </c>
      <c r="I100" s="18">
        <v>599000</v>
      </c>
      <c r="J100" s="17">
        <v>549000</v>
      </c>
      <c r="K100" s="17">
        <v>549000</v>
      </c>
      <c r="L100" s="6">
        <v>100</v>
      </c>
      <c r="M100" s="6">
        <v>54900000</v>
      </c>
      <c r="N100" s="17">
        <v>50803636.36363636</v>
      </c>
      <c r="O100" s="17">
        <v>45672469.090909086</v>
      </c>
      <c r="P100" t="str">
        <f>_xlfn.XLOOKUP(G100,'[1](ST)Product'!$C:$C,'[1](ST)Product'!$E:$E)</f>
        <v>Shark Floorcare</v>
      </c>
      <c r="Q100" t="str">
        <f>_xlfn.XLOOKUP(G100,'[1](ST)Product'!$C:$C,'[1](ST)Product'!$F:$F)</f>
        <v>FW</v>
      </c>
      <c r="R100" t="s">
        <v>362</v>
      </c>
      <c r="S100" t="s">
        <v>360</v>
      </c>
    </row>
    <row r="101" spans="1:19" x14ac:dyDescent="0.35">
      <c r="A101" t="str">
        <f>_xlfn.XLOOKUP(B101,Mapping!C:C,Mapping!D:D)</f>
        <v>E-MART</v>
      </c>
      <c r="B101" s="2" t="s">
        <v>164</v>
      </c>
      <c r="C101" s="2">
        <v>0</v>
      </c>
      <c r="D101" s="3">
        <v>46174</v>
      </c>
      <c r="E101" s="4">
        <v>46203</v>
      </c>
      <c r="F101" s="5">
        <f t="shared" si="1"/>
        <v>30</v>
      </c>
      <c r="G101" s="2" t="s">
        <v>112</v>
      </c>
      <c r="H101" s="17">
        <v>799000</v>
      </c>
      <c r="I101" s="18">
        <v>599000</v>
      </c>
      <c r="J101" s="17">
        <v>599000</v>
      </c>
      <c r="K101" s="17">
        <v>599000</v>
      </c>
      <c r="L101" s="6">
        <v>1</v>
      </c>
      <c r="M101" s="6">
        <v>599000</v>
      </c>
      <c r="N101" s="17">
        <v>515718.18181818177</v>
      </c>
      <c r="O101" s="17">
        <v>463630.64545454539</v>
      </c>
      <c r="P101" t="str">
        <f>_xlfn.XLOOKUP(G101,'[1](ST)Product'!$C:$C,'[1](ST)Product'!$E:$E)</f>
        <v>Shark Floorcare</v>
      </c>
      <c r="Q101" t="str">
        <f>_xlfn.XLOOKUP(G101,'[1](ST)Product'!$C:$C,'[1](ST)Product'!$F:$F)</f>
        <v>CS</v>
      </c>
      <c r="R101" t="s">
        <v>362</v>
      </c>
      <c r="S101" t="s">
        <v>360</v>
      </c>
    </row>
    <row r="102" spans="1:19" x14ac:dyDescent="0.35">
      <c r="A102" t="str">
        <f>_xlfn.XLOOKUP(B102,Mapping!C:C,Mapping!D:D)</f>
        <v>E-MART</v>
      </c>
      <c r="B102" s="2" t="s">
        <v>164</v>
      </c>
      <c r="C102" s="2">
        <v>0</v>
      </c>
      <c r="D102" s="3">
        <v>46174</v>
      </c>
      <c r="E102" s="4">
        <v>46188</v>
      </c>
      <c r="F102" s="5">
        <f t="shared" si="1"/>
        <v>15</v>
      </c>
      <c r="G102" s="2" t="s">
        <v>109</v>
      </c>
      <c r="H102" s="17">
        <v>249900</v>
      </c>
      <c r="I102" s="18">
        <v>219900</v>
      </c>
      <c r="J102" s="17">
        <v>199900</v>
      </c>
      <c r="K102" s="17">
        <v>199900</v>
      </c>
      <c r="L102" s="6">
        <v>100</v>
      </c>
      <c r="M102" s="6">
        <v>19990000</v>
      </c>
      <c r="N102" s="17">
        <v>14766818.18181818</v>
      </c>
      <c r="O102" s="17">
        <v>13275369.545454543</v>
      </c>
      <c r="P102" t="str">
        <f>_xlfn.XLOOKUP(G102,'[1](ST)Product'!$C:$C,'[1](ST)Product'!$E:$E)</f>
        <v>Shark Fan</v>
      </c>
      <c r="Q102" t="str">
        <f>_xlfn.XLOOKUP(G102,'[1](ST)Product'!$C:$C,'[1](ST)Product'!$F:$F)</f>
        <v>Fan</v>
      </c>
      <c r="R102" t="s">
        <v>362</v>
      </c>
      <c r="S102" t="s">
        <v>360</v>
      </c>
    </row>
    <row r="103" spans="1:19" x14ac:dyDescent="0.35">
      <c r="A103" t="str">
        <f>_xlfn.XLOOKUP(B103,Mapping!C:C,Mapping!D:D)</f>
        <v>E-MART</v>
      </c>
      <c r="B103" s="2" t="s">
        <v>164</v>
      </c>
      <c r="C103" s="2" t="s">
        <v>165</v>
      </c>
      <c r="D103" s="3">
        <v>46174</v>
      </c>
      <c r="E103" s="4">
        <v>46188</v>
      </c>
      <c r="F103" s="5">
        <f t="shared" si="1"/>
        <v>15</v>
      </c>
      <c r="G103" s="2" t="s">
        <v>109</v>
      </c>
      <c r="H103" s="17">
        <v>249900</v>
      </c>
      <c r="I103" s="18">
        <v>219900</v>
      </c>
      <c r="J103" s="17">
        <v>199900</v>
      </c>
      <c r="K103" s="17">
        <v>149900</v>
      </c>
      <c r="L103" s="6">
        <v>160</v>
      </c>
      <c r="M103" s="6">
        <v>23984000</v>
      </c>
      <c r="N103" s="17">
        <v>23626909.090909086</v>
      </c>
      <c r="O103" s="17">
        <v>21240591.27272727</v>
      </c>
      <c r="P103" t="str">
        <f>_xlfn.XLOOKUP(G103,'[1](ST)Product'!$C:$C,'[1](ST)Product'!$E:$E)</f>
        <v>Shark Fan</v>
      </c>
      <c r="Q103" t="str">
        <f>_xlfn.XLOOKUP(G103,'[1](ST)Product'!$C:$C,'[1](ST)Product'!$F:$F)</f>
        <v>Fan</v>
      </c>
      <c r="R103" t="s">
        <v>362</v>
      </c>
      <c r="S103" t="s">
        <v>360</v>
      </c>
    </row>
    <row r="104" spans="1:19" x14ac:dyDescent="0.35">
      <c r="A104" t="str">
        <f>_xlfn.XLOOKUP(B104,Mapping!C:C,Mapping!D:D)</f>
        <v>Group Buying</v>
      </c>
      <c r="B104" s="2" t="s">
        <v>114</v>
      </c>
      <c r="C104" s="2" t="s">
        <v>116</v>
      </c>
      <c r="D104" s="3">
        <v>46174</v>
      </c>
      <c r="E104" s="3">
        <v>46177</v>
      </c>
      <c r="F104" s="5">
        <f t="shared" si="1"/>
        <v>4</v>
      </c>
      <c r="G104" t="s">
        <v>25</v>
      </c>
      <c r="H104" s="19">
        <v>899000</v>
      </c>
      <c r="I104" s="19">
        <v>779000</v>
      </c>
      <c r="J104" s="19">
        <v>749000</v>
      </c>
      <c r="K104" s="19">
        <v>749000</v>
      </c>
      <c r="L104">
        <v>25</v>
      </c>
      <c r="M104" s="13">
        <v>18725000</v>
      </c>
      <c r="N104" s="19">
        <v>10894545.454545453</v>
      </c>
      <c r="O104" s="19">
        <v>10676654.545454545</v>
      </c>
      <c r="P104" t="str">
        <f>_xlfn.XLOOKUP(G104,'[1](ST)Product'!$C:$C,'[1](ST)Product'!$E:$E)</f>
        <v>Shark Floorcare</v>
      </c>
      <c r="Q104" t="str">
        <f>_xlfn.XLOOKUP(G104,'[1](ST)Product'!$C:$C,'[1](ST)Product'!$F:$F)</f>
        <v>FW</v>
      </c>
      <c r="R104" s="13" t="s">
        <v>362</v>
      </c>
      <c r="S104" t="s">
        <v>360</v>
      </c>
    </row>
    <row r="105" spans="1:19" x14ac:dyDescent="0.35">
      <c r="A105" t="str">
        <f>_xlfn.XLOOKUP(B105,Mapping!C:C,Mapping!D:D)</f>
        <v>Group Buying</v>
      </c>
      <c r="B105" s="2" t="s">
        <v>114</v>
      </c>
      <c r="C105" s="2" t="s">
        <v>117</v>
      </c>
      <c r="D105" s="3">
        <v>46174</v>
      </c>
      <c r="E105" s="3">
        <v>46177</v>
      </c>
      <c r="F105" s="5">
        <f t="shared" si="1"/>
        <v>4</v>
      </c>
      <c r="G105" t="s">
        <v>21</v>
      </c>
      <c r="H105" s="19">
        <v>449900</v>
      </c>
      <c r="I105" s="19">
        <v>379900</v>
      </c>
      <c r="J105" s="19">
        <v>349900</v>
      </c>
      <c r="K105" s="19">
        <v>349900</v>
      </c>
      <c r="L105">
        <v>150</v>
      </c>
      <c r="M105" s="13">
        <v>52485000</v>
      </c>
      <c r="N105" s="19">
        <v>30536727.27272727</v>
      </c>
      <c r="O105" s="19">
        <v>29925992.727272723</v>
      </c>
      <c r="P105" t="str">
        <f>_xlfn.XLOOKUP(G105,'[1](ST)Product'!$C:$C,'[1](ST)Product'!$E:$E)</f>
        <v>Ninja Motorized</v>
      </c>
      <c r="Q105" t="str">
        <f>_xlfn.XLOOKUP(G105,'[1](ST)Product'!$C:$C,'[1](ST)Product'!$F:$F)</f>
        <v>Icecream</v>
      </c>
      <c r="R105" s="13" t="s">
        <v>362</v>
      </c>
      <c r="S105" t="s">
        <v>361</v>
      </c>
    </row>
    <row r="106" spans="1:19" x14ac:dyDescent="0.35">
      <c r="A106" t="str">
        <f>_xlfn.XLOOKUP(B106,Mapping!C:C,Mapping!D:D)</f>
        <v>Group Buying</v>
      </c>
      <c r="B106" s="2" t="s">
        <v>114</v>
      </c>
      <c r="C106" s="2" t="s">
        <v>118</v>
      </c>
      <c r="D106" s="3">
        <v>46174</v>
      </c>
      <c r="E106" s="3">
        <v>46180</v>
      </c>
      <c r="F106" s="5">
        <f t="shared" si="1"/>
        <v>7</v>
      </c>
      <c r="G106" t="s">
        <v>38</v>
      </c>
      <c r="H106" s="19">
        <v>429900</v>
      </c>
      <c r="I106" s="19">
        <v>399900</v>
      </c>
      <c r="J106" s="19">
        <v>349900</v>
      </c>
      <c r="K106" s="19">
        <v>399900</v>
      </c>
      <c r="L106">
        <v>200</v>
      </c>
      <c r="M106" s="13">
        <v>79980000</v>
      </c>
      <c r="N106" s="19">
        <v>46533818.18181818</v>
      </c>
      <c r="O106" s="19">
        <v>45603141.818181813</v>
      </c>
      <c r="P106" t="str">
        <f>_xlfn.XLOOKUP(G106,'[1](ST)Product'!$C:$C,'[1](ST)Product'!$E:$E)</f>
        <v>Ninja Heated</v>
      </c>
      <c r="Q106" t="str">
        <f>_xlfn.XLOOKUP(G106,'[1](ST)Product'!$C:$C,'[1](ST)Product'!$F:$F)</f>
        <v>Grill</v>
      </c>
      <c r="R106" s="13" t="s">
        <v>362</v>
      </c>
      <c r="S106" t="s">
        <v>360</v>
      </c>
    </row>
    <row r="107" spans="1:19" x14ac:dyDescent="0.35">
      <c r="A107" t="str">
        <f>_xlfn.XLOOKUP(B107,Mapping!C:C,Mapping!D:D)</f>
        <v>Group Buying</v>
      </c>
      <c r="B107" s="2" t="s">
        <v>114</v>
      </c>
      <c r="C107" s="2" t="s">
        <v>220</v>
      </c>
      <c r="D107" s="3">
        <v>46174</v>
      </c>
      <c r="E107" s="3">
        <v>46180</v>
      </c>
      <c r="F107" s="5">
        <f t="shared" si="1"/>
        <v>7</v>
      </c>
      <c r="G107" t="s">
        <v>32</v>
      </c>
      <c r="H107" s="19">
        <v>349900</v>
      </c>
      <c r="I107" s="19">
        <v>299900</v>
      </c>
      <c r="J107" s="19">
        <v>269900</v>
      </c>
      <c r="K107" s="19">
        <v>269900</v>
      </c>
      <c r="L107">
        <v>100</v>
      </c>
      <c r="M107" s="13">
        <v>26990000</v>
      </c>
      <c r="N107" s="19">
        <v>15703272.727272727</v>
      </c>
      <c r="O107" s="19">
        <v>15389207.272727272</v>
      </c>
      <c r="P107" t="str">
        <f>_xlfn.XLOOKUP(G107,'[1](ST)Product'!$C:$C,'[1](ST)Product'!$E:$E)</f>
        <v>Ninja Motorized</v>
      </c>
      <c r="Q107" t="str">
        <f>_xlfn.XLOOKUP(G107,'[1](ST)Product'!$C:$C,'[1](ST)Product'!$F:$F)</f>
        <v>Icecream</v>
      </c>
      <c r="R107" s="13" t="s">
        <v>362</v>
      </c>
      <c r="S107" t="s">
        <v>360</v>
      </c>
    </row>
    <row r="108" spans="1:19" x14ac:dyDescent="0.35">
      <c r="A108" t="str">
        <f>_xlfn.XLOOKUP(B108,Mapping!C:C,Mapping!D:D)</f>
        <v>Group Buying</v>
      </c>
      <c r="B108" s="2" t="s">
        <v>114</v>
      </c>
      <c r="C108" s="2" t="s">
        <v>119</v>
      </c>
      <c r="D108" s="3">
        <v>46174</v>
      </c>
      <c r="E108" s="3">
        <v>46176</v>
      </c>
      <c r="F108" s="5">
        <f t="shared" si="1"/>
        <v>3</v>
      </c>
      <c r="G108" t="s">
        <v>18</v>
      </c>
      <c r="H108" s="19">
        <v>249900</v>
      </c>
      <c r="I108" s="19">
        <v>219900</v>
      </c>
      <c r="J108" s="19">
        <v>199900</v>
      </c>
      <c r="K108" s="19">
        <v>219900</v>
      </c>
      <c r="L108">
        <v>500</v>
      </c>
      <c r="M108" s="13">
        <v>109950000</v>
      </c>
      <c r="N108" s="19">
        <v>63970909.090909086</v>
      </c>
      <c r="O108" s="19">
        <v>62691490.909090906</v>
      </c>
      <c r="P108" t="str">
        <f>_xlfn.XLOOKUP(G108,'[1](ST)Product'!$C:$C,'[1](ST)Product'!$E:$E)</f>
        <v>Ninja Heated</v>
      </c>
      <c r="Q108" t="str">
        <f>_xlfn.XLOOKUP(G108,'[1](ST)Product'!$C:$C,'[1](ST)Product'!$F:$F)</f>
        <v>Crispi</v>
      </c>
      <c r="R108" s="13" t="s">
        <v>362</v>
      </c>
      <c r="S108" t="s">
        <v>361</v>
      </c>
    </row>
    <row r="109" spans="1:19" x14ac:dyDescent="0.35">
      <c r="A109" t="str">
        <f>_xlfn.XLOOKUP(B109,Mapping!C:C,Mapping!D:D)</f>
        <v>Group Buying</v>
      </c>
      <c r="B109" s="2" t="s">
        <v>114</v>
      </c>
      <c r="C109" s="2" t="s">
        <v>119</v>
      </c>
      <c r="D109" s="3">
        <v>46174</v>
      </c>
      <c r="E109" s="3">
        <v>46176</v>
      </c>
      <c r="F109" s="5">
        <f t="shared" si="1"/>
        <v>3</v>
      </c>
      <c r="G109" t="s">
        <v>19</v>
      </c>
      <c r="H109" s="19">
        <v>249900</v>
      </c>
      <c r="I109" s="19">
        <v>219900</v>
      </c>
      <c r="J109" s="19">
        <v>199900</v>
      </c>
      <c r="K109" s="19">
        <v>219900</v>
      </c>
      <c r="L109">
        <v>0</v>
      </c>
      <c r="M109" s="13">
        <v>0</v>
      </c>
      <c r="N109" s="19">
        <v>0</v>
      </c>
      <c r="O109" s="19">
        <v>0</v>
      </c>
      <c r="P109" t="str">
        <f>_xlfn.XLOOKUP(G109,'[1](ST)Product'!$C:$C,'[1](ST)Product'!$E:$E)</f>
        <v>Ninja Heated</v>
      </c>
      <c r="Q109" t="str">
        <f>_xlfn.XLOOKUP(G109,'[1](ST)Product'!$C:$C,'[1](ST)Product'!$F:$F)</f>
        <v>Crispi</v>
      </c>
      <c r="R109" s="13" t="s">
        <v>362</v>
      </c>
      <c r="S109" t="s">
        <v>361</v>
      </c>
    </row>
    <row r="110" spans="1:19" x14ac:dyDescent="0.35">
      <c r="A110" t="str">
        <f>_xlfn.XLOOKUP(B110,Mapping!C:C,Mapping!D:D)</f>
        <v>HI-MART</v>
      </c>
      <c r="B110" s="2" t="s">
        <v>143</v>
      </c>
      <c r="C110" s="2" t="s">
        <v>292</v>
      </c>
      <c r="D110" s="3">
        <v>46174</v>
      </c>
      <c r="E110" s="4">
        <v>46187</v>
      </c>
      <c r="F110" s="5">
        <f t="shared" si="1"/>
        <v>14</v>
      </c>
      <c r="G110" s="2" t="s">
        <v>85</v>
      </c>
      <c r="H110" s="17">
        <v>349900</v>
      </c>
      <c r="I110" s="18">
        <v>319900</v>
      </c>
      <c r="J110" s="17">
        <v>299900</v>
      </c>
      <c r="K110" s="17">
        <v>319000</v>
      </c>
      <c r="L110" s="6">
        <v>150</v>
      </c>
      <c r="M110" s="6">
        <v>47850000</v>
      </c>
      <c r="N110" s="17">
        <v>0</v>
      </c>
      <c r="O110" s="17">
        <v>0</v>
      </c>
      <c r="P110" t="str">
        <f>_xlfn.XLOOKUP(G110,'[1](ST)Product'!$C:$C,'[1](ST)Product'!$E:$E)</f>
        <v>Ninja Motorized</v>
      </c>
      <c r="Q110" t="str">
        <f>_xlfn.XLOOKUP(G110,'[1](ST)Product'!$C:$C,'[1](ST)Product'!$F:$F)</f>
        <v>Kitchen</v>
      </c>
      <c r="R110" t="s">
        <v>362</v>
      </c>
      <c r="S110" t="s">
        <v>360</v>
      </c>
    </row>
    <row r="111" spans="1:19" x14ac:dyDescent="0.35">
      <c r="A111" t="str">
        <f>_xlfn.XLOOKUP(B111,Mapping!C:C,Mapping!D:D)</f>
        <v>HI-MART</v>
      </c>
      <c r="B111" s="2" t="s">
        <v>143</v>
      </c>
      <c r="C111" s="2" t="s">
        <v>292</v>
      </c>
      <c r="D111" s="3">
        <v>46174</v>
      </c>
      <c r="E111" s="4">
        <v>46187</v>
      </c>
      <c r="F111" s="5">
        <f t="shared" si="1"/>
        <v>14</v>
      </c>
      <c r="G111" s="2" t="s">
        <v>107</v>
      </c>
      <c r="H111" s="17">
        <v>849000</v>
      </c>
      <c r="I111" s="18">
        <v>749000</v>
      </c>
      <c r="J111" s="17">
        <v>699000</v>
      </c>
      <c r="K111" s="17">
        <v>749000</v>
      </c>
      <c r="L111" s="6">
        <v>50</v>
      </c>
      <c r="M111" s="6">
        <v>37450000</v>
      </c>
      <c r="N111" s="17">
        <v>0</v>
      </c>
      <c r="O111" s="17">
        <v>0</v>
      </c>
      <c r="P111" t="str">
        <f>_xlfn.XLOOKUP(G111,'[1](ST)Product'!$C:$C,'[1](ST)Product'!$E:$E)</f>
        <v>Shark Floorcare</v>
      </c>
      <c r="Q111" t="str">
        <f>_xlfn.XLOOKUP(G111,'[1](ST)Product'!$C:$C,'[1](ST)Product'!$F:$F)</f>
        <v>Kion</v>
      </c>
      <c r="R111" t="s">
        <v>362</v>
      </c>
      <c r="S111" t="s">
        <v>360</v>
      </c>
    </row>
    <row r="112" spans="1:19" x14ac:dyDescent="0.35">
      <c r="A112" t="str">
        <f>_xlfn.XLOOKUP(B112,Mapping!C:C,Mapping!D:D)</f>
        <v>HI-MART</v>
      </c>
      <c r="B112" s="2" t="s">
        <v>143</v>
      </c>
      <c r="C112" s="2" t="s">
        <v>292</v>
      </c>
      <c r="D112" s="3">
        <v>46174</v>
      </c>
      <c r="E112" s="4">
        <v>46187</v>
      </c>
      <c r="F112" s="5">
        <f t="shared" si="1"/>
        <v>14</v>
      </c>
      <c r="G112" s="2" t="s">
        <v>32</v>
      </c>
      <c r="H112" s="17">
        <v>349900</v>
      </c>
      <c r="I112" s="18">
        <v>299900</v>
      </c>
      <c r="J112" s="17">
        <v>269900</v>
      </c>
      <c r="K112" s="17">
        <v>269900</v>
      </c>
      <c r="L112" s="6">
        <v>20</v>
      </c>
      <c r="M112" s="6">
        <v>5398000</v>
      </c>
      <c r="N112" s="17">
        <v>0</v>
      </c>
      <c r="O112" s="17">
        <v>0</v>
      </c>
      <c r="P112" t="str">
        <f>_xlfn.XLOOKUP(G112,'[1](ST)Product'!$C:$C,'[1](ST)Product'!$E:$E)</f>
        <v>Ninja Motorized</v>
      </c>
      <c r="Q112" t="str">
        <f>_xlfn.XLOOKUP(G112,'[1](ST)Product'!$C:$C,'[1](ST)Product'!$F:$F)</f>
        <v>Icecream</v>
      </c>
      <c r="R112" t="s">
        <v>362</v>
      </c>
      <c r="S112" t="s">
        <v>360</v>
      </c>
    </row>
    <row r="113" spans="1:19" x14ac:dyDescent="0.35">
      <c r="A113" t="str">
        <f>_xlfn.XLOOKUP(B113,Mapping!C:C,Mapping!D:D)</f>
        <v>HI-MART</v>
      </c>
      <c r="B113" s="2" t="s">
        <v>143</v>
      </c>
      <c r="C113" s="2" t="s">
        <v>292</v>
      </c>
      <c r="D113" s="3">
        <v>46174</v>
      </c>
      <c r="E113" s="4">
        <v>46181</v>
      </c>
      <c r="F113" s="5">
        <f t="shared" si="1"/>
        <v>8</v>
      </c>
      <c r="G113" s="2" t="s">
        <v>19</v>
      </c>
      <c r="H113" s="17">
        <v>249900</v>
      </c>
      <c r="I113" s="18">
        <v>219900</v>
      </c>
      <c r="J113" s="17">
        <v>199900</v>
      </c>
      <c r="K113" s="17">
        <v>219000</v>
      </c>
      <c r="L113" s="6">
        <v>100</v>
      </c>
      <c r="M113" s="6">
        <v>21900000</v>
      </c>
      <c r="N113" s="17">
        <v>0</v>
      </c>
      <c r="O113" s="17">
        <v>0</v>
      </c>
      <c r="P113" t="str">
        <f>_xlfn.XLOOKUP(G113,'[1](ST)Product'!$C:$C,'[1](ST)Product'!$E:$E)</f>
        <v>Ninja Heated</v>
      </c>
      <c r="Q113" t="str">
        <f>_xlfn.XLOOKUP(G113,'[1](ST)Product'!$C:$C,'[1](ST)Product'!$F:$F)</f>
        <v>Crispi</v>
      </c>
      <c r="R113" t="s">
        <v>362</v>
      </c>
      <c r="S113" t="s">
        <v>361</v>
      </c>
    </row>
    <row r="114" spans="1:19" x14ac:dyDescent="0.35">
      <c r="A114" t="str">
        <f>_xlfn.XLOOKUP(B114,Mapping!C:C,Mapping!D:D)</f>
        <v>HI-MART</v>
      </c>
      <c r="B114" s="2" t="s">
        <v>143</v>
      </c>
      <c r="C114" s="2" t="s">
        <v>144</v>
      </c>
      <c r="D114" s="3">
        <v>46174</v>
      </c>
      <c r="E114" s="4">
        <v>46203</v>
      </c>
      <c r="F114" s="5">
        <f t="shared" si="1"/>
        <v>30</v>
      </c>
      <c r="G114" s="2" t="s">
        <v>23</v>
      </c>
      <c r="H114" s="17">
        <v>899000</v>
      </c>
      <c r="I114" s="18">
        <v>849000</v>
      </c>
      <c r="J114" s="17">
        <v>799000</v>
      </c>
      <c r="K114" s="17">
        <v>769000</v>
      </c>
      <c r="L114" s="6">
        <v>500</v>
      </c>
      <c r="M114" s="6">
        <v>384500000</v>
      </c>
      <c r="N114" s="17">
        <v>0</v>
      </c>
      <c r="O114" s="17">
        <v>0</v>
      </c>
      <c r="P114" t="str">
        <f>_xlfn.XLOOKUP(G114,'[1](ST)Product'!$C:$C,'[1](ST)Product'!$E:$E)</f>
        <v>Shark Floorcare</v>
      </c>
      <c r="Q114" t="str">
        <f>_xlfn.XLOOKUP(G114,'[1](ST)Product'!$C:$C,'[1](ST)Product'!$F:$F)</f>
        <v>Kion</v>
      </c>
      <c r="R114" t="s">
        <v>362</v>
      </c>
      <c r="S114" t="s">
        <v>360</v>
      </c>
    </row>
    <row r="115" spans="1:19" x14ac:dyDescent="0.35">
      <c r="A115" t="str">
        <f>_xlfn.XLOOKUP(B115,Mapping!C:C,Mapping!D:D)</f>
        <v>HI-MART</v>
      </c>
      <c r="B115" s="2" t="s">
        <v>143</v>
      </c>
      <c r="C115" s="2" t="s">
        <v>145</v>
      </c>
      <c r="D115" s="3">
        <v>46174</v>
      </c>
      <c r="E115" s="4">
        <v>46203</v>
      </c>
      <c r="F115" s="5">
        <f t="shared" si="1"/>
        <v>30</v>
      </c>
      <c r="G115" s="2" t="s">
        <v>109</v>
      </c>
      <c r="H115" s="17">
        <v>249900</v>
      </c>
      <c r="I115" s="18">
        <v>219900</v>
      </c>
      <c r="J115" s="17">
        <v>199900</v>
      </c>
      <c r="K115" s="17">
        <v>199900</v>
      </c>
      <c r="L115" s="6">
        <v>500</v>
      </c>
      <c r="M115" s="6">
        <v>99950000</v>
      </c>
      <c r="N115" s="17">
        <v>0</v>
      </c>
      <c r="O115" s="17">
        <v>0</v>
      </c>
      <c r="P115" t="str">
        <f>_xlfn.XLOOKUP(G115,'[1](ST)Product'!$C:$C,'[1](ST)Product'!$E:$E)</f>
        <v>Shark Fan</v>
      </c>
      <c r="Q115" t="str">
        <f>_xlfn.XLOOKUP(G115,'[1](ST)Product'!$C:$C,'[1](ST)Product'!$F:$F)</f>
        <v>Fan</v>
      </c>
      <c r="R115" t="s">
        <v>362</v>
      </c>
      <c r="S115" t="s">
        <v>360</v>
      </c>
    </row>
    <row r="116" spans="1:19" x14ac:dyDescent="0.35">
      <c r="A116" t="str">
        <f>_xlfn.XLOOKUP(B116,Mapping!C:C,Mapping!D:D)</f>
        <v>Naver</v>
      </c>
      <c r="B116" s="2" t="s">
        <v>146</v>
      </c>
      <c r="C116" s="2" t="s">
        <v>150</v>
      </c>
      <c r="D116" s="3">
        <v>46174</v>
      </c>
      <c r="E116" s="4">
        <v>46180</v>
      </c>
      <c r="F116" s="5">
        <f t="shared" si="1"/>
        <v>7</v>
      </c>
      <c r="G116" s="2" t="s">
        <v>16</v>
      </c>
      <c r="H116" s="17">
        <v>199900</v>
      </c>
      <c r="I116" s="18">
        <v>129900</v>
      </c>
      <c r="J116" s="17">
        <v>129900</v>
      </c>
      <c r="K116" s="17">
        <v>129900</v>
      </c>
      <c r="L116" s="6">
        <v>70</v>
      </c>
      <c r="M116" s="6">
        <v>9093000</v>
      </c>
      <c r="N116" s="17">
        <v>22266363.636363633</v>
      </c>
      <c r="O116" s="17">
        <v>18124819.999999996</v>
      </c>
      <c r="P116" t="str">
        <f>_xlfn.XLOOKUP(G116,'[1](ST)Product'!$C:$C,'[1](ST)Product'!$E:$E)</f>
        <v>Ninja Motorized</v>
      </c>
      <c r="Q116" t="str">
        <f>_xlfn.XLOOKUP(G116,'[1](ST)Product'!$C:$C,'[1](ST)Product'!$F:$F)</f>
        <v>Trad</v>
      </c>
      <c r="R116" t="s">
        <v>362</v>
      </c>
      <c r="S116" t="s">
        <v>360</v>
      </c>
    </row>
    <row r="117" spans="1:19" x14ac:dyDescent="0.35">
      <c r="A117" t="str">
        <f>_xlfn.XLOOKUP(B117,Mapping!C:C,Mapping!D:D)</f>
        <v>Naver</v>
      </c>
      <c r="B117" s="2" t="s">
        <v>146</v>
      </c>
      <c r="C117" s="2" t="s">
        <v>150</v>
      </c>
      <c r="D117" s="3">
        <v>46174</v>
      </c>
      <c r="E117" s="4">
        <v>46180</v>
      </c>
      <c r="F117" s="5">
        <f t="shared" si="1"/>
        <v>7</v>
      </c>
      <c r="G117" s="2" t="s">
        <v>26</v>
      </c>
      <c r="H117" s="17">
        <v>899000</v>
      </c>
      <c r="I117" s="18">
        <v>849000</v>
      </c>
      <c r="J117" s="17">
        <v>799000</v>
      </c>
      <c r="K117" s="17">
        <v>849000</v>
      </c>
      <c r="L117" s="6">
        <v>120</v>
      </c>
      <c r="M117" s="6">
        <v>101880000</v>
      </c>
      <c r="N117" s="17">
        <v>98072727.272727266</v>
      </c>
      <c r="O117" s="17">
        <v>79831200</v>
      </c>
      <c r="P117" t="str">
        <f>_xlfn.XLOOKUP(G117,'[1](ST)Product'!$C:$C,'[1](ST)Product'!$E:$E)</f>
        <v>Shark Floorcare</v>
      </c>
      <c r="Q117" t="str">
        <f>_xlfn.XLOOKUP(G117,'[1](ST)Product'!$C:$C,'[1](ST)Product'!$F:$F)</f>
        <v>FW</v>
      </c>
      <c r="R117" t="s">
        <v>362</v>
      </c>
      <c r="S117" t="s">
        <v>360</v>
      </c>
    </row>
    <row r="118" spans="1:19" x14ac:dyDescent="0.35">
      <c r="A118" t="str">
        <f>_xlfn.XLOOKUP(B118,Mapping!C:C,Mapping!D:D)</f>
        <v>Naver</v>
      </c>
      <c r="B118" s="2" t="s">
        <v>146</v>
      </c>
      <c r="C118" s="2" t="s">
        <v>150</v>
      </c>
      <c r="D118" s="3">
        <v>46174</v>
      </c>
      <c r="E118" s="4">
        <v>46180</v>
      </c>
      <c r="F118" s="5">
        <f t="shared" si="1"/>
        <v>7</v>
      </c>
      <c r="G118" s="2" t="s">
        <v>28</v>
      </c>
      <c r="H118" s="17">
        <v>299900</v>
      </c>
      <c r="I118" s="18">
        <v>199900</v>
      </c>
      <c r="J118" s="17">
        <v>199900</v>
      </c>
      <c r="K118" s="17">
        <v>219900</v>
      </c>
      <c r="L118" s="6">
        <v>40</v>
      </c>
      <c r="M118" s="6">
        <v>8796000</v>
      </c>
      <c r="N118" s="17">
        <v>10905454.545454543</v>
      </c>
      <c r="O118" s="17">
        <v>8877039.9999999981</v>
      </c>
      <c r="P118" t="str">
        <f>_xlfn.XLOOKUP(G118,'[1](ST)Product'!$C:$C,'[1](ST)Product'!$E:$E)</f>
        <v>Shark Floorcare</v>
      </c>
      <c r="Q118" t="str">
        <f>_xlfn.XLOOKUP(G118,'[1](ST)Product'!$C:$C,'[1](ST)Product'!$F:$F)</f>
        <v>WD</v>
      </c>
      <c r="R118" t="s">
        <v>362</v>
      </c>
      <c r="S118" t="s">
        <v>360</v>
      </c>
    </row>
    <row r="119" spans="1:19" x14ac:dyDescent="0.35">
      <c r="A119" t="str">
        <f>_xlfn.XLOOKUP(B119,Mapping!C:C,Mapping!D:D)</f>
        <v>Naver</v>
      </c>
      <c r="B119" s="2" t="s">
        <v>146</v>
      </c>
      <c r="C119" s="2" t="s">
        <v>150</v>
      </c>
      <c r="D119" s="3">
        <v>46174</v>
      </c>
      <c r="E119" s="4">
        <v>46180</v>
      </c>
      <c r="F119" s="5">
        <f t="shared" si="1"/>
        <v>7</v>
      </c>
      <c r="G119" s="2" t="s">
        <v>107</v>
      </c>
      <c r="H119" s="17">
        <v>849000</v>
      </c>
      <c r="I119" s="18">
        <v>749000</v>
      </c>
      <c r="J119" s="17">
        <v>699000</v>
      </c>
      <c r="K119" s="17">
        <v>749000</v>
      </c>
      <c r="L119" s="6">
        <v>25</v>
      </c>
      <c r="M119" s="6">
        <v>18725000</v>
      </c>
      <c r="N119" s="17">
        <v>19295454.545454543</v>
      </c>
      <c r="O119" s="17">
        <v>0</v>
      </c>
      <c r="P119" t="str">
        <f>_xlfn.XLOOKUP(G119,'[1](ST)Product'!$C:$C,'[1](ST)Product'!$E:$E)</f>
        <v>Shark Floorcare</v>
      </c>
      <c r="Q119" t="str">
        <f>_xlfn.XLOOKUP(G119,'[1](ST)Product'!$C:$C,'[1](ST)Product'!$F:$F)</f>
        <v>Kion</v>
      </c>
      <c r="R119" t="s">
        <v>362</v>
      </c>
      <c r="S119" t="s">
        <v>360</v>
      </c>
    </row>
    <row r="120" spans="1:19" x14ac:dyDescent="0.35">
      <c r="A120" t="str">
        <f>_xlfn.XLOOKUP(B120,Mapping!C:C,Mapping!D:D)</f>
        <v>Naver</v>
      </c>
      <c r="B120" s="7" t="s">
        <v>146</v>
      </c>
      <c r="C120" s="2" t="s">
        <v>150</v>
      </c>
      <c r="D120" s="3">
        <v>46174</v>
      </c>
      <c r="E120" s="4">
        <v>46180</v>
      </c>
      <c r="F120" s="5">
        <f t="shared" si="1"/>
        <v>7</v>
      </c>
      <c r="G120" s="2" t="s">
        <v>86</v>
      </c>
      <c r="H120" s="17">
        <v>149900</v>
      </c>
      <c r="I120" s="18">
        <v>139900</v>
      </c>
      <c r="J120" s="17">
        <v>109900</v>
      </c>
      <c r="K120" s="17">
        <v>129900</v>
      </c>
      <c r="L120" s="6">
        <v>500</v>
      </c>
      <c r="M120" s="6">
        <v>64950000</v>
      </c>
      <c r="N120" s="17">
        <v>68136363.636363626</v>
      </c>
      <c r="O120" s="17">
        <v>55462999.999999985</v>
      </c>
      <c r="P120" t="str">
        <f>_xlfn.XLOOKUP(G120,'[1](ST)Product'!$C:$C,'[1](ST)Product'!$E:$E)</f>
        <v>Ninja Motorized</v>
      </c>
      <c r="Q120" t="str">
        <f>_xlfn.XLOOKUP(G120,'[1](ST)Product'!$C:$C,'[1](ST)Product'!$F:$F)</f>
        <v>Portable</v>
      </c>
      <c r="R120" t="s">
        <v>362</v>
      </c>
      <c r="S120" t="s">
        <v>360</v>
      </c>
    </row>
    <row r="121" spans="1:19" x14ac:dyDescent="0.35">
      <c r="A121" t="str">
        <f>_xlfn.XLOOKUP(B121,Mapping!C:C,Mapping!D:D)</f>
        <v>Naver</v>
      </c>
      <c r="B121" s="2" t="s">
        <v>146</v>
      </c>
      <c r="C121" s="2" t="s">
        <v>150</v>
      </c>
      <c r="D121" s="3">
        <v>46174</v>
      </c>
      <c r="E121" s="4">
        <v>46180</v>
      </c>
      <c r="F121" s="5">
        <f t="shared" si="1"/>
        <v>7</v>
      </c>
      <c r="G121" s="2" t="s">
        <v>32</v>
      </c>
      <c r="H121" s="17">
        <v>349900</v>
      </c>
      <c r="I121" s="18">
        <v>299900</v>
      </c>
      <c r="J121" s="17">
        <v>269900</v>
      </c>
      <c r="K121" s="17">
        <v>269900</v>
      </c>
      <c r="L121" s="6">
        <v>350</v>
      </c>
      <c r="M121" s="6">
        <v>94465000</v>
      </c>
      <c r="N121" s="17">
        <v>111331818.18181817</v>
      </c>
      <c r="O121" s="17">
        <v>90624100</v>
      </c>
      <c r="P121" t="str">
        <f>_xlfn.XLOOKUP(G121,'[1](ST)Product'!$C:$C,'[1](ST)Product'!$E:$E)</f>
        <v>Ninja Motorized</v>
      </c>
      <c r="Q121" t="str">
        <f>_xlfn.XLOOKUP(G121,'[1](ST)Product'!$C:$C,'[1](ST)Product'!$F:$F)</f>
        <v>Icecream</v>
      </c>
      <c r="R121" t="s">
        <v>362</v>
      </c>
      <c r="S121" t="s">
        <v>360</v>
      </c>
    </row>
    <row r="122" spans="1:19" x14ac:dyDescent="0.35">
      <c r="A122" t="str">
        <f>_xlfn.XLOOKUP(B122,Mapping!C:C,Mapping!D:D)</f>
        <v>Naver</v>
      </c>
      <c r="B122" s="2" t="s">
        <v>146</v>
      </c>
      <c r="C122" s="2" t="s">
        <v>150</v>
      </c>
      <c r="D122" s="3">
        <v>46174</v>
      </c>
      <c r="E122" s="4">
        <v>46180</v>
      </c>
      <c r="F122" s="5">
        <f t="shared" si="1"/>
        <v>7</v>
      </c>
      <c r="G122" s="2" t="s">
        <v>35</v>
      </c>
      <c r="H122" s="17">
        <v>749000</v>
      </c>
      <c r="I122" s="18">
        <v>599000</v>
      </c>
      <c r="J122" s="17">
        <v>549000</v>
      </c>
      <c r="K122" s="17">
        <v>549000</v>
      </c>
      <c r="L122" s="6">
        <v>10</v>
      </c>
      <c r="M122" s="6">
        <v>5490000</v>
      </c>
      <c r="N122" s="17">
        <v>6809090.9090909082</v>
      </c>
      <c r="O122" s="17">
        <v>5542599.9999999991</v>
      </c>
      <c r="P122" t="str">
        <f>_xlfn.XLOOKUP(G122,'[1](ST)Product'!$C:$C,'[1](ST)Product'!$E:$E)</f>
        <v>Shark Floorcare</v>
      </c>
      <c r="Q122" t="str">
        <f>_xlfn.XLOOKUP(G122,'[1](ST)Product'!$C:$C,'[1](ST)Product'!$F:$F)</f>
        <v>FW</v>
      </c>
      <c r="R122" t="s">
        <v>362</v>
      </c>
      <c r="S122" t="s">
        <v>360</v>
      </c>
    </row>
    <row r="123" spans="1:19" x14ac:dyDescent="0.35">
      <c r="A123" t="str">
        <f>_xlfn.XLOOKUP(B123,Mapping!C:C,Mapping!D:D)</f>
        <v>Naver</v>
      </c>
      <c r="B123" s="2" t="s">
        <v>146</v>
      </c>
      <c r="C123" s="2" t="s">
        <v>150</v>
      </c>
      <c r="D123" s="3">
        <v>46174</v>
      </c>
      <c r="E123" s="4">
        <v>46180</v>
      </c>
      <c r="F123" s="5">
        <f t="shared" si="1"/>
        <v>7</v>
      </c>
      <c r="G123" s="2" t="s">
        <v>39</v>
      </c>
      <c r="H123" s="17">
        <v>249900</v>
      </c>
      <c r="I123" s="18">
        <v>199900</v>
      </c>
      <c r="J123" s="17">
        <v>189900</v>
      </c>
      <c r="K123" s="17">
        <v>199900</v>
      </c>
      <c r="L123" s="6">
        <v>60</v>
      </c>
      <c r="M123" s="6">
        <v>11994000</v>
      </c>
      <c r="N123" s="17">
        <v>13630909.09090909</v>
      </c>
      <c r="O123" s="17">
        <v>11095560</v>
      </c>
      <c r="P123" t="str">
        <f>_xlfn.XLOOKUP(G123,'[1](ST)Product'!$C:$C,'[1](ST)Product'!$E:$E)</f>
        <v>Ninja Motorized</v>
      </c>
      <c r="Q123" t="str">
        <f>_xlfn.XLOOKUP(G123,'[1](ST)Product'!$C:$C,'[1](ST)Product'!$F:$F)</f>
        <v>Trad</v>
      </c>
      <c r="R123" t="s">
        <v>362</v>
      </c>
      <c r="S123" t="s">
        <v>360</v>
      </c>
    </row>
    <row r="124" spans="1:19" x14ac:dyDescent="0.35">
      <c r="A124" t="str">
        <f>_xlfn.XLOOKUP(B124,Mapping!C:C,Mapping!D:D)</f>
        <v>Naver</v>
      </c>
      <c r="B124" s="2" t="s">
        <v>146</v>
      </c>
      <c r="C124" s="2" t="s">
        <v>150</v>
      </c>
      <c r="D124" s="3">
        <v>46174</v>
      </c>
      <c r="E124" s="4">
        <v>46180</v>
      </c>
      <c r="F124" s="5">
        <f t="shared" si="1"/>
        <v>7</v>
      </c>
      <c r="G124" s="2" t="s">
        <v>110</v>
      </c>
      <c r="H124" s="17">
        <v>129900</v>
      </c>
      <c r="I124" s="18">
        <v>114900</v>
      </c>
      <c r="J124" s="17">
        <v>99900</v>
      </c>
      <c r="K124" s="17">
        <v>99900</v>
      </c>
      <c r="L124" s="6">
        <v>100</v>
      </c>
      <c r="M124" s="6">
        <v>9990000</v>
      </c>
      <c r="N124" s="17">
        <v>11809090.909090908</v>
      </c>
      <c r="O124" s="17">
        <v>9612600</v>
      </c>
      <c r="P124" t="str">
        <f>_xlfn.XLOOKUP(G124,'[1](ST)Product'!$C:$C,'[1](ST)Product'!$E:$E)</f>
        <v>Ninja Motorized</v>
      </c>
      <c r="Q124" t="str">
        <f>_xlfn.XLOOKUP(G124,'[1](ST)Product'!$C:$C,'[1](ST)Product'!$F:$F)</f>
        <v>Trad</v>
      </c>
      <c r="R124" t="s">
        <v>362</v>
      </c>
      <c r="S124" t="s">
        <v>360</v>
      </c>
    </row>
    <row r="125" spans="1:19" x14ac:dyDescent="0.35">
      <c r="A125" t="str">
        <f>_xlfn.XLOOKUP(B125,Mapping!C:C,Mapping!D:D)</f>
        <v>other Online malls</v>
      </c>
      <c r="B125" s="2" t="s">
        <v>264</v>
      </c>
      <c r="C125" s="2" t="s">
        <v>168</v>
      </c>
      <c r="D125" s="3">
        <v>46174</v>
      </c>
      <c r="E125" s="4">
        <v>46176</v>
      </c>
      <c r="F125" s="5">
        <f t="shared" si="1"/>
        <v>3</v>
      </c>
      <c r="G125" s="2" t="s">
        <v>32</v>
      </c>
      <c r="H125" s="17">
        <v>349900</v>
      </c>
      <c r="I125" s="18">
        <v>299900</v>
      </c>
      <c r="J125" s="17">
        <v>269900</v>
      </c>
      <c r="K125" s="17">
        <v>269001</v>
      </c>
      <c r="L125" s="6">
        <v>39.5</v>
      </c>
      <c r="M125" s="6">
        <v>10625539.5</v>
      </c>
      <c r="N125" s="17">
        <v>9659581.3636363633</v>
      </c>
      <c r="O125" s="17">
        <v>9659581.3636363633</v>
      </c>
      <c r="P125" t="str">
        <f>_xlfn.XLOOKUP(G125,'[1](ST)Product'!$C:$C,'[1](ST)Product'!$E:$E)</f>
        <v>Ninja Motorized</v>
      </c>
      <c r="Q125" t="str">
        <f>_xlfn.XLOOKUP(G125,'[1](ST)Product'!$C:$C,'[1](ST)Product'!$F:$F)</f>
        <v>Icecream</v>
      </c>
      <c r="R125" t="s">
        <v>362</v>
      </c>
      <c r="S125" t="s">
        <v>360</v>
      </c>
    </row>
    <row r="126" spans="1:19" x14ac:dyDescent="0.35">
      <c r="A126" t="str">
        <f>_xlfn.XLOOKUP(B126,Mapping!C:C,Mapping!D:D)</f>
        <v>other Online malls</v>
      </c>
      <c r="B126" s="2" t="s">
        <v>264</v>
      </c>
      <c r="C126" s="2" t="s">
        <v>168</v>
      </c>
      <c r="D126" s="3">
        <v>46174</v>
      </c>
      <c r="E126" s="4">
        <v>46176</v>
      </c>
      <c r="F126" s="5">
        <f t="shared" si="1"/>
        <v>3</v>
      </c>
      <c r="G126" s="2" t="s">
        <v>87</v>
      </c>
      <c r="H126" s="17">
        <v>219900</v>
      </c>
      <c r="I126" s="18">
        <v>199900</v>
      </c>
      <c r="J126" s="17">
        <v>179900</v>
      </c>
      <c r="K126" s="17">
        <v>199005</v>
      </c>
      <c r="L126" s="6">
        <v>16</v>
      </c>
      <c r="M126" s="6">
        <v>3184080</v>
      </c>
      <c r="N126" s="17">
        <v>2894618.1818181816</v>
      </c>
      <c r="O126" s="17">
        <v>2894618.1818181816</v>
      </c>
      <c r="P126" t="str">
        <f>_xlfn.XLOOKUP(G126,'[1](ST)Product'!$C:$C,'[1](ST)Product'!$E:$E)</f>
        <v>Shark Fan</v>
      </c>
      <c r="Q126" t="str">
        <f>_xlfn.XLOOKUP(G126,'[1](ST)Product'!$C:$C,'[1](ST)Product'!$F:$F)</f>
        <v>Fan</v>
      </c>
      <c r="R126" t="s">
        <v>362</v>
      </c>
      <c r="S126" t="s">
        <v>361</v>
      </c>
    </row>
    <row r="127" spans="1:19" x14ac:dyDescent="0.35">
      <c r="A127" t="str">
        <f>_xlfn.XLOOKUP(B127,Mapping!C:C,Mapping!D:D)</f>
        <v>other Online malls</v>
      </c>
      <c r="B127" s="2" t="s">
        <v>264</v>
      </c>
      <c r="C127" s="2" t="s">
        <v>168</v>
      </c>
      <c r="D127" s="3">
        <v>46174</v>
      </c>
      <c r="E127" s="4">
        <v>46176</v>
      </c>
      <c r="F127" s="5">
        <f t="shared" si="1"/>
        <v>3</v>
      </c>
      <c r="G127" s="2" t="s">
        <v>91</v>
      </c>
      <c r="H127" s="17">
        <v>219900</v>
      </c>
      <c r="I127" s="18">
        <v>199900</v>
      </c>
      <c r="J127" s="17">
        <v>179900</v>
      </c>
      <c r="K127" s="17">
        <v>199005</v>
      </c>
      <c r="L127" s="6">
        <v>15.333333333333334</v>
      </c>
      <c r="M127" s="6">
        <v>3051410</v>
      </c>
      <c r="N127" s="17">
        <v>2774009.0909090908</v>
      </c>
      <c r="O127" s="17">
        <v>2774009.0909090908</v>
      </c>
      <c r="P127" t="str">
        <f>_xlfn.XLOOKUP(G127,'[1](ST)Product'!$C:$C,'[1](ST)Product'!$E:$E)</f>
        <v>Shark Fan</v>
      </c>
      <c r="Q127" t="str">
        <f>_xlfn.XLOOKUP(G127,'[1](ST)Product'!$C:$C,'[1](ST)Product'!$F:$F)</f>
        <v>Fan</v>
      </c>
      <c r="R127" t="s">
        <v>362</v>
      </c>
      <c r="S127" t="s">
        <v>361</v>
      </c>
    </row>
    <row r="128" spans="1:19" x14ac:dyDescent="0.35">
      <c r="A128" t="str">
        <f>_xlfn.XLOOKUP(B128,Mapping!C:C,Mapping!D:D)</f>
        <v>other Online malls</v>
      </c>
      <c r="B128" s="2" t="s">
        <v>264</v>
      </c>
      <c r="C128" s="2" t="s">
        <v>168</v>
      </c>
      <c r="D128" s="3">
        <v>46174</v>
      </c>
      <c r="E128" s="4">
        <v>46176</v>
      </c>
      <c r="F128" s="5">
        <f t="shared" si="1"/>
        <v>3</v>
      </c>
      <c r="G128" s="2" t="s">
        <v>99</v>
      </c>
      <c r="H128" s="17">
        <v>219900</v>
      </c>
      <c r="I128" s="18">
        <v>199900</v>
      </c>
      <c r="J128" s="17">
        <v>179900</v>
      </c>
      <c r="K128" s="17">
        <v>199005</v>
      </c>
      <c r="L128" s="6">
        <v>17.166666666666668</v>
      </c>
      <c r="M128" s="6">
        <v>3416252.5000000005</v>
      </c>
      <c r="N128" s="17">
        <v>3105684.0909090908</v>
      </c>
      <c r="O128" s="17">
        <v>3105684.0909090908</v>
      </c>
      <c r="P128" t="str">
        <f>_xlfn.XLOOKUP(G128,'[1](ST)Product'!$C:$C,'[1](ST)Product'!$E:$E)</f>
        <v>Shark Fan</v>
      </c>
      <c r="Q128" t="str">
        <f>_xlfn.XLOOKUP(G128,'[1](ST)Product'!$C:$C,'[1](ST)Product'!$F:$F)</f>
        <v>Fan</v>
      </c>
      <c r="R128" t="s">
        <v>362</v>
      </c>
      <c r="S128" t="s">
        <v>361</v>
      </c>
    </row>
    <row r="129" spans="1:19" x14ac:dyDescent="0.35">
      <c r="A129" t="str">
        <f>_xlfn.XLOOKUP(B129,Mapping!C:C,Mapping!D:D)</f>
        <v>other Online malls</v>
      </c>
      <c r="B129" s="2" t="s">
        <v>264</v>
      </c>
      <c r="C129" s="2" t="s">
        <v>168</v>
      </c>
      <c r="D129" s="3">
        <v>46174</v>
      </c>
      <c r="E129" s="4">
        <v>46176</v>
      </c>
      <c r="F129" s="5">
        <f t="shared" si="1"/>
        <v>3</v>
      </c>
      <c r="G129" s="2" t="s">
        <v>104</v>
      </c>
      <c r="H129" s="17">
        <v>799000</v>
      </c>
      <c r="I129" s="18">
        <v>0</v>
      </c>
      <c r="J129" s="17">
        <v>649000</v>
      </c>
      <c r="K129" s="17">
        <v>649004</v>
      </c>
      <c r="L129" s="6">
        <v>0</v>
      </c>
      <c r="M129" s="6">
        <v>0</v>
      </c>
      <c r="N129" s="17">
        <v>0</v>
      </c>
      <c r="O129" s="17">
        <v>0</v>
      </c>
      <c r="P129" t="str">
        <f>_xlfn.XLOOKUP(G129,'[1](ST)Product'!$C:$C,'[1](ST)Product'!$E:$E)</f>
        <v>Shark Floorcare</v>
      </c>
      <c r="Q129" t="str">
        <f>_xlfn.XLOOKUP(G129,'[1](ST)Product'!$C:$C,'[1](ST)Product'!$F:$F)</f>
        <v>FW</v>
      </c>
      <c r="R129" t="s">
        <v>362</v>
      </c>
      <c r="S129" t="s">
        <v>360</v>
      </c>
    </row>
    <row r="130" spans="1:19" x14ac:dyDescent="0.35">
      <c r="A130" t="str">
        <f>_xlfn.XLOOKUP(B130,Mapping!C:C,Mapping!D:D)</f>
        <v>other Online malls</v>
      </c>
      <c r="B130" s="2" t="s">
        <v>264</v>
      </c>
      <c r="C130" s="2" t="s">
        <v>168</v>
      </c>
      <c r="D130" s="3">
        <v>46174</v>
      </c>
      <c r="E130" s="4">
        <v>46178</v>
      </c>
      <c r="F130" s="5">
        <f t="shared" si="1"/>
        <v>5</v>
      </c>
      <c r="G130" s="2" t="s">
        <v>23</v>
      </c>
      <c r="H130" s="17">
        <v>899000</v>
      </c>
      <c r="I130" s="18">
        <v>849000</v>
      </c>
      <c r="J130" s="17">
        <v>799000</v>
      </c>
      <c r="K130" s="17">
        <v>799003</v>
      </c>
      <c r="L130" s="6">
        <v>46</v>
      </c>
      <c r="M130" s="6">
        <v>36754138</v>
      </c>
      <c r="N130" s="17">
        <v>33412852.727272723</v>
      </c>
      <c r="O130" s="17">
        <v>33412852.727272723</v>
      </c>
      <c r="P130" t="str">
        <f>_xlfn.XLOOKUP(G130,'[1](ST)Product'!$C:$C,'[1](ST)Product'!$E:$E)</f>
        <v>Shark Floorcare</v>
      </c>
      <c r="Q130" t="str">
        <f>_xlfn.XLOOKUP(G130,'[1](ST)Product'!$C:$C,'[1](ST)Product'!$F:$F)</f>
        <v>Kion</v>
      </c>
      <c r="R130" t="s">
        <v>362</v>
      </c>
      <c r="S130" t="s">
        <v>360</v>
      </c>
    </row>
    <row r="131" spans="1:19" x14ac:dyDescent="0.35">
      <c r="A131" t="str">
        <f>_xlfn.XLOOKUP(B131,Mapping!C:C,Mapping!D:D)</f>
        <v>other Online malls</v>
      </c>
      <c r="B131" s="2" t="s">
        <v>264</v>
      </c>
      <c r="C131" s="2" t="s">
        <v>168</v>
      </c>
      <c r="D131" s="3">
        <v>46174</v>
      </c>
      <c r="E131" s="4">
        <v>46178</v>
      </c>
      <c r="F131" s="5">
        <f t="shared" ref="F131:F194" si="2">IF(D131="","",E131-D131+1)</f>
        <v>5</v>
      </c>
      <c r="G131" s="2" t="s">
        <v>26</v>
      </c>
      <c r="H131" s="17">
        <v>899000</v>
      </c>
      <c r="I131" s="18">
        <v>849000</v>
      </c>
      <c r="J131" s="17">
        <v>799000</v>
      </c>
      <c r="K131" s="17">
        <v>849003</v>
      </c>
      <c r="L131" s="6">
        <v>28</v>
      </c>
      <c r="M131" s="6">
        <v>23772084</v>
      </c>
      <c r="N131" s="17">
        <v>21610985.454545453</v>
      </c>
      <c r="O131" s="17">
        <v>21610985.454545453</v>
      </c>
      <c r="P131" t="str">
        <f>_xlfn.XLOOKUP(G131,'[1](ST)Product'!$C:$C,'[1](ST)Product'!$E:$E)</f>
        <v>Shark Floorcare</v>
      </c>
      <c r="Q131" t="str">
        <f>_xlfn.XLOOKUP(G131,'[1](ST)Product'!$C:$C,'[1](ST)Product'!$F:$F)</f>
        <v>FW</v>
      </c>
      <c r="R131" t="s">
        <v>362</v>
      </c>
      <c r="S131" t="s">
        <v>360</v>
      </c>
    </row>
    <row r="132" spans="1:19" x14ac:dyDescent="0.35">
      <c r="A132" t="str">
        <f>_xlfn.XLOOKUP(B132,Mapping!C:C,Mapping!D:D)</f>
        <v>other Online malls</v>
      </c>
      <c r="B132" s="2" t="s">
        <v>264</v>
      </c>
      <c r="C132" s="2" t="s">
        <v>168</v>
      </c>
      <c r="D132" s="3">
        <v>46174</v>
      </c>
      <c r="E132" s="4">
        <v>46178</v>
      </c>
      <c r="F132" s="5">
        <f t="shared" si="2"/>
        <v>5</v>
      </c>
      <c r="G132" s="2" t="s">
        <v>28</v>
      </c>
      <c r="H132" s="17">
        <v>299900</v>
      </c>
      <c r="I132" s="18">
        <v>199900</v>
      </c>
      <c r="J132" s="17">
        <v>199900</v>
      </c>
      <c r="K132" s="17">
        <v>199005</v>
      </c>
      <c r="L132" s="6">
        <v>4</v>
      </c>
      <c r="M132" s="6">
        <v>796020</v>
      </c>
      <c r="N132" s="17">
        <v>723654.54545454541</v>
      </c>
      <c r="O132" s="17">
        <v>723654.54545454541</v>
      </c>
      <c r="P132" t="str">
        <f>_xlfn.XLOOKUP(G132,'[1](ST)Product'!$C:$C,'[1](ST)Product'!$E:$E)</f>
        <v>Shark Floorcare</v>
      </c>
      <c r="Q132" t="str">
        <f>_xlfn.XLOOKUP(G132,'[1](ST)Product'!$C:$C,'[1](ST)Product'!$F:$F)</f>
        <v>WD</v>
      </c>
      <c r="R132" t="s">
        <v>362</v>
      </c>
      <c r="S132" t="s">
        <v>360</v>
      </c>
    </row>
    <row r="133" spans="1:19" x14ac:dyDescent="0.35">
      <c r="A133" t="str">
        <f>_xlfn.XLOOKUP(B133,Mapping!C:C,Mapping!D:D)</f>
        <v>other Online malls</v>
      </c>
      <c r="B133" s="2" t="s">
        <v>264</v>
      </c>
      <c r="C133" s="2" t="s">
        <v>168</v>
      </c>
      <c r="D133" s="3">
        <v>46174</v>
      </c>
      <c r="E133" s="4">
        <v>46178</v>
      </c>
      <c r="F133" s="5">
        <f t="shared" si="2"/>
        <v>5</v>
      </c>
      <c r="G133" s="2" t="s">
        <v>29</v>
      </c>
      <c r="H133" s="17">
        <v>349900</v>
      </c>
      <c r="I133" s="18">
        <v>299900</v>
      </c>
      <c r="J133" s="17">
        <v>279900</v>
      </c>
      <c r="K133" s="17">
        <v>279908</v>
      </c>
      <c r="L133" s="6">
        <v>11</v>
      </c>
      <c r="M133" s="6">
        <v>3078988</v>
      </c>
      <c r="N133" s="17">
        <v>2799079.9999999995</v>
      </c>
      <c r="O133" s="17">
        <v>2799079.9999999995</v>
      </c>
      <c r="P133" t="str">
        <f>_xlfn.XLOOKUP(G133,'[1](ST)Product'!$C:$C,'[1](ST)Product'!$E:$E)</f>
        <v>Ninja Heated</v>
      </c>
      <c r="Q133" t="str">
        <f>_xlfn.XLOOKUP(G133,'[1](ST)Product'!$C:$C,'[1](ST)Product'!$F:$F)</f>
        <v>Airfry</v>
      </c>
      <c r="R133" t="s">
        <v>362</v>
      </c>
      <c r="S133" t="s">
        <v>360</v>
      </c>
    </row>
    <row r="134" spans="1:19" x14ac:dyDescent="0.35">
      <c r="A134" t="str">
        <f>_xlfn.XLOOKUP(B134,Mapping!C:C,Mapping!D:D)</f>
        <v>other Online malls</v>
      </c>
      <c r="B134" s="2" t="s">
        <v>264</v>
      </c>
      <c r="C134" s="2" t="s">
        <v>168</v>
      </c>
      <c r="D134" s="3">
        <v>46174</v>
      </c>
      <c r="E134" s="4">
        <v>46178</v>
      </c>
      <c r="F134" s="5">
        <f t="shared" si="2"/>
        <v>5</v>
      </c>
      <c r="G134" s="2" t="s">
        <v>107</v>
      </c>
      <c r="H134" s="17">
        <v>849000</v>
      </c>
      <c r="I134" s="18">
        <v>749000</v>
      </c>
      <c r="J134" s="17">
        <v>699000</v>
      </c>
      <c r="K134" s="17">
        <v>749003</v>
      </c>
      <c r="L134" s="6">
        <v>17</v>
      </c>
      <c r="M134" s="6">
        <v>12733051</v>
      </c>
      <c r="N134" s="17">
        <v>11575500.909090908</v>
      </c>
      <c r="O134" s="17">
        <v>11575500.909090908</v>
      </c>
      <c r="P134" t="str">
        <f>_xlfn.XLOOKUP(G134,'[1](ST)Product'!$C:$C,'[1](ST)Product'!$E:$E)</f>
        <v>Shark Floorcare</v>
      </c>
      <c r="Q134" t="str">
        <f>_xlfn.XLOOKUP(G134,'[1](ST)Product'!$C:$C,'[1](ST)Product'!$F:$F)</f>
        <v>Kion</v>
      </c>
      <c r="R134" t="s">
        <v>362</v>
      </c>
      <c r="S134" t="s">
        <v>360</v>
      </c>
    </row>
    <row r="135" spans="1:19" x14ac:dyDescent="0.35">
      <c r="A135" t="str">
        <f>_xlfn.XLOOKUP(B135,Mapping!C:C,Mapping!D:D)</f>
        <v>other Online malls</v>
      </c>
      <c r="B135" s="2" t="s">
        <v>264</v>
      </c>
      <c r="C135" s="2" t="s">
        <v>168</v>
      </c>
      <c r="D135" s="3">
        <v>46174</v>
      </c>
      <c r="E135" s="4">
        <v>46178</v>
      </c>
      <c r="F135" s="5">
        <f t="shared" si="2"/>
        <v>5</v>
      </c>
      <c r="G135" s="2" t="s">
        <v>86</v>
      </c>
      <c r="H135" s="17">
        <v>149900</v>
      </c>
      <c r="I135" s="18">
        <v>139900</v>
      </c>
      <c r="J135" s="17">
        <v>129900</v>
      </c>
      <c r="K135" s="17">
        <v>129908</v>
      </c>
      <c r="L135" s="6">
        <v>19.666666666666668</v>
      </c>
      <c r="M135" s="6">
        <v>2554857.3333333335</v>
      </c>
      <c r="N135" s="17">
        <v>2322597.5757575757</v>
      </c>
      <c r="O135" s="17">
        <v>2322597.5757575757</v>
      </c>
      <c r="P135" t="str">
        <f>_xlfn.XLOOKUP(G135,'[1](ST)Product'!$C:$C,'[1](ST)Product'!$E:$E)</f>
        <v>Ninja Motorized</v>
      </c>
      <c r="Q135" t="str">
        <f>_xlfn.XLOOKUP(G135,'[1](ST)Product'!$C:$C,'[1](ST)Product'!$F:$F)</f>
        <v>Portable</v>
      </c>
      <c r="R135" t="s">
        <v>362</v>
      </c>
      <c r="S135" t="s">
        <v>360</v>
      </c>
    </row>
    <row r="136" spans="1:19" x14ac:dyDescent="0.35">
      <c r="A136" t="str">
        <f>_xlfn.XLOOKUP(B136,Mapping!C:C,Mapping!D:D)</f>
        <v>other Online malls</v>
      </c>
      <c r="B136" s="2" t="s">
        <v>264</v>
      </c>
      <c r="C136" s="2" t="s">
        <v>168</v>
      </c>
      <c r="D136" s="3">
        <v>46174</v>
      </c>
      <c r="E136" s="4">
        <v>46178</v>
      </c>
      <c r="F136" s="5">
        <f t="shared" si="2"/>
        <v>5</v>
      </c>
      <c r="G136" s="2" t="s">
        <v>35</v>
      </c>
      <c r="H136" s="17">
        <v>749000</v>
      </c>
      <c r="I136" s="18">
        <v>549000</v>
      </c>
      <c r="J136" s="17">
        <v>549000</v>
      </c>
      <c r="K136" s="17">
        <v>549004</v>
      </c>
      <c r="L136" s="6">
        <v>17</v>
      </c>
      <c r="M136" s="6">
        <v>9333068</v>
      </c>
      <c r="N136" s="17">
        <v>8484607.2727272715</v>
      </c>
      <c r="O136" s="17">
        <v>8484607.2727272715</v>
      </c>
      <c r="P136" t="str">
        <f>_xlfn.XLOOKUP(G136,'[1](ST)Product'!$C:$C,'[1](ST)Product'!$E:$E)</f>
        <v>Shark Floorcare</v>
      </c>
      <c r="Q136" t="str">
        <f>_xlfn.XLOOKUP(G136,'[1](ST)Product'!$C:$C,'[1](ST)Product'!$F:$F)</f>
        <v>FW</v>
      </c>
      <c r="R136" t="s">
        <v>362</v>
      </c>
      <c r="S136" t="s">
        <v>360</v>
      </c>
    </row>
    <row r="137" spans="1:19" x14ac:dyDescent="0.35">
      <c r="A137" t="str">
        <f>_xlfn.XLOOKUP(B137,Mapping!C:C,Mapping!D:D)</f>
        <v>other Online malls</v>
      </c>
      <c r="B137" s="2" t="s">
        <v>264</v>
      </c>
      <c r="C137" s="2" t="s">
        <v>168</v>
      </c>
      <c r="D137" s="3">
        <v>46174</v>
      </c>
      <c r="E137" s="4">
        <v>46178</v>
      </c>
      <c r="F137" s="5">
        <f t="shared" si="2"/>
        <v>5</v>
      </c>
      <c r="G137" s="2" t="s">
        <v>90</v>
      </c>
      <c r="H137" s="17">
        <v>149900</v>
      </c>
      <c r="I137" s="18">
        <v>139900</v>
      </c>
      <c r="J137" s="17">
        <v>129900</v>
      </c>
      <c r="K137" s="17">
        <v>129908</v>
      </c>
      <c r="L137" s="6">
        <v>17.333333333333332</v>
      </c>
      <c r="M137" s="6">
        <v>2251738.6666666665</v>
      </c>
      <c r="N137" s="17">
        <v>2047035.1515151511</v>
      </c>
      <c r="O137" s="17">
        <v>2047035.1515151511</v>
      </c>
      <c r="P137" t="str">
        <f>_xlfn.XLOOKUP(G137,'[1](ST)Product'!$C:$C,'[1](ST)Product'!$E:$E)</f>
        <v>Ninja Motorized</v>
      </c>
      <c r="Q137" t="str">
        <f>_xlfn.XLOOKUP(G137,'[1](ST)Product'!$C:$C,'[1](ST)Product'!$F:$F)</f>
        <v>Portable</v>
      </c>
      <c r="R137" t="s">
        <v>362</v>
      </c>
      <c r="S137" t="s">
        <v>360</v>
      </c>
    </row>
    <row r="138" spans="1:19" x14ac:dyDescent="0.35">
      <c r="A138" t="str">
        <f>_xlfn.XLOOKUP(B138,Mapping!C:C,Mapping!D:D)</f>
        <v>other Online malls</v>
      </c>
      <c r="B138" s="2" t="s">
        <v>264</v>
      </c>
      <c r="C138" s="2" t="s">
        <v>168</v>
      </c>
      <c r="D138" s="3">
        <v>46174</v>
      </c>
      <c r="E138" s="4">
        <v>46178</v>
      </c>
      <c r="F138" s="5">
        <f t="shared" si="2"/>
        <v>5</v>
      </c>
      <c r="G138" s="2" t="s">
        <v>37</v>
      </c>
      <c r="H138" s="17">
        <v>229900</v>
      </c>
      <c r="I138" s="18">
        <v>199900</v>
      </c>
      <c r="J138" s="17">
        <v>179900</v>
      </c>
      <c r="K138" s="17">
        <v>199904</v>
      </c>
      <c r="L138" s="6">
        <v>8</v>
      </c>
      <c r="M138" s="6">
        <v>1599232</v>
      </c>
      <c r="N138" s="17">
        <v>1453847.2727272727</v>
      </c>
      <c r="O138" s="17">
        <v>1453847.2727272727</v>
      </c>
      <c r="P138" t="str">
        <f>_xlfn.XLOOKUP(G138,'[1](ST)Product'!$C:$C,'[1](ST)Product'!$E:$E)</f>
        <v>Ninja Heated</v>
      </c>
      <c r="Q138" t="str">
        <f>_xlfn.XLOOKUP(G138,'[1](ST)Product'!$C:$C,'[1](ST)Product'!$F:$F)</f>
        <v>Airfry</v>
      </c>
      <c r="R138" t="s">
        <v>362</v>
      </c>
      <c r="S138" t="s">
        <v>360</v>
      </c>
    </row>
    <row r="139" spans="1:19" x14ac:dyDescent="0.35">
      <c r="A139" t="str">
        <f>_xlfn.XLOOKUP(B139,Mapping!C:C,Mapping!D:D)</f>
        <v>other Online malls</v>
      </c>
      <c r="B139" s="2" t="s">
        <v>264</v>
      </c>
      <c r="C139" s="2" t="s">
        <v>168</v>
      </c>
      <c r="D139" s="3">
        <v>46174</v>
      </c>
      <c r="E139" s="4">
        <v>46178</v>
      </c>
      <c r="F139" s="5">
        <f t="shared" si="2"/>
        <v>5</v>
      </c>
      <c r="G139" s="2" t="s">
        <v>38</v>
      </c>
      <c r="H139" s="17">
        <v>429900</v>
      </c>
      <c r="I139" s="18">
        <v>399900</v>
      </c>
      <c r="J139" s="17">
        <v>349900</v>
      </c>
      <c r="K139" s="17">
        <v>399904</v>
      </c>
      <c r="L139" s="6">
        <v>14</v>
      </c>
      <c r="M139" s="6">
        <v>5598656</v>
      </c>
      <c r="N139" s="17">
        <v>5089687.2727272725</v>
      </c>
      <c r="O139" s="17">
        <v>5089687.2727272725</v>
      </c>
      <c r="P139" t="str">
        <f>_xlfn.XLOOKUP(G139,'[1](ST)Product'!$C:$C,'[1](ST)Product'!$E:$E)</f>
        <v>Ninja Heated</v>
      </c>
      <c r="Q139" t="str">
        <f>_xlfn.XLOOKUP(G139,'[1](ST)Product'!$C:$C,'[1](ST)Product'!$F:$F)</f>
        <v>Grill</v>
      </c>
      <c r="R139" t="s">
        <v>362</v>
      </c>
      <c r="S139" t="s">
        <v>360</v>
      </c>
    </row>
    <row r="140" spans="1:19" x14ac:dyDescent="0.35">
      <c r="A140" t="str">
        <f>_xlfn.XLOOKUP(B140,Mapping!C:C,Mapping!D:D)</f>
        <v>other Online malls</v>
      </c>
      <c r="B140" s="2" t="s">
        <v>264</v>
      </c>
      <c r="C140" s="2" t="s">
        <v>168</v>
      </c>
      <c r="D140" s="3">
        <v>46174</v>
      </c>
      <c r="E140" s="4">
        <v>46178</v>
      </c>
      <c r="F140" s="5">
        <f t="shared" si="2"/>
        <v>5</v>
      </c>
      <c r="G140" s="2" t="s">
        <v>39</v>
      </c>
      <c r="H140" s="17">
        <v>249900</v>
      </c>
      <c r="I140" s="18">
        <v>199900</v>
      </c>
      <c r="J140" s="17">
        <v>189900</v>
      </c>
      <c r="K140" s="17">
        <v>199904</v>
      </c>
      <c r="L140" s="6">
        <v>28</v>
      </c>
      <c r="M140" s="6">
        <v>5597312</v>
      </c>
      <c r="N140" s="17">
        <v>5088465.4545454541</v>
      </c>
      <c r="O140" s="17">
        <v>5088465.4545454541</v>
      </c>
      <c r="P140" t="str">
        <f>_xlfn.XLOOKUP(G140,'[1](ST)Product'!$C:$C,'[1](ST)Product'!$E:$E)</f>
        <v>Ninja Motorized</v>
      </c>
      <c r="Q140" t="str">
        <f>_xlfn.XLOOKUP(G140,'[1](ST)Product'!$C:$C,'[1](ST)Product'!$F:$F)</f>
        <v>Trad</v>
      </c>
      <c r="R140" t="s">
        <v>362</v>
      </c>
      <c r="S140" t="s">
        <v>360</v>
      </c>
    </row>
    <row r="141" spans="1:19" x14ac:dyDescent="0.35">
      <c r="A141" t="str">
        <f>_xlfn.XLOOKUP(B141,Mapping!C:C,Mapping!D:D)</f>
        <v>other Online malls</v>
      </c>
      <c r="B141" s="2" t="s">
        <v>264</v>
      </c>
      <c r="C141" s="2" t="s">
        <v>168</v>
      </c>
      <c r="D141" s="3">
        <v>46174</v>
      </c>
      <c r="E141" s="4">
        <v>46178</v>
      </c>
      <c r="F141" s="5">
        <f t="shared" si="2"/>
        <v>5</v>
      </c>
      <c r="G141" s="2" t="s">
        <v>101</v>
      </c>
      <c r="H141" s="17">
        <v>149900</v>
      </c>
      <c r="I141" s="18">
        <v>139900</v>
      </c>
      <c r="J141" s="17">
        <v>129900</v>
      </c>
      <c r="K141" s="17">
        <v>129908</v>
      </c>
      <c r="L141" s="6">
        <v>19.666666666666668</v>
      </c>
      <c r="M141" s="6">
        <v>2554857.3333333335</v>
      </c>
      <c r="N141" s="17">
        <v>2322597.5757575757</v>
      </c>
      <c r="O141" s="17">
        <v>2322597.5757575757</v>
      </c>
      <c r="P141" t="str">
        <f>_xlfn.XLOOKUP(G141,'[1](ST)Product'!$C:$C,'[1](ST)Product'!$E:$E)</f>
        <v>Ninja Motorized</v>
      </c>
      <c r="Q141" t="str">
        <f>_xlfn.XLOOKUP(G141,'[1](ST)Product'!$C:$C,'[1](ST)Product'!$F:$F)</f>
        <v>Portable</v>
      </c>
      <c r="R141" t="s">
        <v>362</v>
      </c>
      <c r="S141" t="s">
        <v>360</v>
      </c>
    </row>
    <row r="142" spans="1:19" x14ac:dyDescent="0.35">
      <c r="A142" t="str">
        <f>_xlfn.XLOOKUP(B142,Mapping!C:C,Mapping!D:D)</f>
        <v>other Online malls</v>
      </c>
      <c r="B142" s="2" t="s">
        <v>264</v>
      </c>
      <c r="C142" s="2" t="s">
        <v>168</v>
      </c>
      <c r="D142" s="3">
        <v>46174</v>
      </c>
      <c r="E142" s="4">
        <v>46178</v>
      </c>
      <c r="F142" s="5">
        <f t="shared" si="2"/>
        <v>5</v>
      </c>
      <c r="G142" s="2" t="s">
        <v>102</v>
      </c>
      <c r="H142" s="17">
        <v>149900</v>
      </c>
      <c r="I142" s="18">
        <v>139900</v>
      </c>
      <c r="J142" s="17">
        <v>129900</v>
      </c>
      <c r="K142" s="17">
        <v>129908</v>
      </c>
      <c r="L142" s="6">
        <v>16.333333333333332</v>
      </c>
      <c r="M142" s="6">
        <v>2121830.6666666665</v>
      </c>
      <c r="N142" s="17">
        <v>1928936.9696969695</v>
      </c>
      <c r="O142" s="17">
        <v>1928936.9696969695</v>
      </c>
      <c r="P142" t="str">
        <f>_xlfn.XLOOKUP(G142,'[1](ST)Product'!$C:$C,'[1](ST)Product'!$E:$E)</f>
        <v>Ninja Motorized</v>
      </c>
      <c r="Q142" t="str">
        <f>_xlfn.XLOOKUP(G142,'[1](ST)Product'!$C:$C,'[1](ST)Product'!$F:$F)</f>
        <v>Portable</v>
      </c>
      <c r="R142" t="s">
        <v>362</v>
      </c>
      <c r="S142" t="s">
        <v>360</v>
      </c>
    </row>
    <row r="143" spans="1:19" x14ac:dyDescent="0.35">
      <c r="A143" t="str">
        <f>_xlfn.XLOOKUP(B143,Mapping!C:C,Mapping!D:D)</f>
        <v>other Online malls</v>
      </c>
      <c r="B143" s="2" t="s">
        <v>264</v>
      </c>
      <c r="C143" s="2" t="s">
        <v>168</v>
      </c>
      <c r="D143" s="3">
        <v>46174</v>
      </c>
      <c r="E143" s="4">
        <v>46178</v>
      </c>
      <c r="F143" s="5">
        <f t="shared" si="2"/>
        <v>5</v>
      </c>
      <c r="G143" s="2" t="s">
        <v>103</v>
      </c>
      <c r="H143" s="17">
        <v>149900</v>
      </c>
      <c r="I143" s="18">
        <v>139900</v>
      </c>
      <c r="J143" s="17">
        <v>129900</v>
      </c>
      <c r="K143" s="17">
        <v>129908</v>
      </c>
      <c r="L143" s="6">
        <v>19.666666666666668</v>
      </c>
      <c r="M143" s="6">
        <v>2554857.3333333335</v>
      </c>
      <c r="N143" s="17">
        <v>2322597.5757575757</v>
      </c>
      <c r="O143" s="17">
        <v>2322597.5757575757</v>
      </c>
      <c r="P143" t="str">
        <f>_xlfn.XLOOKUP(G143,'[1](ST)Product'!$C:$C,'[1](ST)Product'!$E:$E)</f>
        <v>Ninja Motorized</v>
      </c>
      <c r="Q143" t="str">
        <f>_xlfn.XLOOKUP(G143,'[1](ST)Product'!$C:$C,'[1](ST)Product'!$F:$F)</f>
        <v>Portable</v>
      </c>
      <c r="R143" t="s">
        <v>362</v>
      </c>
      <c r="S143" t="s">
        <v>360</v>
      </c>
    </row>
    <row r="144" spans="1:19" x14ac:dyDescent="0.35">
      <c r="A144" t="str">
        <f>_xlfn.XLOOKUP(B144,Mapping!C:C,Mapping!D:D)</f>
        <v>PP</v>
      </c>
      <c r="B144" s="2" t="s">
        <v>154</v>
      </c>
      <c r="C144" s="2" t="s">
        <v>147</v>
      </c>
      <c r="D144" s="3">
        <v>46174</v>
      </c>
      <c r="E144" s="4">
        <v>46177</v>
      </c>
      <c r="F144" s="5">
        <f t="shared" si="2"/>
        <v>4</v>
      </c>
      <c r="G144" s="2" t="s">
        <v>105</v>
      </c>
      <c r="H144" s="17">
        <v>299900</v>
      </c>
      <c r="I144" s="18">
        <v>269900</v>
      </c>
      <c r="J144" s="17">
        <v>249900</v>
      </c>
      <c r="K144" s="17">
        <v>269900</v>
      </c>
      <c r="L144" s="6">
        <v>1000</v>
      </c>
      <c r="M144" s="6">
        <v>269900000</v>
      </c>
      <c r="N144" s="17">
        <v>245363636.36363634</v>
      </c>
      <c r="O144" s="17">
        <v>154579090.90909088</v>
      </c>
      <c r="P144" t="str">
        <f>_xlfn.XLOOKUP(G144,'[1](ST)Product'!$C:$C,'[1](ST)Product'!$E:$E)</f>
        <v>Ninja Motorized</v>
      </c>
      <c r="Q144" t="str">
        <f>_xlfn.XLOOKUP(G144,'[1](ST)Product'!$C:$C,'[1](ST)Product'!$F:$F)</f>
        <v>Kitchen</v>
      </c>
      <c r="R144" t="s">
        <v>362</v>
      </c>
      <c r="S144" t="s">
        <v>360</v>
      </c>
    </row>
    <row r="145" spans="1:19" x14ac:dyDescent="0.35">
      <c r="A145" t="str">
        <f>_xlfn.XLOOKUP(B145,Mapping!C:C,Mapping!D:D)</f>
        <v>PP</v>
      </c>
      <c r="B145" s="2" t="s">
        <v>154</v>
      </c>
      <c r="C145" s="2" t="s">
        <v>147</v>
      </c>
      <c r="D145" s="3">
        <v>46174</v>
      </c>
      <c r="E145" s="4">
        <v>46177</v>
      </c>
      <c r="F145" s="5">
        <f t="shared" si="2"/>
        <v>4</v>
      </c>
      <c r="G145" s="2" t="s">
        <v>30</v>
      </c>
      <c r="H145" s="17">
        <v>299900</v>
      </c>
      <c r="I145" s="18">
        <v>279900</v>
      </c>
      <c r="J145" s="17">
        <v>249900</v>
      </c>
      <c r="K145" s="17">
        <v>299900</v>
      </c>
      <c r="L145" s="6">
        <v>500</v>
      </c>
      <c r="M145" s="6">
        <v>149950000</v>
      </c>
      <c r="N145" s="17">
        <v>136318181.81818178</v>
      </c>
      <c r="O145" s="17">
        <v>85880454.545454532</v>
      </c>
      <c r="P145" t="str">
        <f>_xlfn.XLOOKUP(G145,'[1](ST)Product'!$C:$C,'[1](ST)Product'!$E:$E)</f>
        <v>Shark Floorcare</v>
      </c>
      <c r="Q145" t="str">
        <f>_xlfn.XLOOKUP(G145,'[1](ST)Product'!$C:$C,'[1](ST)Product'!$F:$F)</f>
        <v>WV</v>
      </c>
      <c r="R145" t="s">
        <v>362</v>
      </c>
      <c r="S145" t="s">
        <v>361</v>
      </c>
    </row>
    <row r="146" spans="1:19" x14ac:dyDescent="0.35">
      <c r="A146" t="str">
        <f>_xlfn.XLOOKUP(B146,Mapping!C:C,Mapping!D:D)</f>
        <v>PP</v>
      </c>
      <c r="B146" s="2" t="s">
        <v>154</v>
      </c>
      <c r="C146" s="2" t="s">
        <v>147</v>
      </c>
      <c r="D146" s="3">
        <v>46174</v>
      </c>
      <c r="E146" s="4">
        <v>46177</v>
      </c>
      <c r="F146" s="5">
        <f t="shared" si="2"/>
        <v>4</v>
      </c>
      <c r="G146" s="2" t="s">
        <v>35</v>
      </c>
      <c r="H146" s="17">
        <v>749000</v>
      </c>
      <c r="I146" s="18">
        <v>599000</v>
      </c>
      <c r="J146" s="17">
        <v>549000</v>
      </c>
      <c r="K146" s="17">
        <v>499000</v>
      </c>
      <c r="L146" s="6">
        <v>1000</v>
      </c>
      <c r="M146" s="6">
        <v>499000000</v>
      </c>
      <c r="N146" s="17">
        <v>453636363.63636357</v>
      </c>
      <c r="O146" s="17">
        <v>285790909.090909</v>
      </c>
      <c r="P146" t="str">
        <f>_xlfn.XLOOKUP(G146,'[1](ST)Product'!$C:$C,'[1](ST)Product'!$E:$E)</f>
        <v>Shark Floorcare</v>
      </c>
      <c r="Q146" t="str">
        <f>_xlfn.XLOOKUP(G146,'[1](ST)Product'!$C:$C,'[1](ST)Product'!$F:$F)</f>
        <v>FW</v>
      </c>
      <c r="R146" t="s">
        <v>362</v>
      </c>
      <c r="S146" t="s">
        <v>360</v>
      </c>
    </row>
    <row r="147" spans="1:19" x14ac:dyDescent="0.35">
      <c r="A147" t="str">
        <f>_xlfn.XLOOKUP(B147,Mapping!C:C,Mapping!D:D)</f>
        <v>PP</v>
      </c>
      <c r="B147" s="2" t="s">
        <v>154</v>
      </c>
      <c r="C147" s="2" t="s">
        <v>147</v>
      </c>
      <c r="D147" s="3">
        <v>46174</v>
      </c>
      <c r="E147" s="4">
        <v>46177</v>
      </c>
      <c r="F147" s="5">
        <f t="shared" si="2"/>
        <v>4</v>
      </c>
      <c r="G147" s="2" t="s">
        <v>38</v>
      </c>
      <c r="H147" s="17">
        <v>429900</v>
      </c>
      <c r="I147" s="18">
        <v>399900</v>
      </c>
      <c r="J147" s="17">
        <v>349900</v>
      </c>
      <c r="K147" s="17">
        <v>399900</v>
      </c>
      <c r="L147" s="6">
        <v>500</v>
      </c>
      <c r="M147" s="6">
        <v>199950000</v>
      </c>
      <c r="N147" s="17">
        <v>181772727.27272725</v>
      </c>
      <c r="O147" s="17">
        <v>114516818.18181817</v>
      </c>
      <c r="P147" t="str">
        <f>_xlfn.XLOOKUP(G147,'[1](ST)Product'!$C:$C,'[1](ST)Product'!$E:$E)</f>
        <v>Ninja Heated</v>
      </c>
      <c r="Q147" t="str">
        <f>_xlfn.XLOOKUP(G147,'[1](ST)Product'!$C:$C,'[1](ST)Product'!$F:$F)</f>
        <v>Grill</v>
      </c>
      <c r="R147" t="s">
        <v>362</v>
      </c>
      <c r="S147" t="s">
        <v>360</v>
      </c>
    </row>
    <row r="148" spans="1:19" x14ac:dyDescent="0.35">
      <c r="A148" t="str">
        <f>_xlfn.XLOOKUP(B148,Mapping!C:C,Mapping!D:D)</f>
        <v>PP</v>
      </c>
      <c r="B148" s="2" t="s">
        <v>154</v>
      </c>
      <c r="C148" s="2" t="s">
        <v>147</v>
      </c>
      <c r="D148" s="3">
        <v>46174</v>
      </c>
      <c r="E148" s="4">
        <v>46177</v>
      </c>
      <c r="F148" s="5">
        <f t="shared" si="2"/>
        <v>4</v>
      </c>
      <c r="G148" s="2" t="s">
        <v>155</v>
      </c>
      <c r="H148" s="17" t="s">
        <v>115</v>
      </c>
      <c r="I148" s="18" t="s">
        <v>115</v>
      </c>
      <c r="J148" s="17" t="s">
        <v>115</v>
      </c>
      <c r="K148" s="17">
        <v>129900</v>
      </c>
      <c r="L148" s="6">
        <v>2000</v>
      </c>
      <c r="M148" s="6">
        <v>259800000</v>
      </c>
      <c r="N148" s="17">
        <v>236181818.18181819</v>
      </c>
      <c r="O148" s="17">
        <v>148794545.45454544</v>
      </c>
      <c r="P148" t="e">
        <f>_xlfn.XLOOKUP(G148,'[1](ST)Product'!$C:$C,'[1](ST)Product'!$E:$E)</f>
        <v>#N/A</v>
      </c>
      <c r="Q148" t="e">
        <f>_xlfn.XLOOKUP(G148,'[1](ST)Product'!$C:$C,'[1](ST)Product'!$F:$F)</f>
        <v>#N/A</v>
      </c>
      <c r="R148" t="s">
        <v>362</v>
      </c>
      <c r="S148" t="s">
        <v>360</v>
      </c>
    </row>
    <row r="149" spans="1:19" x14ac:dyDescent="0.35">
      <c r="A149" t="str">
        <f>_xlfn.XLOOKUP(B149,Mapping!C:C,Mapping!D:D)</f>
        <v>PP</v>
      </c>
      <c r="B149" s="2" t="s">
        <v>154</v>
      </c>
      <c r="C149" s="2" t="s">
        <v>147</v>
      </c>
      <c r="D149" s="3">
        <v>46174</v>
      </c>
      <c r="E149" s="4">
        <v>46177</v>
      </c>
      <c r="F149" s="5">
        <f t="shared" si="2"/>
        <v>4</v>
      </c>
      <c r="G149" s="2" t="s">
        <v>156</v>
      </c>
      <c r="H149" s="17" t="s">
        <v>115</v>
      </c>
      <c r="I149" s="18" t="s">
        <v>115</v>
      </c>
      <c r="J149" s="17" t="s">
        <v>115</v>
      </c>
      <c r="K149" s="17">
        <v>249900</v>
      </c>
      <c r="L149" s="6">
        <v>600</v>
      </c>
      <c r="M149" s="6">
        <v>149940000</v>
      </c>
      <c r="N149" s="17">
        <v>136309090.90909091</v>
      </c>
      <c r="O149" s="17">
        <v>85874727.272727281</v>
      </c>
      <c r="P149" t="str">
        <f>_xlfn.XLOOKUP(G149,'[1](ST)Product'!$C:$C,'[1](ST)Product'!$E:$E)</f>
        <v>Shark Fan</v>
      </c>
      <c r="Q149" t="str">
        <f>_xlfn.XLOOKUP(G149,'[1](ST)Product'!$C:$C,'[1](ST)Product'!$F:$F)</f>
        <v>Fan</v>
      </c>
      <c r="R149" t="s">
        <v>362</v>
      </c>
      <c r="S149" t="s">
        <v>360</v>
      </c>
    </row>
    <row r="150" spans="1:19" x14ac:dyDescent="0.35">
      <c r="A150" t="str">
        <f>_xlfn.XLOOKUP(B150,Mapping!C:C,Mapping!D:D)</f>
        <v>Group Buying</v>
      </c>
      <c r="B150" s="2" t="s">
        <v>114</v>
      </c>
      <c r="C150" s="2" t="s">
        <v>225</v>
      </c>
      <c r="D150" s="3">
        <v>46175</v>
      </c>
      <c r="E150" s="3">
        <v>46180</v>
      </c>
      <c r="F150" s="5">
        <f t="shared" si="2"/>
        <v>6</v>
      </c>
      <c r="G150" t="s">
        <v>32</v>
      </c>
      <c r="H150" s="19">
        <v>349900</v>
      </c>
      <c r="I150" s="19">
        <v>299900</v>
      </c>
      <c r="J150" s="19">
        <v>269900</v>
      </c>
      <c r="K150" s="19">
        <v>269900</v>
      </c>
      <c r="L150">
        <v>100</v>
      </c>
      <c r="M150" s="13">
        <v>26990000</v>
      </c>
      <c r="N150" s="19">
        <v>15703272.727272727</v>
      </c>
      <c r="O150" s="19">
        <v>15389207.272727272</v>
      </c>
      <c r="P150" t="str">
        <f>_xlfn.XLOOKUP(G150,'[1](ST)Product'!$C:$C,'[1](ST)Product'!$E:$E)</f>
        <v>Ninja Motorized</v>
      </c>
      <c r="Q150" t="str">
        <f>_xlfn.XLOOKUP(G150,'[1](ST)Product'!$C:$C,'[1](ST)Product'!$F:$F)</f>
        <v>Icecream</v>
      </c>
      <c r="R150" s="13" t="s">
        <v>362</v>
      </c>
      <c r="S150" t="s">
        <v>360</v>
      </c>
    </row>
    <row r="151" spans="1:19" x14ac:dyDescent="0.35">
      <c r="A151" t="str">
        <f>_xlfn.XLOOKUP(B151,Mapping!C:C,Mapping!D:D)</f>
        <v>Naver</v>
      </c>
      <c r="B151" s="2" t="s">
        <v>146</v>
      </c>
      <c r="C151" s="2" t="s">
        <v>147</v>
      </c>
      <c r="D151" s="3">
        <v>46175</v>
      </c>
      <c r="E151" s="4">
        <v>46175</v>
      </c>
      <c r="F151" s="5">
        <f t="shared" si="2"/>
        <v>1</v>
      </c>
      <c r="G151" s="2" t="s">
        <v>31</v>
      </c>
      <c r="H151" s="17">
        <v>849000</v>
      </c>
      <c r="I151" s="18">
        <v>749000</v>
      </c>
      <c r="J151" s="17">
        <v>699000</v>
      </c>
      <c r="K151" s="17">
        <v>749000</v>
      </c>
      <c r="L151" s="6">
        <v>88</v>
      </c>
      <c r="M151" s="6">
        <v>65912000</v>
      </c>
      <c r="N151" s="17">
        <v>67920000</v>
      </c>
      <c r="O151" s="17">
        <v>55286880</v>
      </c>
      <c r="P151" t="str">
        <f>_xlfn.XLOOKUP(G151,'[1](ST)Product'!$C:$C,'[1](ST)Product'!$E:$E)</f>
        <v>Shark Floorcare</v>
      </c>
      <c r="Q151" t="str">
        <f>_xlfn.XLOOKUP(G151,'[1](ST)Product'!$C:$C,'[1](ST)Product'!$F:$F)</f>
        <v>FW</v>
      </c>
      <c r="R151" t="s">
        <v>362</v>
      </c>
      <c r="S151" t="s">
        <v>360</v>
      </c>
    </row>
    <row r="152" spans="1:19" x14ac:dyDescent="0.35">
      <c r="A152" t="str">
        <f>_xlfn.XLOOKUP(B152,Mapping!C:C,Mapping!D:D)</f>
        <v>Naver</v>
      </c>
      <c r="B152" s="2" t="s">
        <v>146</v>
      </c>
      <c r="C152" s="2" t="s">
        <v>147</v>
      </c>
      <c r="D152" s="3">
        <v>46175</v>
      </c>
      <c r="E152" s="4">
        <v>46175</v>
      </c>
      <c r="F152" s="5">
        <f t="shared" si="2"/>
        <v>1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15</v>
      </c>
      <c r="M152" s="6">
        <v>11235000</v>
      </c>
      <c r="N152" s="17">
        <v>11577272.727272727</v>
      </c>
      <c r="O152" s="17">
        <v>9423899.9999999981</v>
      </c>
      <c r="P152" t="str">
        <f>_xlfn.XLOOKUP(G152,'[1](ST)Product'!$C:$C,'[1](ST)Product'!$E:$E)</f>
        <v>Shark Floorcare</v>
      </c>
      <c r="Q152" t="str">
        <f>_xlfn.XLOOKUP(G152,'[1](ST)Product'!$C:$C,'[1](ST)Product'!$F:$F)</f>
        <v>Kion</v>
      </c>
      <c r="R152" t="s">
        <v>362</v>
      </c>
      <c r="S152" t="s">
        <v>360</v>
      </c>
    </row>
    <row r="153" spans="1:19" x14ac:dyDescent="0.35">
      <c r="A153" t="str">
        <f>_xlfn.XLOOKUP(B153,Mapping!C:C,Mapping!D:D)</f>
        <v>Naver</v>
      </c>
      <c r="B153" s="2" t="s">
        <v>146</v>
      </c>
      <c r="C153" s="2" t="s">
        <v>147</v>
      </c>
      <c r="D153" s="3">
        <v>46175</v>
      </c>
      <c r="E153" s="4">
        <v>46175</v>
      </c>
      <c r="F153" s="5">
        <f t="shared" si="2"/>
        <v>1</v>
      </c>
      <c r="G153" s="2" t="s">
        <v>108</v>
      </c>
      <c r="H153" s="17">
        <v>199900</v>
      </c>
      <c r="I153" s="18">
        <v>179900</v>
      </c>
      <c r="J153" s="17">
        <v>169900</v>
      </c>
      <c r="K153" s="17">
        <v>199900</v>
      </c>
      <c r="L153" s="6">
        <v>23</v>
      </c>
      <c r="M153" s="6">
        <v>4597700</v>
      </c>
      <c r="N153" s="17">
        <v>4179727.2727272725</v>
      </c>
      <c r="O153" s="17">
        <v>3402298</v>
      </c>
      <c r="P153" t="str">
        <f>_xlfn.XLOOKUP(G153,'[1](ST)Product'!$C:$C,'[1](ST)Product'!$E:$E)</f>
        <v>Shark Floorcare</v>
      </c>
      <c r="Q153" t="str">
        <f>_xlfn.XLOOKUP(G153,'[1](ST)Product'!$C:$C,'[1](ST)Product'!$F:$F)</f>
        <v>WV</v>
      </c>
      <c r="R153" t="s">
        <v>362</v>
      </c>
      <c r="S153" t="s">
        <v>360</v>
      </c>
    </row>
    <row r="154" spans="1:19" x14ac:dyDescent="0.35">
      <c r="A154" t="str">
        <f>_xlfn.XLOOKUP(B154,Mapping!C:C,Mapping!D:D)</f>
        <v>Naver</v>
      </c>
      <c r="B154" s="2" t="s">
        <v>146</v>
      </c>
      <c r="C154" s="2" t="s">
        <v>147</v>
      </c>
      <c r="D154" s="3">
        <v>46175</v>
      </c>
      <c r="E154" s="4">
        <v>46175</v>
      </c>
      <c r="F154" s="5">
        <f t="shared" si="2"/>
        <v>1</v>
      </c>
      <c r="G154" s="2" t="s">
        <v>109</v>
      </c>
      <c r="H154" s="17">
        <v>249900</v>
      </c>
      <c r="I154" s="18">
        <v>219900</v>
      </c>
      <c r="J154" s="17">
        <v>199900</v>
      </c>
      <c r="K154" s="17">
        <v>219900</v>
      </c>
      <c r="L154" s="6">
        <v>60</v>
      </c>
      <c r="M154" s="6">
        <v>13194000</v>
      </c>
      <c r="N154" s="17">
        <v>13630909.09090909</v>
      </c>
      <c r="O154" s="17">
        <v>11095560</v>
      </c>
      <c r="P154" t="str">
        <f>_xlfn.XLOOKUP(G154,'[1](ST)Product'!$C:$C,'[1](ST)Product'!$E:$E)</f>
        <v>Shark Fan</v>
      </c>
      <c r="Q154" t="str">
        <f>_xlfn.XLOOKUP(G154,'[1](ST)Product'!$C:$C,'[1](ST)Product'!$F:$F)</f>
        <v>Fan</v>
      </c>
      <c r="R154" t="s">
        <v>362</v>
      </c>
      <c r="S154" t="s">
        <v>360</v>
      </c>
    </row>
    <row r="155" spans="1:19" x14ac:dyDescent="0.35">
      <c r="A155" t="str">
        <f>_xlfn.XLOOKUP(B155,Mapping!C:C,Mapping!D:D)</f>
        <v>E-MART</v>
      </c>
      <c r="B155" s="2" t="s">
        <v>164</v>
      </c>
      <c r="C155" s="2">
        <v>0</v>
      </c>
      <c r="D155" s="3">
        <v>46176</v>
      </c>
      <c r="E155" s="4">
        <v>46180</v>
      </c>
      <c r="F155" s="5">
        <f t="shared" si="2"/>
        <v>5</v>
      </c>
      <c r="G155" s="2" t="s">
        <v>84</v>
      </c>
      <c r="H155" s="17">
        <v>169900</v>
      </c>
      <c r="I155" s="18">
        <v>149900</v>
      </c>
      <c r="J155" s="17">
        <v>129900</v>
      </c>
      <c r="K155" s="17">
        <v>129900</v>
      </c>
      <c r="L155" s="6">
        <v>3</v>
      </c>
      <c r="M155" s="6">
        <v>389700</v>
      </c>
      <c r="N155" s="17">
        <v>319720.90909090906</v>
      </c>
      <c r="O155" s="17">
        <v>285830.49272727268</v>
      </c>
      <c r="P155" t="str">
        <f>_xlfn.XLOOKUP(G155,'[1](ST)Product'!$C:$C,'[1](ST)Product'!$E:$E)</f>
        <v>Ninja Motorized</v>
      </c>
      <c r="Q155" t="str">
        <f>_xlfn.XLOOKUP(G155,'[1](ST)Product'!$C:$C,'[1](ST)Product'!$F:$F)</f>
        <v>Trad</v>
      </c>
      <c r="R155" t="s">
        <v>362</v>
      </c>
      <c r="S155" t="s">
        <v>360</v>
      </c>
    </row>
    <row r="156" spans="1:19" x14ac:dyDescent="0.35">
      <c r="A156" t="str">
        <f>_xlfn.XLOOKUP(B156,Mapping!C:C,Mapping!D:D)</f>
        <v>E-MART</v>
      </c>
      <c r="B156" s="2" t="s">
        <v>164</v>
      </c>
      <c r="C156" s="2">
        <v>0</v>
      </c>
      <c r="D156" s="3">
        <v>46176</v>
      </c>
      <c r="E156" s="4">
        <v>46180</v>
      </c>
      <c r="F156" s="5">
        <f t="shared" si="2"/>
        <v>5</v>
      </c>
      <c r="G156" s="2" t="s">
        <v>17</v>
      </c>
      <c r="H156" s="17">
        <v>599000</v>
      </c>
      <c r="I156" s="18">
        <v>399900</v>
      </c>
      <c r="J156" s="17">
        <v>399900</v>
      </c>
      <c r="K156" s="17">
        <v>399000</v>
      </c>
      <c r="L156" s="6">
        <v>300</v>
      </c>
      <c r="M156" s="6">
        <v>119700000</v>
      </c>
      <c r="N156" s="17">
        <v>117621818.18181817</v>
      </c>
      <c r="O156" s="17">
        <v>105742014.54545453</v>
      </c>
      <c r="P156" t="str">
        <f>_xlfn.XLOOKUP(G156,'[1](ST)Product'!$C:$C,'[1](ST)Product'!$E:$E)</f>
        <v>Shark Floorcare</v>
      </c>
      <c r="Q156" t="str">
        <f>_xlfn.XLOOKUP(G156,'[1](ST)Product'!$C:$C,'[1](ST)Product'!$F:$F)</f>
        <v>CS</v>
      </c>
      <c r="R156" t="s">
        <v>362</v>
      </c>
      <c r="S156" t="s">
        <v>360</v>
      </c>
    </row>
    <row r="157" spans="1:19" x14ac:dyDescent="0.35">
      <c r="A157" t="str">
        <f>_xlfn.XLOOKUP(B157,Mapping!C:C,Mapping!D:D)</f>
        <v>E-MART</v>
      </c>
      <c r="B157" s="2" t="s">
        <v>164</v>
      </c>
      <c r="C157" s="2">
        <v>0</v>
      </c>
      <c r="D157" s="3">
        <v>46176</v>
      </c>
      <c r="E157" s="4">
        <v>46180</v>
      </c>
      <c r="F157" s="5">
        <f t="shared" si="2"/>
        <v>5</v>
      </c>
      <c r="G157" s="2" t="s">
        <v>27</v>
      </c>
      <c r="H157" s="17">
        <v>329900</v>
      </c>
      <c r="I157" s="18">
        <v>299900</v>
      </c>
      <c r="J157" s="17">
        <v>279900</v>
      </c>
      <c r="K157" s="17">
        <v>299900</v>
      </c>
      <c r="L157" s="6">
        <v>25</v>
      </c>
      <c r="M157" s="6">
        <v>7497500</v>
      </c>
      <c r="N157" s="17">
        <v>5173431.8181818174</v>
      </c>
      <c r="O157" s="17">
        <v>4625048.0454545449</v>
      </c>
      <c r="P157" t="str">
        <f>_xlfn.XLOOKUP(G157,'[1](ST)Product'!$C:$C,'[1](ST)Product'!$E:$E)</f>
        <v>Ninja Motorized</v>
      </c>
      <c r="Q157" t="str">
        <f>_xlfn.XLOOKUP(G157,'[1](ST)Product'!$C:$C,'[1](ST)Product'!$F:$F)</f>
        <v>Trad</v>
      </c>
      <c r="R157" t="s">
        <v>362</v>
      </c>
      <c r="S157" t="s">
        <v>360</v>
      </c>
    </row>
    <row r="158" spans="1:19" x14ac:dyDescent="0.35">
      <c r="A158" t="str">
        <f>_xlfn.XLOOKUP(B158,Mapping!C:C,Mapping!D:D)</f>
        <v>E-MART</v>
      </c>
      <c r="B158" s="2" t="s">
        <v>164</v>
      </c>
      <c r="C158" s="2">
        <v>0</v>
      </c>
      <c r="D158" s="3">
        <v>46176</v>
      </c>
      <c r="E158" s="4">
        <v>46180</v>
      </c>
      <c r="F158" s="5">
        <f t="shared" si="2"/>
        <v>5</v>
      </c>
      <c r="G158" s="2" t="s">
        <v>95</v>
      </c>
      <c r="H158" s="17">
        <v>79900</v>
      </c>
      <c r="I158" s="18">
        <v>54900</v>
      </c>
      <c r="J158" s="17">
        <v>54900</v>
      </c>
      <c r="K158" s="17">
        <v>54900</v>
      </c>
      <c r="L158" s="6">
        <v>30</v>
      </c>
      <c r="M158" s="6">
        <v>1647000</v>
      </c>
      <c r="N158" s="17">
        <v>1503572.7272727271</v>
      </c>
      <c r="O158" s="17">
        <v>1344194.0181818181</v>
      </c>
      <c r="P158" t="str">
        <f>_xlfn.XLOOKUP(G158,'[1](ST)Product'!$C:$C,'[1](ST)Product'!$E:$E)</f>
        <v>Ninja Motorized</v>
      </c>
      <c r="Q158" t="str">
        <f>_xlfn.XLOOKUP(G158,'[1](ST)Product'!$C:$C,'[1](ST)Product'!$F:$F)</f>
        <v>Food process</v>
      </c>
      <c r="R158" t="s">
        <v>362</v>
      </c>
      <c r="S158" t="s">
        <v>360</v>
      </c>
    </row>
    <row r="159" spans="1:19" x14ac:dyDescent="0.35">
      <c r="A159" t="str">
        <f>_xlfn.XLOOKUP(B159,Mapping!C:C,Mapping!D:D)</f>
        <v>E-MART</v>
      </c>
      <c r="B159" s="2" t="s">
        <v>164</v>
      </c>
      <c r="C159" s="2">
        <v>0</v>
      </c>
      <c r="D159" s="3">
        <v>46176</v>
      </c>
      <c r="E159" s="4">
        <v>46183</v>
      </c>
      <c r="F159" s="5">
        <f t="shared" si="2"/>
        <v>8</v>
      </c>
      <c r="G159" s="2" t="s">
        <v>32</v>
      </c>
      <c r="H159" s="17">
        <v>349900</v>
      </c>
      <c r="I159" s="18">
        <v>299900</v>
      </c>
      <c r="J159" s="17">
        <v>269900</v>
      </c>
      <c r="K159" s="17">
        <v>269900</v>
      </c>
      <c r="L159" s="6">
        <v>5</v>
      </c>
      <c r="M159" s="6">
        <v>1349500</v>
      </c>
      <c r="N159" s="17">
        <v>1146177.2727272727</v>
      </c>
      <c r="O159" s="17">
        <v>1024682.4818181818</v>
      </c>
      <c r="P159" t="str">
        <f>_xlfn.XLOOKUP(G159,'[1](ST)Product'!$C:$C,'[1](ST)Product'!$E:$E)</f>
        <v>Ninja Motorized</v>
      </c>
      <c r="Q159" t="str">
        <f>_xlfn.XLOOKUP(G159,'[1](ST)Product'!$C:$C,'[1](ST)Product'!$F:$F)</f>
        <v>Icecream</v>
      </c>
      <c r="R159" t="s">
        <v>362</v>
      </c>
      <c r="S159" t="s">
        <v>360</v>
      </c>
    </row>
    <row r="160" spans="1:19" x14ac:dyDescent="0.35">
      <c r="A160" t="str">
        <f>_xlfn.XLOOKUP(B160,Mapping!C:C,Mapping!D:D)</f>
        <v>E-MART</v>
      </c>
      <c r="B160" s="2" t="s">
        <v>164</v>
      </c>
      <c r="C160" s="2">
        <v>0</v>
      </c>
      <c r="D160" s="3">
        <v>46176</v>
      </c>
      <c r="E160" s="4">
        <v>46183</v>
      </c>
      <c r="F160" s="5">
        <f t="shared" si="2"/>
        <v>8</v>
      </c>
      <c r="G160" s="2" t="s">
        <v>39</v>
      </c>
      <c r="H160" s="17">
        <v>249900</v>
      </c>
      <c r="I160" s="18">
        <v>199900</v>
      </c>
      <c r="J160" s="17">
        <v>189900</v>
      </c>
      <c r="K160" s="17">
        <v>199900</v>
      </c>
      <c r="L160" s="6">
        <v>20</v>
      </c>
      <c r="M160" s="6">
        <v>3998000</v>
      </c>
      <c r="N160" s="17">
        <v>3135109.0909090908</v>
      </c>
      <c r="O160" s="17">
        <v>2802787.5272727273</v>
      </c>
      <c r="P160" t="str">
        <f>_xlfn.XLOOKUP(G160,'[1](ST)Product'!$C:$C,'[1](ST)Product'!$E:$E)</f>
        <v>Ninja Motorized</v>
      </c>
      <c r="Q160" t="str">
        <f>_xlfn.XLOOKUP(G160,'[1](ST)Product'!$C:$C,'[1](ST)Product'!$F:$F)</f>
        <v>Trad</v>
      </c>
      <c r="R160" t="s">
        <v>362</v>
      </c>
      <c r="S160" t="s">
        <v>360</v>
      </c>
    </row>
    <row r="161" spans="1:19" x14ac:dyDescent="0.35">
      <c r="A161" t="str">
        <f>_xlfn.XLOOKUP(B161,Mapping!C:C,Mapping!D:D)</f>
        <v>E-MART</v>
      </c>
      <c r="B161" s="2" t="s">
        <v>164</v>
      </c>
      <c r="C161" s="2">
        <v>0</v>
      </c>
      <c r="D161" s="3">
        <v>46176</v>
      </c>
      <c r="E161" s="4">
        <v>46190</v>
      </c>
      <c r="F161" s="5">
        <f t="shared" si="2"/>
        <v>15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20</v>
      </c>
      <c r="M161" s="6">
        <v>7998000</v>
      </c>
      <c r="N161" s="17">
        <v>5393290.9090909082</v>
      </c>
      <c r="O161" s="17">
        <v>4821602.0727272723</v>
      </c>
      <c r="P161" t="str">
        <f>_xlfn.XLOOKUP(G161,'[1](ST)Product'!$C:$C,'[1](ST)Product'!$E:$E)</f>
        <v>Ninja Heated</v>
      </c>
      <c r="Q161" t="str">
        <f>_xlfn.XLOOKUP(G161,'[1](ST)Product'!$C:$C,'[1](ST)Product'!$F:$F)</f>
        <v>Grill</v>
      </c>
      <c r="R161" t="s">
        <v>362</v>
      </c>
      <c r="S161" t="s">
        <v>360</v>
      </c>
    </row>
    <row r="162" spans="1:19" x14ac:dyDescent="0.35">
      <c r="A162" t="str">
        <f>_xlfn.XLOOKUP(B162,Mapping!C:C,Mapping!D:D)</f>
        <v>E-MART</v>
      </c>
      <c r="B162" s="2" t="s">
        <v>164</v>
      </c>
      <c r="C162" s="2">
        <v>0</v>
      </c>
      <c r="D162" s="3">
        <v>46176</v>
      </c>
      <c r="E162" s="4">
        <v>46190</v>
      </c>
      <c r="F162" s="5">
        <f t="shared" si="2"/>
        <v>15</v>
      </c>
      <c r="G162" s="2" t="s">
        <v>101</v>
      </c>
      <c r="H162" s="17">
        <v>149900</v>
      </c>
      <c r="I162" s="18">
        <v>139900</v>
      </c>
      <c r="J162" s="17">
        <v>109900</v>
      </c>
      <c r="K162" s="17">
        <v>129900</v>
      </c>
      <c r="L162" s="6">
        <v>30</v>
      </c>
      <c r="M162" s="6">
        <v>3897000</v>
      </c>
      <c r="N162" s="17">
        <v>2820845.4545454541</v>
      </c>
      <c r="O162" s="17">
        <v>2521835.836363636</v>
      </c>
      <c r="P162" t="str">
        <f>_xlfn.XLOOKUP(G162,'[1](ST)Product'!$C:$C,'[1](ST)Product'!$E:$E)</f>
        <v>Ninja Motorized</v>
      </c>
      <c r="Q162" t="str">
        <f>_xlfn.XLOOKUP(G162,'[1](ST)Product'!$C:$C,'[1](ST)Product'!$F:$F)</f>
        <v>Portable</v>
      </c>
      <c r="R162" t="s">
        <v>362</v>
      </c>
      <c r="S162" t="s">
        <v>360</v>
      </c>
    </row>
    <row r="163" spans="1:19" x14ac:dyDescent="0.35">
      <c r="A163" t="str">
        <f>_xlfn.XLOOKUP(B163,Mapping!C:C,Mapping!D:D)</f>
        <v>Group Buying</v>
      </c>
      <c r="B163" s="2" t="s">
        <v>114</v>
      </c>
      <c r="C163" s="2" t="s">
        <v>120</v>
      </c>
      <c r="D163" s="3">
        <v>46176</v>
      </c>
      <c r="E163" s="3">
        <v>46180</v>
      </c>
      <c r="F163" s="5">
        <f t="shared" si="2"/>
        <v>5</v>
      </c>
      <c r="G163" t="s">
        <v>32</v>
      </c>
      <c r="H163" s="19">
        <v>349900</v>
      </c>
      <c r="I163" s="19">
        <v>299900</v>
      </c>
      <c r="J163" s="19">
        <v>269900</v>
      </c>
      <c r="K163" s="19">
        <v>269900</v>
      </c>
      <c r="L163">
        <v>100</v>
      </c>
      <c r="M163" s="13">
        <v>26990000</v>
      </c>
      <c r="N163" s="19">
        <v>15703272.727272727</v>
      </c>
      <c r="O163" s="19">
        <v>15389207.272727272</v>
      </c>
      <c r="P163" t="str">
        <f>_xlfn.XLOOKUP(G163,'[1](ST)Product'!$C:$C,'[1](ST)Product'!$E:$E)</f>
        <v>Ninja Motorized</v>
      </c>
      <c r="Q163" t="str">
        <f>_xlfn.XLOOKUP(G163,'[1](ST)Product'!$C:$C,'[1](ST)Product'!$F:$F)</f>
        <v>Icecream</v>
      </c>
      <c r="R163" s="13" t="s">
        <v>362</v>
      </c>
      <c r="S163" t="s">
        <v>360</v>
      </c>
    </row>
    <row r="164" spans="1:19" x14ac:dyDescent="0.35">
      <c r="A164" t="str">
        <f>_xlfn.XLOOKUP(B164,Mapping!C:C,Mapping!D:D)</f>
        <v>Group Buying</v>
      </c>
      <c r="B164" s="2" t="s">
        <v>114</v>
      </c>
      <c r="C164" s="2" t="s">
        <v>121</v>
      </c>
      <c r="D164" s="3">
        <v>46177</v>
      </c>
      <c r="E164" s="3">
        <v>46203</v>
      </c>
      <c r="F164" s="5">
        <f t="shared" si="2"/>
        <v>27</v>
      </c>
      <c r="G164" t="s">
        <v>21</v>
      </c>
      <c r="H164" s="19">
        <v>449900</v>
      </c>
      <c r="I164" s="19">
        <v>379900</v>
      </c>
      <c r="J164" s="19">
        <v>349900</v>
      </c>
      <c r="K164" s="19">
        <v>349900</v>
      </c>
      <c r="L164">
        <v>150</v>
      </c>
      <c r="M164" s="13">
        <v>52485000</v>
      </c>
      <c r="N164" s="19">
        <v>30536727.27272727</v>
      </c>
      <c r="O164" s="19">
        <v>29925992.727272723</v>
      </c>
      <c r="P164" t="str">
        <f>_xlfn.XLOOKUP(G164,'[1](ST)Product'!$C:$C,'[1](ST)Product'!$E:$E)</f>
        <v>Ninja Motorized</v>
      </c>
      <c r="Q164" t="str">
        <f>_xlfn.XLOOKUP(G164,'[1](ST)Product'!$C:$C,'[1](ST)Product'!$F:$F)</f>
        <v>Icecream</v>
      </c>
      <c r="R164" s="13" t="s">
        <v>362</v>
      </c>
      <c r="S164" t="s">
        <v>361</v>
      </c>
    </row>
    <row r="165" spans="1:19" x14ac:dyDescent="0.35">
      <c r="A165" t="str">
        <f>_xlfn.XLOOKUP(B165,Mapping!C:C,Mapping!D:D)</f>
        <v>Group Buying</v>
      </c>
      <c r="B165" s="2" t="s">
        <v>114</v>
      </c>
      <c r="C165" s="2" t="s">
        <v>122</v>
      </c>
      <c r="D165" s="3">
        <v>46177</v>
      </c>
      <c r="E165" s="3">
        <v>46184</v>
      </c>
      <c r="F165" s="5">
        <f t="shared" si="2"/>
        <v>8</v>
      </c>
      <c r="G165" t="s">
        <v>32</v>
      </c>
      <c r="H165" s="19">
        <v>349900</v>
      </c>
      <c r="I165" s="19">
        <v>299900</v>
      </c>
      <c r="J165" s="19">
        <v>269900</v>
      </c>
      <c r="K165" s="19">
        <v>269900</v>
      </c>
      <c r="L165">
        <v>100</v>
      </c>
      <c r="M165" s="13">
        <v>26990000</v>
      </c>
      <c r="N165" s="19">
        <v>15703272.727272727</v>
      </c>
      <c r="O165" s="19">
        <v>15389207.272727272</v>
      </c>
      <c r="P165" t="str">
        <f>_xlfn.XLOOKUP(G165,'[1](ST)Product'!$C:$C,'[1](ST)Product'!$E:$E)</f>
        <v>Ninja Motorized</v>
      </c>
      <c r="Q165" t="str">
        <f>_xlfn.XLOOKUP(G165,'[1](ST)Product'!$C:$C,'[1](ST)Product'!$F:$F)</f>
        <v>Icecream</v>
      </c>
      <c r="R165" s="13" t="s">
        <v>362</v>
      </c>
      <c r="S165" t="s">
        <v>360</v>
      </c>
    </row>
    <row r="166" spans="1:19" x14ac:dyDescent="0.35">
      <c r="A166" t="str">
        <f>_xlfn.XLOOKUP(B166,Mapping!C:C,Mapping!D:D)</f>
        <v>Group Buying</v>
      </c>
      <c r="B166" s="2" t="s">
        <v>114</v>
      </c>
      <c r="C166" s="2" t="s">
        <v>227</v>
      </c>
      <c r="D166" s="3">
        <v>46177</v>
      </c>
      <c r="E166" s="3">
        <v>46180</v>
      </c>
      <c r="F166" s="5">
        <f t="shared" si="2"/>
        <v>4</v>
      </c>
      <c r="G166" t="s">
        <v>87</v>
      </c>
      <c r="H166" s="19">
        <v>219900</v>
      </c>
      <c r="I166" s="19">
        <v>199900</v>
      </c>
      <c r="J166" s="19">
        <v>179900</v>
      </c>
      <c r="K166" s="19">
        <v>179900</v>
      </c>
      <c r="L166">
        <v>0</v>
      </c>
      <c r="M166" s="13">
        <v>0</v>
      </c>
      <c r="N166" s="19">
        <v>0</v>
      </c>
      <c r="O166" s="19">
        <v>0</v>
      </c>
      <c r="P166" t="str">
        <f>_xlfn.XLOOKUP(G166,'[1](ST)Product'!$C:$C,'[1](ST)Product'!$E:$E)</f>
        <v>Shark Fan</v>
      </c>
      <c r="Q166" t="str">
        <f>_xlfn.XLOOKUP(G166,'[1](ST)Product'!$C:$C,'[1](ST)Product'!$F:$F)</f>
        <v>Fan</v>
      </c>
      <c r="R166" s="13" t="s">
        <v>362</v>
      </c>
      <c r="S166" t="s">
        <v>361</v>
      </c>
    </row>
    <row r="167" spans="1:19" x14ac:dyDescent="0.35">
      <c r="A167" t="str">
        <f>_xlfn.XLOOKUP(B167,Mapping!C:C,Mapping!D:D)</f>
        <v>Group Buying</v>
      </c>
      <c r="B167" s="2" t="s">
        <v>114</v>
      </c>
      <c r="C167" s="2" t="s">
        <v>227</v>
      </c>
      <c r="D167" s="3">
        <v>46177</v>
      </c>
      <c r="E167" s="3">
        <v>46180</v>
      </c>
      <c r="F167" s="5">
        <f t="shared" si="2"/>
        <v>4</v>
      </c>
      <c r="G167" t="s">
        <v>98</v>
      </c>
      <c r="H167" s="19">
        <v>219900</v>
      </c>
      <c r="I167" s="19">
        <v>199900</v>
      </c>
      <c r="J167" s="19">
        <v>179900</v>
      </c>
      <c r="K167" s="19">
        <v>179900</v>
      </c>
      <c r="L167">
        <v>150</v>
      </c>
      <c r="M167" s="13">
        <v>26985000</v>
      </c>
      <c r="N167" s="19">
        <v>15700363.636363635</v>
      </c>
      <c r="O167" s="19">
        <v>15386356.363636361</v>
      </c>
      <c r="P167" t="str">
        <f>_xlfn.XLOOKUP(G167,'[1](ST)Product'!$C:$C,'[1](ST)Product'!$E:$E)</f>
        <v>Shark Fan</v>
      </c>
      <c r="Q167" t="str">
        <f>_xlfn.XLOOKUP(G167,'[1](ST)Product'!$C:$C,'[1](ST)Product'!$F:$F)</f>
        <v>Fan</v>
      </c>
      <c r="R167" s="13" t="s">
        <v>362</v>
      </c>
      <c r="S167" t="s">
        <v>361</v>
      </c>
    </row>
    <row r="168" spans="1:19" x14ac:dyDescent="0.35">
      <c r="A168" t="str">
        <f>_xlfn.XLOOKUP(B168,Mapping!C:C,Mapping!D:D)</f>
        <v>Group Buying</v>
      </c>
      <c r="B168" s="2" t="s">
        <v>114</v>
      </c>
      <c r="C168" s="2" t="s">
        <v>227</v>
      </c>
      <c r="D168" s="3">
        <v>46177</v>
      </c>
      <c r="E168" s="3">
        <v>46180</v>
      </c>
      <c r="F168" s="5">
        <f t="shared" si="2"/>
        <v>4</v>
      </c>
      <c r="G168" t="s">
        <v>99</v>
      </c>
      <c r="H168" s="19">
        <v>219900</v>
      </c>
      <c r="I168" s="19">
        <v>199900</v>
      </c>
      <c r="J168" s="19">
        <v>179900</v>
      </c>
      <c r="K168" s="19">
        <v>179900</v>
      </c>
      <c r="L168">
        <v>0</v>
      </c>
      <c r="M168" s="13">
        <v>0</v>
      </c>
      <c r="N168" s="19">
        <v>0</v>
      </c>
      <c r="O168" s="19">
        <v>0</v>
      </c>
      <c r="P168" t="str">
        <f>_xlfn.XLOOKUP(G168,'[1](ST)Product'!$C:$C,'[1](ST)Product'!$E:$E)</f>
        <v>Shark Fan</v>
      </c>
      <c r="Q168" t="str">
        <f>_xlfn.XLOOKUP(G168,'[1](ST)Product'!$C:$C,'[1](ST)Product'!$F:$F)</f>
        <v>Fan</v>
      </c>
      <c r="R168" s="13" t="s">
        <v>362</v>
      </c>
      <c r="S168" t="s">
        <v>361</v>
      </c>
    </row>
    <row r="169" spans="1:19" x14ac:dyDescent="0.35">
      <c r="A169" t="str">
        <f>_xlfn.XLOOKUP(B169,Mapping!C:C,Mapping!D:D)</f>
        <v>Group Buying</v>
      </c>
      <c r="B169" s="2" t="s">
        <v>114</v>
      </c>
      <c r="C169" s="2" t="s">
        <v>227</v>
      </c>
      <c r="D169" s="3">
        <v>46177</v>
      </c>
      <c r="E169" s="3">
        <v>46180</v>
      </c>
      <c r="F169" s="5">
        <f t="shared" si="2"/>
        <v>4</v>
      </c>
      <c r="G169" t="s">
        <v>236</v>
      </c>
      <c r="H169" s="19">
        <v>899000</v>
      </c>
      <c r="I169" s="19">
        <v>779000</v>
      </c>
      <c r="J169" s="19">
        <v>749000</v>
      </c>
      <c r="K169" s="19">
        <v>749000</v>
      </c>
      <c r="L169">
        <v>25</v>
      </c>
      <c r="M169" s="13">
        <v>18725000</v>
      </c>
      <c r="N169" s="19">
        <v>10894545.454545453</v>
      </c>
      <c r="O169" s="19">
        <v>10676654.545454545</v>
      </c>
      <c r="P169" t="str">
        <f>_xlfn.XLOOKUP(G169,'[1](ST)Product'!$C:$C,'[1](ST)Product'!$E:$E)</f>
        <v>Shark Floorcare</v>
      </c>
      <c r="Q169" t="str">
        <f>_xlfn.XLOOKUP(G169,'[1](ST)Product'!$C:$C,'[1](ST)Product'!$F:$F)</f>
        <v>FW</v>
      </c>
      <c r="R169" s="13" t="s">
        <v>362</v>
      </c>
      <c r="S169" t="s">
        <v>360</v>
      </c>
    </row>
    <row r="170" spans="1:19" x14ac:dyDescent="0.35">
      <c r="A170" t="str">
        <f>_xlfn.XLOOKUP(B170,Mapping!C:C,Mapping!D:D)</f>
        <v>Group Buying</v>
      </c>
      <c r="B170" s="2" t="s">
        <v>114</v>
      </c>
      <c r="C170" s="2" t="s">
        <v>227</v>
      </c>
      <c r="D170" s="3">
        <v>46177</v>
      </c>
      <c r="E170" s="3">
        <v>46180</v>
      </c>
      <c r="F170" s="5">
        <f t="shared" si="2"/>
        <v>4</v>
      </c>
      <c r="G170" t="s">
        <v>21</v>
      </c>
      <c r="H170" s="19">
        <v>449900</v>
      </c>
      <c r="I170" s="19">
        <v>379900</v>
      </c>
      <c r="J170" s="19">
        <v>349900</v>
      </c>
      <c r="K170" s="19">
        <v>349900</v>
      </c>
      <c r="L170">
        <v>150</v>
      </c>
      <c r="M170" s="13">
        <v>52485000</v>
      </c>
      <c r="N170" s="19">
        <v>30536727.27272727</v>
      </c>
      <c r="O170" s="19">
        <v>29925992.727272723</v>
      </c>
      <c r="P170" t="str">
        <f>_xlfn.XLOOKUP(G170,'[1](ST)Product'!$C:$C,'[1](ST)Product'!$E:$E)</f>
        <v>Ninja Motorized</v>
      </c>
      <c r="Q170" t="str">
        <f>_xlfn.XLOOKUP(G170,'[1](ST)Product'!$C:$C,'[1](ST)Product'!$F:$F)</f>
        <v>Icecream</v>
      </c>
      <c r="R170" s="13" t="s">
        <v>362</v>
      </c>
      <c r="S170" t="s">
        <v>361</v>
      </c>
    </row>
    <row r="171" spans="1:19" x14ac:dyDescent="0.35">
      <c r="A171" t="str">
        <f>_xlfn.XLOOKUP(B171,Mapping!C:C,Mapping!D:D)</f>
        <v>Group Buying</v>
      </c>
      <c r="B171" s="2" t="s">
        <v>114</v>
      </c>
      <c r="C171" s="2" t="s">
        <v>227</v>
      </c>
      <c r="D171" s="3">
        <v>46177</v>
      </c>
      <c r="E171" s="3">
        <v>46180</v>
      </c>
      <c r="F171" s="5">
        <f t="shared" si="2"/>
        <v>4</v>
      </c>
      <c r="G171" t="s">
        <v>32</v>
      </c>
      <c r="H171" s="19">
        <v>349900</v>
      </c>
      <c r="I171" s="19">
        <v>299900</v>
      </c>
      <c r="J171" s="19">
        <v>269900</v>
      </c>
      <c r="K171" s="19">
        <v>269900</v>
      </c>
      <c r="L171">
        <v>100</v>
      </c>
      <c r="M171" s="13">
        <v>26990000</v>
      </c>
      <c r="N171" s="19">
        <v>15703272.727272727</v>
      </c>
      <c r="O171" s="19">
        <v>15389207.272727272</v>
      </c>
      <c r="P171" t="str">
        <f>_xlfn.XLOOKUP(G171,'[1](ST)Product'!$C:$C,'[1](ST)Product'!$E:$E)</f>
        <v>Ninja Motorized</v>
      </c>
      <c r="Q171" t="str">
        <f>_xlfn.XLOOKUP(G171,'[1](ST)Product'!$C:$C,'[1](ST)Product'!$F:$F)</f>
        <v>Icecream</v>
      </c>
      <c r="R171" s="13" t="s">
        <v>362</v>
      </c>
      <c r="S171" t="s">
        <v>360</v>
      </c>
    </row>
    <row r="172" spans="1:19" x14ac:dyDescent="0.35">
      <c r="A172" t="str">
        <f>_xlfn.XLOOKUP(B172,Mapping!C:C,Mapping!D:D)</f>
        <v>Group Buying</v>
      </c>
      <c r="B172" s="2" t="s">
        <v>114</v>
      </c>
      <c r="C172" s="2" t="s">
        <v>123</v>
      </c>
      <c r="D172" s="3">
        <v>46177</v>
      </c>
      <c r="E172" s="3">
        <v>46179</v>
      </c>
      <c r="F172" s="5">
        <f t="shared" si="2"/>
        <v>3</v>
      </c>
      <c r="G172" t="s">
        <v>18</v>
      </c>
      <c r="H172" s="19">
        <v>249900</v>
      </c>
      <c r="I172" s="19">
        <v>219900</v>
      </c>
      <c r="J172" s="19">
        <v>199900</v>
      </c>
      <c r="K172" s="19">
        <v>219900</v>
      </c>
      <c r="L172">
        <v>500</v>
      </c>
      <c r="M172" s="13">
        <v>109950000</v>
      </c>
      <c r="N172" s="19">
        <v>63970909.090909086</v>
      </c>
      <c r="O172" s="19">
        <v>62691490.909090906</v>
      </c>
      <c r="P172" t="str">
        <f>_xlfn.XLOOKUP(G172,'[1](ST)Product'!$C:$C,'[1](ST)Product'!$E:$E)</f>
        <v>Ninja Heated</v>
      </c>
      <c r="Q172" t="str">
        <f>_xlfn.XLOOKUP(G172,'[1](ST)Product'!$C:$C,'[1](ST)Product'!$F:$F)</f>
        <v>Crispi</v>
      </c>
      <c r="R172" s="13" t="s">
        <v>362</v>
      </c>
      <c r="S172" t="s">
        <v>361</v>
      </c>
    </row>
    <row r="173" spans="1:19" x14ac:dyDescent="0.35">
      <c r="A173" t="str">
        <f>_xlfn.XLOOKUP(B173,Mapping!C:C,Mapping!D:D)</f>
        <v>Group Buying</v>
      </c>
      <c r="B173" s="2" t="s">
        <v>114</v>
      </c>
      <c r="C173" s="2" t="s">
        <v>123</v>
      </c>
      <c r="D173" s="3">
        <v>46177</v>
      </c>
      <c r="E173" s="3">
        <v>46179</v>
      </c>
      <c r="F173" s="5">
        <f t="shared" si="2"/>
        <v>3</v>
      </c>
      <c r="G173" t="s">
        <v>19</v>
      </c>
      <c r="H173" s="19">
        <v>249900</v>
      </c>
      <c r="I173" s="19">
        <v>219900</v>
      </c>
      <c r="J173" s="19">
        <v>199900</v>
      </c>
      <c r="K173" s="19">
        <v>219900</v>
      </c>
      <c r="L173">
        <v>0</v>
      </c>
      <c r="M173" s="13">
        <v>0</v>
      </c>
      <c r="N173" s="19">
        <v>0</v>
      </c>
      <c r="O173" s="19">
        <v>0</v>
      </c>
      <c r="P173" t="str">
        <f>_xlfn.XLOOKUP(G173,'[1](ST)Product'!$C:$C,'[1](ST)Product'!$E:$E)</f>
        <v>Ninja Heated</v>
      </c>
      <c r="Q173" t="str">
        <f>_xlfn.XLOOKUP(G173,'[1](ST)Product'!$C:$C,'[1](ST)Product'!$F:$F)</f>
        <v>Crispi</v>
      </c>
      <c r="R173" s="13" t="s">
        <v>362</v>
      </c>
      <c r="S173" t="s">
        <v>361</v>
      </c>
    </row>
    <row r="174" spans="1:19" x14ac:dyDescent="0.35">
      <c r="A174" t="str">
        <f>_xlfn.XLOOKUP(B174,Mapping!C:C,Mapping!D:D)</f>
        <v>Costco</v>
      </c>
      <c r="B174" s="2" t="s">
        <v>157</v>
      </c>
      <c r="C174" s="2" t="s">
        <v>158</v>
      </c>
      <c r="D174" s="3">
        <v>46178</v>
      </c>
      <c r="E174" s="4">
        <v>46180</v>
      </c>
      <c r="F174" s="5">
        <f t="shared" si="2"/>
        <v>3</v>
      </c>
      <c r="G174" s="2" t="s">
        <v>53</v>
      </c>
      <c r="H174" s="17">
        <v>549000</v>
      </c>
      <c r="I174" s="18">
        <v>399900</v>
      </c>
      <c r="J174" s="17">
        <v>379900</v>
      </c>
      <c r="K174" s="17">
        <v>379000</v>
      </c>
      <c r="L174" s="6">
        <v>200</v>
      </c>
      <c r="M174" s="6">
        <v>75800000</v>
      </c>
      <c r="N174" s="17">
        <v>62389090.909090906</v>
      </c>
      <c r="O174" s="17">
        <v>58333800</v>
      </c>
      <c r="P174" t="str">
        <f>_xlfn.XLOOKUP(G174,'[1](ST)Product'!$C:$C,'[1](ST)Product'!$E:$E)</f>
        <v>Shark Floorcare</v>
      </c>
      <c r="Q174" t="str">
        <f>_xlfn.XLOOKUP(G174,'[1](ST)Product'!$C:$C,'[1](ST)Product'!$F:$F)</f>
        <v>CS</v>
      </c>
      <c r="R174" t="s">
        <v>362</v>
      </c>
      <c r="S174" t="s">
        <v>360</v>
      </c>
    </row>
    <row r="175" spans="1:19" x14ac:dyDescent="0.35">
      <c r="A175" t="str">
        <f>_xlfn.XLOOKUP(B175,Mapping!C:C,Mapping!D:D)</f>
        <v>E-MART</v>
      </c>
      <c r="B175" s="2" t="s">
        <v>164</v>
      </c>
      <c r="C175" s="2">
        <v>0</v>
      </c>
      <c r="D175" s="3">
        <v>46178</v>
      </c>
      <c r="E175" s="4">
        <v>46203</v>
      </c>
      <c r="F175" s="5">
        <f t="shared" si="2"/>
        <v>26</v>
      </c>
      <c r="G175" s="2" t="s">
        <v>107</v>
      </c>
      <c r="H175" s="17">
        <v>849000</v>
      </c>
      <c r="I175" s="18">
        <v>749000</v>
      </c>
      <c r="J175" s="17">
        <v>699000</v>
      </c>
      <c r="K175" s="17">
        <v>649000</v>
      </c>
      <c r="L175" s="6">
        <v>100</v>
      </c>
      <c r="M175" s="6">
        <v>64900000</v>
      </c>
      <c r="N175" s="17">
        <v>57586545.454545446</v>
      </c>
      <c r="O175" s="17">
        <v>51770304.36363636</v>
      </c>
      <c r="P175" t="str">
        <f>_xlfn.XLOOKUP(G175,'[1](ST)Product'!$C:$C,'[1](ST)Product'!$E:$E)</f>
        <v>Shark Floorcare</v>
      </c>
      <c r="Q175" t="str">
        <f>_xlfn.XLOOKUP(G175,'[1](ST)Product'!$C:$C,'[1](ST)Product'!$F:$F)</f>
        <v>Kion</v>
      </c>
      <c r="R175" t="s">
        <v>362</v>
      </c>
      <c r="S175" t="s">
        <v>360</v>
      </c>
    </row>
    <row r="176" spans="1:19" x14ac:dyDescent="0.35">
      <c r="A176" t="str">
        <f>_xlfn.XLOOKUP(B176,Mapping!C:C,Mapping!D:D)</f>
        <v>Group Buying</v>
      </c>
      <c r="B176" s="2" t="s">
        <v>114</v>
      </c>
      <c r="C176" s="2" t="s">
        <v>124</v>
      </c>
      <c r="D176" s="3">
        <v>46178</v>
      </c>
      <c r="E176" s="3">
        <v>46183</v>
      </c>
      <c r="F176" s="5">
        <f t="shared" si="2"/>
        <v>6</v>
      </c>
      <c r="G176" t="s">
        <v>32</v>
      </c>
      <c r="H176" s="19">
        <v>349900</v>
      </c>
      <c r="I176" s="19">
        <v>299900</v>
      </c>
      <c r="J176" s="19">
        <v>269900</v>
      </c>
      <c r="K176" s="19">
        <v>269900</v>
      </c>
      <c r="L176">
        <v>100</v>
      </c>
      <c r="M176" s="13">
        <v>26990000</v>
      </c>
      <c r="N176" s="19">
        <v>15703272.727272727</v>
      </c>
      <c r="O176" s="19">
        <v>15389207.272727272</v>
      </c>
      <c r="P176" t="str">
        <f>_xlfn.XLOOKUP(G176,'[1](ST)Product'!$C:$C,'[1](ST)Product'!$E:$E)</f>
        <v>Ninja Motorized</v>
      </c>
      <c r="Q176" t="str">
        <f>_xlfn.XLOOKUP(G176,'[1](ST)Product'!$C:$C,'[1](ST)Product'!$F:$F)</f>
        <v>Icecream</v>
      </c>
      <c r="R176" s="13" t="s">
        <v>362</v>
      </c>
      <c r="S176" t="s">
        <v>360</v>
      </c>
    </row>
    <row r="177" spans="1:19" x14ac:dyDescent="0.35">
      <c r="A177" t="str">
        <f>_xlfn.XLOOKUP(B177,Mapping!C:C,Mapping!D:D)</f>
        <v>Group Buying</v>
      </c>
      <c r="B177" s="2" t="s">
        <v>114</v>
      </c>
      <c r="C177" s="2" t="s">
        <v>125</v>
      </c>
      <c r="D177" s="3">
        <v>46178</v>
      </c>
      <c r="E177" s="3">
        <v>46181</v>
      </c>
      <c r="F177" s="5">
        <f t="shared" si="2"/>
        <v>4</v>
      </c>
      <c r="G177" t="s">
        <v>32</v>
      </c>
      <c r="H177" s="19">
        <v>349900</v>
      </c>
      <c r="I177" s="19">
        <v>299900</v>
      </c>
      <c r="J177" s="19">
        <v>269900</v>
      </c>
      <c r="K177" s="19">
        <v>269900</v>
      </c>
      <c r="L177">
        <v>100</v>
      </c>
      <c r="M177" s="13">
        <v>26990000</v>
      </c>
      <c r="N177" s="19">
        <v>15703272.727272727</v>
      </c>
      <c r="O177" s="19">
        <v>15389207.272727272</v>
      </c>
      <c r="P177" t="str">
        <f>_xlfn.XLOOKUP(G177,'[1](ST)Product'!$C:$C,'[1](ST)Product'!$E:$E)</f>
        <v>Ninja Motorized</v>
      </c>
      <c r="Q177" t="str">
        <f>_xlfn.XLOOKUP(G177,'[1](ST)Product'!$C:$C,'[1](ST)Product'!$F:$F)</f>
        <v>Icecream</v>
      </c>
      <c r="R177" s="13" t="s">
        <v>362</v>
      </c>
      <c r="S177" t="s">
        <v>360</v>
      </c>
    </row>
    <row r="178" spans="1:19" x14ac:dyDescent="0.35">
      <c r="A178" t="str">
        <f>_xlfn.XLOOKUP(B178,Mapping!C:C,Mapping!D:D)</f>
        <v>PP</v>
      </c>
      <c r="B178" s="2" t="s">
        <v>154</v>
      </c>
      <c r="C178" s="2" t="s">
        <v>147</v>
      </c>
      <c r="D178" s="3">
        <v>46178</v>
      </c>
      <c r="E178" s="4">
        <v>46178</v>
      </c>
      <c r="F178" s="5">
        <f t="shared" si="2"/>
        <v>1</v>
      </c>
      <c r="G178" s="2" t="s">
        <v>19</v>
      </c>
      <c r="H178" s="17">
        <v>249900</v>
      </c>
      <c r="I178" s="18">
        <v>219900</v>
      </c>
      <c r="J178" s="17">
        <v>199900</v>
      </c>
      <c r="K178" s="17">
        <v>219900</v>
      </c>
      <c r="L178" s="6">
        <v>40</v>
      </c>
      <c r="M178" s="6">
        <v>8796000</v>
      </c>
      <c r="N178" s="17">
        <v>7996363.6363636348</v>
      </c>
      <c r="O178" s="17">
        <v>5037709.0909090899</v>
      </c>
      <c r="P178" t="str">
        <f>_xlfn.XLOOKUP(G178,'[1](ST)Product'!$C:$C,'[1](ST)Product'!$E:$E)</f>
        <v>Ninja Heated</v>
      </c>
      <c r="Q178" t="str">
        <f>_xlfn.XLOOKUP(G178,'[1](ST)Product'!$C:$C,'[1](ST)Product'!$F:$F)</f>
        <v>Crispi</v>
      </c>
      <c r="R178" t="s">
        <v>362</v>
      </c>
      <c r="S178" t="s">
        <v>361</v>
      </c>
    </row>
    <row r="179" spans="1:19" x14ac:dyDescent="0.35">
      <c r="A179" t="str">
        <f>_xlfn.XLOOKUP(B179,Mapping!C:C,Mapping!D:D)</f>
        <v>PP</v>
      </c>
      <c r="B179" s="7" t="s">
        <v>154</v>
      </c>
      <c r="C179" s="2" t="s">
        <v>147</v>
      </c>
      <c r="D179" s="3">
        <v>46178</v>
      </c>
      <c r="E179" s="4">
        <v>46178</v>
      </c>
      <c r="F179" s="5">
        <f t="shared" si="2"/>
        <v>1</v>
      </c>
      <c r="G179" s="2" t="s">
        <v>20</v>
      </c>
      <c r="H179" s="17">
        <v>249900</v>
      </c>
      <c r="I179" s="18">
        <v>219900</v>
      </c>
      <c r="J179" s="17">
        <v>199900</v>
      </c>
      <c r="K179" s="17">
        <v>219900</v>
      </c>
      <c r="L179" s="6">
        <v>60</v>
      </c>
      <c r="M179" s="6">
        <v>13194000</v>
      </c>
      <c r="N179" s="17">
        <v>11994545.454545453</v>
      </c>
      <c r="O179" s="17">
        <v>7556563.6363636358</v>
      </c>
      <c r="P179" t="str">
        <f>_xlfn.XLOOKUP(G179,'[1](ST)Product'!$C:$C,'[1](ST)Product'!$E:$E)</f>
        <v>Ninja Heated</v>
      </c>
      <c r="Q179" t="str">
        <f>_xlfn.XLOOKUP(G179,'[1](ST)Product'!$C:$C,'[1](ST)Product'!$F:$F)</f>
        <v>Crispi</v>
      </c>
      <c r="R179" t="s">
        <v>362</v>
      </c>
      <c r="S179" t="s">
        <v>361</v>
      </c>
    </row>
    <row r="180" spans="1:19" x14ac:dyDescent="0.35">
      <c r="A180" t="str">
        <f>_xlfn.XLOOKUP(B180,Mapping!C:C,Mapping!D:D)</f>
        <v>TVHS</v>
      </c>
      <c r="B180" s="2" t="s">
        <v>163</v>
      </c>
      <c r="C180" s="2" t="s">
        <v>178</v>
      </c>
      <c r="D180" s="3">
        <v>46178</v>
      </c>
      <c r="E180" s="4">
        <v>46178</v>
      </c>
      <c r="F180" s="5">
        <f t="shared" si="2"/>
        <v>1</v>
      </c>
      <c r="G180" s="2" t="s">
        <v>27</v>
      </c>
      <c r="H180" s="17">
        <v>329900</v>
      </c>
      <c r="I180" s="18">
        <v>299900</v>
      </c>
      <c r="J180" s="17">
        <v>279900</v>
      </c>
      <c r="K180" s="17">
        <v>299900</v>
      </c>
      <c r="L180" s="6">
        <v>220</v>
      </c>
      <c r="M180" s="6">
        <f>K180*L180</f>
        <v>65978000</v>
      </c>
      <c r="N180" s="17">
        <v>32989000</v>
      </c>
      <c r="O180" s="17">
        <v>19793400</v>
      </c>
      <c r="P180" t="str">
        <f>_xlfn.XLOOKUP(G180,'[1](ST)Product'!$C:$C,'[1](ST)Product'!$E:$E)</f>
        <v>Ninja Motorized</v>
      </c>
      <c r="Q180" t="str">
        <f>_xlfn.XLOOKUP(G180,'[1](ST)Product'!$C:$C,'[1](ST)Product'!$F:$F)</f>
        <v>Trad</v>
      </c>
      <c r="R180" t="s">
        <v>362</v>
      </c>
      <c r="S180" t="s">
        <v>360</v>
      </c>
    </row>
    <row r="181" spans="1:19" x14ac:dyDescent="0.35">
      <c r="A181" t="str">
        <f>_xlfn.XLOOKUP(B181,Mapping!C:C,Mapping!D:D)</f>
        <v>Coupang</v>
      </c>
      <c r="B181" s="2" t="s">
        <v>14</v>
      </c>
      <c r="C181" s="2" t="s">
        <v>80</v>
      </c>
      <c r="D181" s="3">
        <v>46181</v>
      </c>
      <c r="E181" s="4">
        <v>46187</v>
      </c>
      <c r="F181" s="5">
        <f t="shared" si="2"/>
        <v>7</v>
      </c>
      <c r="G181" s="2" t="s">
        <v>81</v>
      </c>
      <c r="H181" s="17">
        <v>119900</v>
      </c>
      <c r="I181" s="18">
        <v>99900</v>
      </c>
      <c r="J181" s="17">
        <v>84900</v>
      </c>
      <c r="K181" s="17">
        <v>76900</v>
      </c>
      <c r="L181" s="6">
        <v>0</v>
      </c>
      <c r="M181" s="6">
        <v>0</v>
      </c>
      <c r="N181" s="17">
        <v>0</v>
      </c>
      <c r="O181" s="17">
        <v>0</v>
      </c>
      <c r="P181" t="str">
        <f>_xlfn.XLOOKUP(G181,'[1](ST)Product'!$C:$C,'[1](ST)Product'!$E:$E)</f>
        <v>Ninja Motorized</v>
      </c>
      <c r="Q181" t="str">
        <f>_xlfn.XLOOKUP(G181,'[1](ST)Product'!$C:$C,'[1](ST)Product'!$F:$F)</f>
        <v>Portable</v>
      </c>
      <c r="R181" t="s">
        <v>362</v>
      </c>
      <c r="S181" t="s">
        <v>360</v>
      </c>
    </row>
    <row r="182" spans="1:19" x14ac:dyDescent="0.35">
      <c r="A182" t="str">
        <f>_xlfn.XLOOKUP(B182,Mapping!C:C,Mapping!D:D)</f>
        <v>Coupang</v>
      </c>
      <c r="B182" s="2" t="s">
        <v>14</v>
      </c>
      <c r="C182" s="2" t="s">
        <v>80</v>
      </c>
      <c r="D182" s="3">
        <v>46181</v>
      </c>
      <c r="E182" s="4">
        <v>46187</v>
      </c>
      <c r="F182" s="5">
        <f t="shared" si="2"/>
        <v>7</v>
      </c>
      <c r="G182" s="2" t="s">
        <v>82</v>
      </c>
      <c r="H182" s="17">
        <v>149900</v>
      </c>
      <c r="I182" s="18">
        <v>139900</v>
      </c>
      <c r="J182" s="17">
        <v>109900</v>
      </c>
      <c r="K182" s="17">
        <v>119000</v>
      </c>
      <c r="L182" s="6">
        <v>0</v>
      </c>
      <c r="M182" s="6">
        <v>0</v>
      </c>
      <c r="N182" s="17">
        <v>0</v>
      </c>
      <c r="O182" s="17">
        <v>0</v>
      </c>
      <c r="P182" t="str">
        <f>_xlfn.XLOOKUP(G182,'[1](ST)Product'!$C:$C,'[1](ST)Product'!$E:$E)</f>
        <v>Ninja Motorized</v>
      </c>
      <c r="Q182" t="str">
        <f>_xlfn.XLOOKUP(G182,'[1](ST)Product'!$C:$C,'[1](ST)Product'!$F:$F)</f>
        <v>Portable</v>
      </c>
      <c r="R182" t="s">
        <v>362</v>
      </c>
      <c r="S182" t="s">
        <v>360</v>
      </c>
    </row>
    <row r="183" spans="1:19" x14ac:dyDescent="0.35">
      <c r="A183" t="str">
        <f>_xlfn.XLOOKUP(B183,Mapping!C:C,Mapping!D:D)</f>
        <v>Coupang</v>
      </c>
      <c r="B183" s="2" t="s">
        <v>14</v>
      </c>
      <c r="C183" s="2" t="s">
        <v>80</v>
      </c>
      <c r="D183" s="3">
        <v>46181</v>
      </c>
      <c r="E183" s="4">
        <v>46187</v>
      </c>
      <c r="F183" s="5">
        <f t="shared" si="2"/>
        <v>7</v>
      </c>
      <c r="G183" s="2" t="s">
        <v>83</v>
      </c>
      <c r="H183" s="17">
        <v>149900</v>
      </c>
      <c r="I183" s="18">
        <v>139900</v>
      </c>
      <c r="J183" s="17">
        <v>109900</v>
      </c>
      <c r="K183" s="17">
        <v>119000</v>
      </c>
      <c r="L183" s="6">
        <v>0</v>
      </c>
      <c r="M183" s="6">
        <v>0</v>
      </c>
      <c r="N183" s="17">
        <v>0</v>
      </c>
      <c r="O183" s="17">
        <v>0</v>
      </c>
      <c r="P183" t="str">
        <f>_xlfn.XLOOKUP(G183,'[1](ST)Product'!$C:$C,'[1](ST)Product'!$E:$E)</f>
        <v>Ninja Motorized</v>
      </c>
      <c r="Q183" t="str">
        <f>_xlfn.XLOOKUP(G183,'[1](ST)Product'!$C:$C,'[1](ST)Product'!$F:$F)</f>
        <v>Portable</v>
      </c>
      <c r="R183" t="s">
        <v>362</v>
      </c>
      <c r="S183" t="s">
        <v>360</v>
      </c>
    </row>
    <row r="184" spans="1:19" x14ac:dyDescent="0.35">
      <c r="A184" t="str">
        <f>_xlfn.XLOOKUP(B184,Mapping!C:C,Mapping!D:D)</f>
        <v>Coupang</v>
      </c>
      <c r="B184" s="2" t="s">
        <v>14</v>
      </c>
      <c r="C184" s="2" t="s">
        <v>80</v>
      </c>
      <c r="D184" s="3">
        <v>46181</v>
      </c>
      <c r="E184" s="4">
        <v>46187</v>
      </c>
      <c r="F184" s="5">
        <f t="shared" si="2"/>
        <v>7</v>
      </c>
      <c r="G184" s="2" t="s">
        <v>84</v>
      </c>
      <c r="H184" s="17">
        <v>169900</v>
      </c>
      <c r="I184" s="18">
        <v>149900</v>
      </c>
      <c r="J184" s="17">
        <v>129900</v>
      </c>
      <c r="K184" s="17">
        <v>119000</v>
      </c>
      <c r="L184" s="6">
        <v>400</v>
      </c>
      <c r="M184" s="6">
        <v>47600000</v>
      </c>
      <c r="N184" s="17">
        <v>42517090.909090906</v>
      </c>
      <c r="O184" s="17">
        <v>40391236.36363636</v>
      </c>
      <c r="P184" t="str">
        <f>_xlfn.XLOOKUP(G184,'[1](ST)Product'!$C:$C,'[1](ST)Product'!$E:$E)</f>
        <v>Ninja Motorized</v>
      </c>
      <c r="Q184" t="str">
        <f>_xlfn.XLOOKUP(G184,'[1](ST)Product'!$C:$C,'[1](ST)Product'!$F:$F)</f>
        <v>Trad</v>
      </c>
      <c r="R184" t="s">
        <v>362</v>
      </c>
      <c r="S184" t="s">
        <v>360</v>
      </c>
    </row>
    <row r="185" spans="1:19" x14ac:dyDescent="0.35">
      <c r="A185" t="str">
        <f>_xlfn.XLOOKUP(B185,Mapping!C:C,Mapping!D:D)</f>
        <v>Coupang</v>
      </c>
      <c r="B185" s="2" t="s">
        <v>14</v>
      </c>
      <c r="C185" s="2" t="s">
        <v>80</v>
      </c>
      <c r="D185" s="3">
        <v>46181</v>
      </c>
      <c r="E185" s="4">
        <v>46187</v>
      </c>
      <c r="F185" s="5">
        <f t="shared" si="2"/>
        <v>7</v>
      </c>
      <c r="G185" s="2" t="s">
        <v>85</v>
      </c>
      <c r="H185" s="17">
        <v>349900</v>
      </c>
      <c r="I185" s="18">
        <v>319900</v>
      </c>
      <c r="J185" s="17">
        <v>299900</v>
      </c>
      <c r="K185" s="17">
        <v>279000</v>
      </c>
      <c r="L185" s="6">
        <v>500</v>
      </c>
      <c r="M185" s="6">
        <v>139500000</v>
      </c>
      <c r="N185" s="17">
        <v>113419090.90909089</v>
      </c>
      <c r="O185" s="17">
        <v>107748136.36363634</v>
      </c>
      <c r="P185" t="str">
        <f>_xlfn.XLOOKUP(G185,'[1](ST)Product'!$C:$C,'[1](ST)Product'!$E:$E)</f>
        <v>Ninja Motorized</v>
      </c>
      <c r="Q185" t="str">
        <f>_xlfn.XLOOKUP(G185,'[1](ST)Product'!$C:$C,'[1](ST)Product'!$F:$F)</f>
        <v>Kitchen</v>
      </c>
      <c r="R185" t="s">
        <v>362</v>
      </c>
      <c r="S185" t="s">
        <v>360</v>
      </c>
    </row>
    <row r="186" spans="1:19" x14ac:dyDescent="0.35">
      <c r="A186" t="str">
        <f>_xlfn.XLOOKUP(B186,Mapping!C:C,Mapping!D:D)</f>
        <v>Coupang</v>
      </c>
      <c r="B186" s="2" t="s">
        <v>14</v>
      </c>
      <c r="C186" s="2" t="s">
        <v>80</v>
      </c>
      <c r="D186" s="3">
        <v>46181</v>
      </c>
      <c r="E186" s="4">
        <v>46187</v>
      </c>
      <c r="F186" s="5">
        <f t="shared" si="2"/>
        <v>7</v>
      </c>
      <c r="G186" s="2" t="s">
        <v>86</v>
      </c>
      <c r="H186" s="17">
        <v>149900</v>
      </c>
      <c r="I186" s="18">
        <v>139900</v>
      </c>
      <c r="J186" s="17">
        <v>109900</v>
      </c>
      <c r="K186" s="17">
        <v>119000</v>
      </c>
      <c r="L186" s="6">
        <v>400</v>
      </c>
      <c r="M186" s="6">
        <v>47600000</v>
      </c>
      <c r="N186" s="17">
        <v>39680727.272727273</v>
      </c>
      <c r="O186" s="17">
        <v>37696690.909090906</v>
      </c>
      <c r="P186" t="str">
        <f>_xlfn.XLOOKUP(G186,'[1](ST)Product'!$C:$C,'[1](ST)Product'!$E:$E)</f>
        <v>Ninja Motorized</v>
      </c>
      <c r="Q186" t="str">
        <f>_xlfn.XLOOKUP(G186,'[1](ST)Product'!$C:$C,'[1](ST)Product'!$F:$F)</f>
        <v>Portable</v>
      </c>
      <c r="R186" t="s">
        <v>362</v>
      </c>
      <c r="S186" t="s">
        <v>360</v>
      </c>
    </row>
    <row r="187" spans="1:19" x14ac:dyDescent="0.35">
      <c r="A187" t="str">
        <f>_xlfn.XLOOKUP(B187,Mapping!C:C,Mapping!D:D)</f>
        <v>Coupang</v>
      </c>
      <c r="B187" s="2" t="s">
        <v>14</v>
      </c>
      <c r="C187" s="2" t="s">
        <v>80</v>
      </c>
      <c r="D187" s="3">
        <v>46181</v>
      </c>
      <c r="E187" s="4">
        <v>46187</v>
      </c>
      <c r="F187" s="5">
        <f t="shared" si="2"/>
        <v>7</v>
      </c>
      <c r="G187" s="2" t="s">
        <v>87</v>
      </c>
      <c r="H187" s="17">
        <v>219900</v>
      </c>
      <c r="I187" s="18">
        <v>199900</v>
      </c>
      <c r="J187" s="17">
        <v>179900</v>
      </c>
      <c r="K187" s="17">
        <v>149000</v>
      </c>
      <c r="L187" s="6">
        <v>1500</v>
      </c>
      <c r="M187" s="6">
        <v>223500000</v>
      </c>
      <c r="N187" s="17">
        <v>233893636.36363631</v>
      </c>
      <c r="O187" s="17">
        <v>222198954.5454545</v>
      </c>
      <c r="P187" t="str">
        <f>_xlfn.XLOOKUP(G187,'[1](ST)Product'!$C:$C,'[1](ST)Product'!$E:$E)</f>
        <v>Shark Fan</v>
      </c>
      <c r="Q187" t="str">
        <f>_xlfn.XLOOKUP(G187,'[1](ST)Product'!$C:$C,'[1](ST)Product'!$F:$F)</f>
        <v>Fan</v>
      </c>
      <c r="R187" t="s">
        <v>362</v>
      </c>
      <c r="S187" t="s">
        <v>361</v>
      </c>
    </row>
    <row r="188" spans="1:19" x14ac:dyDescent="0.35">
      <c r="A188" t="str">
        <f>_xlfn.XLOOKUP(B188,Mapping!C:C,Mapping!D:D)</f>
        <v>Coupang</v>
      </c>
      <c r="B188" s="2" t="s">
        <v>14</v>
      </c>
      <c r="C188" s="2" t="s">
        <v>80</v>
      </c>
      <c r="D188" s="3">
        <v>46181</v>
      </c>
      <c r="E188" s="4">
        <v>46187</v>
      </c>
      <c r="F188" s="5">
        <f t="shared" si="2"/>
        <v>7</v>
      </c>
      <c r="G188" s="2" t="s">
        <v>88</v>
      </c>
      <c r="H188" s="17">
        <v>599000</v>
      </c>
      <c r="I188" s="18">
        <v>499000</v>
      </c>
      <c r="J188" s="17">
        <v>399900</v>
      </c>
      <c r="K188" s="17">
        <v>389000</v>
      </c>
      <c r="L188" s="6">
        <v>300</v>
      </c>
      <c r="M188" s="6">
        <v>116700000</v>
      </c>
      <c r="N188" s="17">
        <v>106150909.09090908</v>
      </c>
      <c r="O188" s="17">
        <v>100843363.63636363</v>
      </c>
      <c r="P188" t="str">
        <f>_xlfn.XLOOKUP(G188,'[1](ST)Product'!$C:$C,'[1](ST)Product'!$E:$E)</f>
        <v>Shark Floorcare</v>
      </c>
      <c r="Q188" t="str">
        <f>_xlfn.XLOOKUP(G188,'[1](ST)Product'!$C:$C,'[1](ST)Product'!$F:$F)</f>
        <v>CS</v>
      </c>
      <c r="R188" t="s">
        <v>362</v>
      </c>
      <c r="S188" t="s">
        <v>360</v>
      </c>
    </row>
    <row r="189" spans="1:19" x14ac:dyDescent="0.35">
      <c r="A189" t="str">
        <f>_xlfn.XLOOKUP(B189,Mapping!C:C,Mapping!D:D)</f>
        <v>Coupang</v>
      </c>
      <c r="B189" s="2" t="s">
        <v>14</v>
      </c>
      <c r="C189" s="2" t="s">
        <v>80</v>
      </c>
      <c r="D189" s="3">
        <v>46181</v>
      </c>
      <c r="E189" s="4">
        <v>46187</v>
      </c>
      <c r="F189" s="5">
        <f t="shared" si="2"/>
        <v>7</v>
      </c>
      <c r="G189" s="2" t="s">
        <v>89</v>
      </c>
      <c r="H189" s="17">
        <v>119900</v>
      </c>
      <c r="I189" s="18">
        <v>99900</v>
      </c>
      <c r="J189" s="17">
        <v>84900</v>
      </c>
      <c r="K189" s="17">
        <v>76900</v>
      </c>
      <c r="L189" s="6">
        <v>0</v>
      </c>
      <c r="M189" s="6">
        <v>0</v>
      </c>
      <c r="N189" s="17">
        <v>0</v>
      </c>
      <c r="O189" s="17">
        <v>0</v>
      </c>
      <c r="P189" t="str">
        <f>_xlfn.XLOOKUP(G189,'[1](ST)Product'!$C:$C,'[1](ST)Product'!$E:$E)</f>
        <v>Ninja Motorized</v>
      </c>
      <c r="Q189" t="str">
        <f>_xlfn.XLOOKUP(G189,'[1](ST)Product'!$C:$C,'[1](ST)Product'!$F:$F)</f>
        <v>Portable</v>
      </c>
      <c r="R189" t="s">
        <v>362</v>
      </c>
      <c r="S189" t="s">
        <v>360</v>
      </c>
    </row>
    <row r="190" spans="1:19" x14ac:dyDescent="0.35">
      <c r="A190" t="str">
        <f>_xlfn.XLOOKUP(B190,Mapping!C:C,Mapping!D:D)</f>
        <v>Coupang</v>
      </c>
      <c r="B190" s="2" t="s">
        <v>14</v>
      </c>
      <c r="C190" s="2" t="s">
        <v>80</v>
      </c>
      <c r="D190" s="3">
        <v>46181</v>
      </c>
      <c r="E190" s="4">
        <v>46187</v>
      </c>
      <c r="F190" s="5">
        <f t="shared" si="2"/>
        <v>7</v>
      </c>
      <c r="G190" s="2" t="s">
        <v>90</v>
      </c>
      <c r="H190" s="17">
        <v>149900</v>
      </c>
      <c r="I190" s="18">
        <v>139900</v>
      </c>
      <c r="J190" s="17">
        <v>109900</v>
      </c>
      <c r="K190" s="17">
        <v>119000</v>
      </c>
      <c r="L190" s="6">
        <v>400</v>
      </c>
      <c r="M190" s="6">
        <v>47600000</v>
      </c>
      <c r="N190" s="17">
        <v>39680727.272727273</v>
      </c>
      <c r="O190" s="17">
        <v>37696690.909090906</v>
      </c>
      <c r="P190" t="str">
        <f>_xlfn.XLOOKUP(G190,'[1](ST)Product'!$C:$C,'[1](ST)Product'!$E:$E)</f>
        <v>Ninja Motorized</v>
      </c>
      <c r="Q190" t="str">
        <f>_xlfn.XLOOKUP(G190,'[1](ST)Product'!$C:$C,'[1](ST)Product'!$F:$F)</f>
        <v>Portable</v>
      </c>
      <c r="R190" t="s">
        <v>362</v>
      </c>
      <c r="S190" t="s">
        <v>360</v>
      </c>
    </row>
    <row r="191" spans="1:19" x14ac:dyDescent="0.35">
      <c r="A191" t="str">
        <f>_xlfn.XLOOKUP(B191,Mapping!C:C,Mapping!D:D)</f>
        <v>Coupang</v>
      </c>
      <c r="B191" s="2" t="s">
        <v>14</v>
      </c>
      <c r="C191" s="2" t="s">
        <v>80</v>
      </c>
      <c r="D191" s="3">
        <v>46181</v>
      </c>
      <c r="E191" s="4">
        <v>46187</v>
      </c>
      <c r="F191" s="5">
        <f t="shared" si="2"/>
        <v>7</v>
      </c>
      <c r="G191" s="2" t="s">
        <v>91</v>
      </c>
      <c r="H191" s="17">
        <v>219900</v>
      </c>
      <c r="I191" s="18">
        <v>199900</v>
      </c>
      <c r="J191" s="17">
        <v>179900</v>
      </c>
      <c r="K191" s="17">
        <v>149000</v>
      </c>
      <c r="L191" s="6">
        <v>500</v>
      </c>
      <c r="M191" s="6">
        <v>74500000</v>
      </c>
      <c r="N191" s="17">
        <v>77964545.454545438</v>
      </c>
      <c r="O191" s="17">
        <v>74066318.181818172</v>
      </c>
      <c r="P191" t="str">
        <f>_xlfn.XLOOKUP(G191,'[1](ST)Product'!$C:$C,'[1](ST)Product'!$E:$E)</f>
        <v>Shark Fan</v>
      </c>
      <c r="Q191" t="str">
        <f>_xlfn.XLOOKUP(G191,'[1](ST)Product'!$C:$C,'[1](ST)Product'!$F:$F)</f>
        <v>Fan</v>
      </c>
      <c r="R191" t="s">
        <v>362</v>
      </c>
      <c r="S191" t="s">
        <v>361</v>
      </c>
    </row>
    <row r="192" spans="1:19" x14ac:dyDescent="0.35">
      <c r="A192" t="str">
        <f>_xlfn.XLOOKUP(B192,Mapping!C:C,Mapping!D:D)</f>
        <v>Coupang</v>
      </c>
      <c r="B192" s="2" t="s">
        <v>14</v>
      </c>
      <c r="C192" s="2" t="s">
        <v>80</v>
      </c>
      <c r="D192" s="3">
        <v>46181</v>
      </c>
      <c r="E192" s="4">
        <v>46187</v>
      </c>
      <c r="F192" s="5">
        <f t="shared" si="2"/>
        <v>7</v>
      </c>
      <c r="G192" s="2" t="s">
        <v>92</v>
      </c>
      <c r="H192" s="17">
        <v>119900</v>
      </c>
      <c r="I192" s="18">
        <v>99900</v>
      </c>
      <c r="J192" s="17">
        <v>84900</v>
      </c>
      <c r="K192" s="17">
        <v>76900</v>
      </c>
      <c r="L192" s="6">
        <v>800</v>
      </c>
      <c r="M192" s="6">
        <v>61520000</v>
      </c>
      <c r="N192" s="17">
        <v>56670545.454545446</v>
      </c>
      <c r="O192" s="17">
        <v>53837018.181818172</v>
      </c>
      <c r="P192" t="str">
        <f>_xlfn.XLOOKUP(G192,'[1](ST)Product'!$C:$C,'[1](ST)Product'!$E:$E)</f>
        <v>Ninja Motorized</v>
      </c>
      <c r="Q192" t="str">
        <f>_xlfn.XLOOKUP(G192,'[1](ST)Product'!$C:$C,'[1](ST)Product'!$F:$F)</f>
        <v>Portable</v>
      </c>
      <c r="R192" t="s">
        <v>362</v>
      </c>
      <c r="S192" t="s">
        <v>360</v>
      </c>
    </row>
    <row r="193" spans="1:19" x14ac:dyDescent="0.35">
      <c r="A193" t="str">
        <f>_xlfn.XLOOKUP(B193,Mapping!C:C,Mapping!D:D)</f>
        <v>Coupang</v>
      </c>
      <c r="B193" s="2" t="s">
        <v>14</v>
      </c>
      <c r="C193" s="2" t="s">
        <v>80</v>
      </c>
      <c r="D193" s="3">
        <v>46181</v>
      </c>
      <c r="E193" s="4">
        <v>46187</v>
      </c>
      <c r="F193" s="5">
        <f t="shared" si="2"/>
        <v>7</v>
      </c>
      <c r="G193" s="2" t="s">
        <v>93</v>
      </c>
      <c r="H193" s="17">
        <v>119900</v>
      </c>
      <c r="I193" s="18">
        <v>99900</v>
      </c>
      <c r="J193" s="17">
        <v>84900</v>
      </c>
      <c r="K193" s="17">
        <v>76900</v>
      </c>
      <c r="L193" s="6">
        <v>200</v>
      </c>
      <c r="M193" s="6">
        <v>15380000</v>
      </c>
      <c r="N193" s="17">
        <v>14167636.363636361</v>
      </c>
      <c r="O193" s="17">
        <v>13459254.545454543</v>
      </c>
      <c r="P193" t="str">
        <f>_xlfn.XLOOKUP(G193,'[1](ST)Product'!$C:$C,'[1](ST)Product'!$E:$E)</f>
        <v>Ninja Motorized</v>
      </c>
      <c r="Q193" t="str">
        <f>_xlfn.XLOOKUP(G193,'[1](ST)Product'!$C:$C,'[1](ST)Product'!$F:$F)</f>
        <v>Portable</v>
      </c>
      <c r="R193" t="s">
        <v>362</v>
      </c>
      <c r="S193" t="s">
        <v>360</v>
      </c>
    </row>
    <row r="194" spans="1:19" x14ac:dyDescent="0.35">
      <c r="A194" t="str">
        <f>_xlfn.XLOOKUP(B194,Mapping!C:C,Mapping!D:D)</f>
        <v>Coupang</v>
      </c>
      <c r="B194" s="2" t="s">
        <v>14</v>
      </c>
      <c r="C194" s="2" t="s">
        <v>80</v>
      </c>
      <c r="D194" s="3">
        <v>46181</v>
      </c>
      <c r="E194" s="4">
        <v>46187</v>
      </c>
      <c r="F194" s="5">
        <f t="shared" si="2"/>
        <v>7</v>
      </c>
      <c r="G194" s="2" t="s">
        <v>94</v>
      </c>
      <c r="H194" s="17">
        <v>119900</v>
      </c>
      <c r="I194" s="18">
        <v>99900</v>
      </c>
      <c r="J194" s="17">
        <v>84900</v>
      </c>
      <c r="K194" s="17">
        <v>76900</v>
      </c>
      <c r="L194" s="6">
        <v>800</v>
      </c>
      <c r="M194" s="6">
        <v>61520000</v>
      </c>
      <c r="N194" s="17">
        <v>56670545.454545446</v>
      </c>
      <c r="O194" s="17">
        <v>53837018.181818172</v>
      </c>
      <c r="P194" t="str">
        <f>_xlfn.XLOOKUP(G194,'[1](ST)Product'!$C:$C,'[1](ST)Product'!$E:$E)</f>
        <v>Ninja Motorized</v>
      </c>
      <c r="Q194" t="str">
        <f>_xlfn.XLOOKUP(G194,'[1](ST)Product'!$C:$C,'[1](ST)Product'!$F:$F)</f>
        <v>Portable</v>
      </c>
      <c r="R194" t="s">
        <v>362</v>
      </c>
      <c r="S194" t="s">
        <v>360</v>
      </c>
    </row>
    <row r="195" spans="1:19" x14ac:dyDescent="0.35">
      <c r="A195" t="str">
        <f>_xlfn.XLOOKUP(B195,Mapping!C:C,Mapping!D:D)</f>
        <v>Coupang</v>
      </c>
      <c r="B195" s="2" t="s">
        <v>14</v>
      </c>
      <c r="C195" s="2" t="s">
        <v>80</v>
      </c>
      <c r="D195" s="3">
        <v>46181</v>
      </c>
      <c r="E195" s="4">
        <v>46187</v>
      </c>
      <c r="F195" s="5">
        <f t="shared" ref="F195:F258" si="3">IF(D195="","",E195-D195+1)</f>
        <v>7</v>
      </c>
      <c r="G195" s="2" t="s">
        <v>95</v>
      </c>
      <c r="H195" s="17">
        <v>79900</v>
      </c>
      <c r="I195" s="18">
        <v>54900</v>
      </c>
      <c r="J195" s="17">
        <v>54900</v>
      </c>
      <c r="K195" s="17">
        <v>49900</v>
      </c>
      <c r="L195" s="6">
        <v>3000</v>
      </c>
      <c r="M195" s="6">
        <v>149700000</v>
      </c>
      <c r="N195" s="17">
        <v>116787272.72727272</v>
      </c>
      <c r="O195" s="17">
        <v>110947909.09090908</v>
      </c>
      <c r="P195" t="str">
        <f>_xlfn.XLOOKUP(G195,'[1](ST)Product'!$C:$C,'[1](ST)Product'!$E:$E)</f>
        <v>Ninja Motorized</v>
      </c>
      <c r="Q195" t="str">
        <f>_xlfn.XLOOKUP(G195,'[1](ST)Product'!$C:$C,'[1](ST)Product'!$F:$F)</f>
        <v>Food process</v>
      </c>
      <c r="R195" t="s">
        <v>362</v>
      </c>
      <c r="S195" t="s">
        <v>360</v>
      </c>
    </row>
    <row r="196" spans="1:19" x14ac:dyDescent="0.35">
      <c r="A196" t="str">
        <f>_xlfn.XLOOKUP(B196,Mapping!C:C,Mapping!D:D)</f>
        <v>Coupang</v>
      </c>
      <c r="B196" s="2" t="s">
        <v>14</v>
      </c>
      <c r="C196" s="2" t="s">
        <v>80</v>
      </c>
      <c r="D196" s="3">
        <v>46181</v>
      </c>
      <c r="E196" s="4">
        <v>46187</v>
      </c>
      <c r="F196" s="5">
        <f t="shared" si="3"/>
        <v>7</v>
      </c>
      <c r="G196" s="2" t="s">
        <v>96</v>
      </c>
      <c r="H196" s="17">
        <v>139900</v>
      </c>
      <c r="I196" s="18">
        <v>119900</v>
      </c>
      <c r="J196" s="17">
        <v>99900</v>
      </c>
      <c r="K196" s="17">
        <v>99000</v>
      </c>
      <c r="L196" s="6">
        <v>500</v>
      </c>
      <c r="M196" s="6">
        <v>49500000</v>
      </c>
      <c r="N196" s="17">
        <v>42510000</v>
      </c>
      <c r="O196" s="17">
        <v>40384500</v>
      </c>
      <c r="P196" t="str">
        <f>_xlfn.XLOOKUP(G196,'[1](ST)Product'!$C:$C,'[1](ST)Product'!$E:$E)</f>
        <v>Shark Floorcare</v>
      </c>
      <c r="Q196" t="str">
        <f>_xlfn.XLOOKUP(G196,'[1](ST)Product'!$C:$C,'[1](ST)Product'!$F:$F)</f>
        <v>WV</v>
      </c>
      <c r="R196" t="s">
        <v>362</v>
      </c>
      <c r="S196" t="s">
        <v>360</v>
      </c>
    </row>
    <row r="197" spans="1:19" x14ac:dyDescent="0.35">
      <c r="A197" t="str">
        <f>_xlfn.XLOOKUP(B197,Mapping!C:C,Mapping!D:D)</f>
        <v>Coupang</v>
      </c>
      <c r="B197" s="2" t="s">
        <v>14</v>
      </c>
      <c r="C197" s="2" t="s">
        <v>80</v>
      </c>
      <c r="D197" s="3">
        <v>46181</v>
      </c>
      <c r="E197" s="4">
        <v>46187</v>
      </c>
      <c r="F197" s="5">
        <f t="shared" si="3"/>
        <v>7</v>
      </c>
      <c r="G197" s="2" t="s">
        <v>97</v>
      </c>
      <c r="H197" s="17">
        <v>349900</v>
      </c>
      <c r="I197" s="18">
        <v>299900</v>
      </c>
      <c r="J197" s="17">
        <v>249900</v>
      </c>
      <c r="K197" s="17">
        <v>219000</v>
      </c>
      <c r="L197" s="6">
        <v>300</v>
      </c>
      <c r="M197" s="6">
        <v>65700000</v>
      </c>
      <c r="N197" s="17">
        <v>74433272.727272719</v>
      </c>
      <c r="O197" s="17">
        <v>70711609.090909079</v>
      </c>
      <c r="P197" t="str">
        <f>_xlfn.XLOOKUP(G197,'[1](ST)Product'!$C:$C,'[1](ST)Product'!$E:$E)</f>
        <v>Ninja Heated</v>
      </c>
      <c r="Q197" t="str">
        <f>_xlfn.XLOOKUP(G197,'[1](ST)Product'!$C:$C,'[1](ST)Product'!$F:$F)</f>
        <v>Grill</v>
      </c>
      <c r="R197" t="s">
        <v>362</v>
      </c>
      <c r="S197" t="s">
        <v>360</v>
      </c>
    </row>
    <row r="198" spans="1:19" x14ac:dyDescent="0.35">
      <c r="A198" t="str">
        <f>_xlfn.XLOOKUP(B198,Mapping!C:C,Mapping!D:D)</f>
        <v>Coupang</v>
      </c>
      <c r="B198" s="2" t="s">
        <v>14</v>
      </c>
      <c r="C198" s="2" t="s">
        <v>80</v>
      </c>
      <c r="D198" s="3">
        <v>46181</v>
      </c>
      <c r="E198" s="4">
        <v>46187</v>
      </c>
      <c r="F198" s="5">
        <f t="shared" si="3"/>
        <v>7</v>
      </c>
      <c r="G198" s="2" t="s">
        <v>98</v>
      </c>
      <c r="H198" s="17">
        <v>219900</v>
      </c>
      <c r="I198" s="18">
        <v>199900</v>
      </c>
      <c r="J198" s="17">
        <v>179900</v>
      </c>
      <c r="K198" s="17">
        <v>149000</v>
      </c>
      <c r="L198" s="6">
        <v>0</v>
      </c>
      <c r="M198" s="6">
        <v>0</v>
      </c>
      <c r="N198" s="17">
        <v>0</v>
      </c>
      <c r="O198" s="17">
        <v>0</v>
      </c>
      <c r="P198" t="str">
        <f>_xlfn.XLOOKUP(G198,'[1](ST)Product'!$C:$C,'[1](ST)Product'!$E:$E)</f>
        <v>Shark Fan</v>
      </c>
      <c r="Q198" t="str">
        <f>_xlfn.XLOOKUP(G198,'[1](ST)Product'!$C:$C,'[1](ST)Product'!$F:$F)</f>
        <v>Fan</v>
      </c>
      <c r="R198" t="s">
        <v>362</v>
      </c>
      <c r="S198" t="s">
        <v>361</v>
      </c>
    </row>
    <row r="199" spans="1:19" x14ac:dyDescent="0.35">
      <c r="A199" t="str">
        <f>_xlfn.XLOOKUP(B199,Mapping!C:C,Mapping!D:D)</f>
        <v>Coupang</v>
      </c>
      <c r="B199" s="2" t="s">
        <v>14</v>
      </c>
      <c r="C199" s="2" t="s">
        <v>80</v>
      </c>
      <c r="D199" s="3">
        <v>46181</v>
      </c>
      <c r="E199" s="4">
        <v>46187</v>
      </c>
      <c r="F199" s="5">
        <f t="shared" si="3"/>
        <v>7</v>
      </c>
      <c r="G199" s="2" t="s">
        <v>99</v>
      </c>
      <c r="H199" s="17">
        <v>219900</v>
      </c>
      <c r="I199" s="18">
        <v>199900</v>
      </c>
      <c r="J199" s="17">
        <v>179900</v>
      </c>
      <c r="K199" s="17">
        <v>149000</v>
      </c>
      <c r="L199" s="6">
        <v>1000</v>
      </c>
      <c r="M199" s="6">
        <v>149000000</v>
      </c>
      <c r="N199" s="17">
        <v>155929090.90909088</v>
      </c>
      <c r="O199" s="17">
        <v>148132636.36363634</v>
      </c>
      <c r="P199" t="str">
        <f>_xlfn.XLOOKUP(G199,'[1](ST)Product'!$C:$C,'[1](ST)Product'!$E:$E)</f>
        <v>Shark Fan</v>
      </c>
      <c r="Q199" t="str">
        <f>_xlfn.XLOOKUP(G199,'[1](ST)Product'!$C:$C,'[1](ST)Product'!$F:$F)</f>
        <v>Fan</v>
      </c>
      <c r="R199" t="s">
        <v>362</v>
      </c>
      <c r="S199" t="s">
        <v>361</v>
      </c>
    </row>
    <row r="200" spans="1:19" x14ac:dyDescent="0.35">
      <c r="A200" t="str">
        <f>_xlfn.XLOOKUP(B200,Mapping!C:C,Mapping!D:D)</f>
        <v>Coupang</v>
      </c>
      <c r="B200" s="2" t="s">
        <v>14</v>
      </c>
      <c r="C200" s="2" t="s">
        <v>80</v>
      </c>
      <c r="D200" s="3">
        <v>46181</v>
      </c>
      <c r="E200" s="4">
        <v>46187</v>
      </c>
      <c r="F200" s="5">
        <f t="shared" si="3"/>
        <v>7</v>
      </c>
      <c r="G200" s="2" t="s">
        <v>100</v>
      </c>
      <c r="H200" s="17">
        <v>119900</v>
      </c>
      <c r="I200" s="18">
        <v>99900</v>
      </c>
      <c r="J200" s="17">
        <v>84900</v>
      </c>
      <c r="K200" s="17">
        <v>76900</v>
      </c>
      <c r="L200" s="6">
        <v>200</v>
      </c>
      <c r="M200" s="6">
        <v>15380000</v>
      </c>
      <c r="N200" s="17">
        <v>14167636.363636361</v>
      </c>
      <c r="O200" s="17">
        <v>13459254.545454543</v>
      </c>
      <c r="P200" t="str">
        <f>_xlfn.XLOOKUP(G200,'[1](ST)Product'!$C:$C,'[1](ST)Product'!$E:$E)</f>
        <v>Ninja Motorized</v>
      </c>
      <c r="Q200" t="str">
        <f>_xlfn.XLOOKUP(G200,'[1](ST)Product'!$C:$C,'[1](ST)Product'!$F:$F)</f>
        <v>Portable</v>
      </c>
      <c r="R200" t="s">
        <v>362</v>
      </c>
      <c r="S200" t="s">
        <v>360</v>
      </c>
    </row>
    <row r="201" spans="1:19" x14ac:dyDescent="0.35">
      <c r="A201" t="str">
        <f>_xlfn.XLOOKUP(B201,Mapping!C:C,Mapping!D:D)</f>
        <v>Coupang</v>
      </c>
      <c r="B201" s="7" t="s">
        <v>14</v>
      </c>
      <c r="C201" s="2" t="s">
        <v>80</v>
      </c>
      <c r="D201" s="3">
        <v>46181</v>
      </c>
      <c r="E201" s="4">
        <v>46187</v>
      </c>
      <c r="F201" s="5">
        <f t="shared" si="3"/>
        <v>7</v>
      </c>
      <c r="G201" s="2" t="s">
        <v>101</v>
      </c>
      <c r="H201" s="17">
        <v>149900</v>
      </c>
      <c r="I201" s="18">
        <v>139900</v>
      </c>
      <c r="J201" s="17">
        <v>109900</v>
      </c>
      <c r="K201" s="17">
        <v>119000</v>
      </c>
      <c r="L201" s="6">
        <v>400</v>
      </c>
      <c r="M201" s="6">
        <v>47600000</v>
      </c>
      <c r="N201" s="17">
        <v>39680727.272727273</v>
      </c>
      <c r="O201" s="17">
        <v>37696690.909090906</v>
      </c>
      <c r="P201" t="str">
        <f>_xlfn.XLOOKUP(G201,'[1](ST)Product'!$C:$C,'[1](ST)Product'!$E:$E)</f>
        <v>Ninja Motorized</v>
      </c>
      <c r="Q201" t="str">
        <f>_xlfn.XLOOKUP(G201,'[1](ST)Product'!$C:$C,'[1](ST)Product'!$F:$F)</f>
        <v>Portable</v>
      </c>
      <c r="R201" t="s">
        <v>362</v>
      </c>
      <c r="S201" t="s">
        <v>360</v>
      </c>
    </row>
    <row r="202" spans="1:19" x14ac:dyDescent="0.35">
      <c r="A202" t="str">
        <f>_xlfn.XLOOKUP(B202,Mapping!C:C,Mapping!D:D)</f>
        <v>Coupang</v>
      </c>
      <c r="B202" s="2" t="s">
        <v>14</v>
      </c>
      <c r="C202" s="2" t="s">
        <v>80</v>
      </c>
      <c r="D202" s="3">
        <v>46181</v>
      </c>
      <c r="E202" s="4">
        <v>46187</v>
      </c>
      <c r="F202" s="5">
        <f t="shared" si="3"/>
        <v>7</v>
      </c>
      <c r="G202" s="2" t="s">
        <v>102</v>
      </c>
      <c r="H202" s="17">
        <v>149900</v>
      </c>
      <c r="I202" s="18">
        <v>139900</v>
      </c>
      <c r="J202" s="17">
        <v>109900</v>
      </c>
      <c r="K202" s="17">
        <v>119000</v>
      </c>
      <c r="L202" s="6">
        <v>0</v>
      </c>
      <c r="M202" s="6">
        <v>0</v>
      </c>
      <c r="N202" s="17">
        <v>0</v>
      </c>
      <c r="O202" s="17">
        <v>0</v>
      </c>
      <c r="P202" t="str">
        <f>_xlfn.XLOOKUP(G202,'[1](ST)Product'!$C:$C,'[1](ST)Product'!$E:$E)</f>
        <v>Ninja Motorized</v>
      </c>
      <c r="Q202" t="str">
        <f>_xlfn.XLOOKUP(G202,'[1](ST)Product'!$C:$C,'[1](ST)Product'!$F:$F)</f>
        <v>Portable</v>
      </c>
      <c r="R202" t="s">
        <v>362</v>
      </c>
      <c r="S202" t="s">
        <v>360</v>
      </c>
    </row>
    <row r="203" spans="1:19" x14ac:dyDescent="0.35">
      <c r="A203" t="str">
        <f>_xlfn.XLOOKUP(B203,Mapping!C:C,Mapping!D:D)</f>
        <v>Coupang</v>
      </c>
      <c r="B203" s="2" t="s">
        <v>14</v>
      </c>
      <c r="C203" s="2" t="s">
        <v>80</v>
      </c>
      <c r="D203" s="3">
        <v>46181</v>
      </c>
      <c r="E203" s="4">
        <v>46187</v>
      </c>
      <c r="F203" s="5">
        <f t="shared" si="3"/>
        <v>7</v>
      </c>
      <c r="G203" s="2" t="s">
        <v>103</v>
      </c>
      <c r="H203" s="17">
        <v>149900</v>
      </c>
      <c r="I203" s="18">
        <v>139900</v>
      </c>
      <c r="J203" s="17">
        <v>109900</v>
      </c>
      <c r="K203" s="17">
        <v>119000</v>
      </c>
      <c r="L203" s="6">
        <v>500</v>
      </c>
      <c r="M203" s="6">
        <v>59500000</v>
      </c>
      <c r="N203" s="17">
        <v>49600909.090909086</v>
      </c>
      <c r="O203" s="17">
        <v>47120863.636363633</v>
      </c>
      <c r="P203" t="str">
        <f>_xlfn.XLOOKUP(G203,'[1](ST)Product'!$C:$C,'[1](ST)Product'!$E:$E)</f>
        <v>Ninja Motorized</v>
      </c>
      <c r="Q203" t="str">
        <f>_xlfn.XLOOKUP(G203,'[1](ST)Product'!$C:$C,'[1](ST)Product'!$F:$F)</f>
        <v>Portable</v>
      </c>
      <c r="R203" t="s">
        <v>362</v>
      </c>
      <c r="S203" t="s">
        <v>360</v>
      </c>
    </row>
    <row r="204" spans="1:19" x14ac:dyDescent="0.35">
      <c r="A204" t="str">
        <f>_xlfn.XLOOKUP(B204,Mapping!C:C,Mapping!D:D)</f>
        <v>Coupang</v>
      </c>
      <c r="B204" s="2" t="s">
        <v>14</v>
      </c>
      <c r="C204" s="2" t="s">
        <v>80</v>
      </c>
      <c r="D204" s="3">
        <v>46181</v>
      </c>
      <c r="E204" s="4">
        <v>46194</v>
      </c>
      <c r="F204" s="5">
        <f t="shared" si="3"/>
        <v>14</v>
      </c>
      <c r="G204" s="2" t="s">
        <v>104</v>
      </c>
      <c r="H204" s="17">
        <v>799000</v>
      </c>
      <c r="I204" s="18">
        <v>699000</v>
      </c>
      <c r="J204" s="17">
        <v>649000</v>
      </c>
      <c r="K204" s="17">
        <v>579000</v>
      </c>
      <c r="L204" s="6">
        <v>550</v>
      </c>
      <c r="M204" s="6">
        <v>318450000</v>
      </c>
      <c r="N204" s="17">
        <v>311610000</v>
      </c>
      <c r="O204" s="17">
        <v>296029500</v>
      </c>
      <c r="P204" t="str">
        <f>_xlfn.XLOOKUP(G204,'[1](ST)Product'!$C:$C,'[1](ST)Product'!$E:$E)</f>
        <v>Shark Floorcare</v>
      </c>
      <c r="Q204" t="str">
        <f>_xlfn.XLOOKUP(G204,'[1](ST)Product'!$C:$C,'[1](ST)Product'!$F:$F)</f>
        <v>FW</v>
      </c>
      <c r="R204" t="s">
        <v>362</v>
      </c>
      <c r="S204" t="s">
        <v>360</v>
      </c>
    </row>
    <row r="205" spans="1:19" x14ac:dyDescent="0.35">
      <c r="A205" t="str">
        <f>_xlfn.XLOOKUP(B205,Mapping!C:C,Mapping!D:D)</f>
        <v>Dept Store</v>
      </c>
      <c r="B205" s="2" t="s">
        <v>166</v>
      </c>
      <c r="C205" s="2">
        <v>0</v>
      </c>
      <c r="D205" s="3">
        <v>46181</v>
      </c>
      <c r="E205" s="4">
        <v>46208</v>
      </c>
      <c r="F205" s="5">
        <f t="shared" si="3"/>
        <v>28</v>
      </c>
      <c r="G205" s="2" t="s">
        <v>19</v>
      </c>
      <c r="H205" s="17">
        <v>249900</v>
      </c>
      <c r="I205" s="18">
        <v>219900</v>
      </c>
      <c r="J205" s="17">
        <v>199900</v>
      </c>
      <c r="K205" s="17">
        <v>249900</v>
      </c>
      <c r="L205" s="6">
        <v>20</v>
      </c>
      <c r="M205" s="6">
        <v>4998000</v>
      </c>
      <c r="N205" s="17">
        <v>4543636.3636363633</v>
      </c>
      <c r="O205" s="17">
        <v>3294136.3636363633</v>
      </c>
      <c r="P205" t="str">
        <f>_xlfn.XLOOKUP(G205,'[1](ST)Product'!$C:$C,'[1](ST)Product'!$E:$E)</f>
        <v>Ninja Heated</v>
      </c>
      <c r="Q205" t="str">
        <f>_xlfn.XLOOKUP(G205,'[1](ST)Product'!$C:$C,'[1](ST)Product'!$F:$F)</f>
        <v>Crispi</v>
      </c>
      <c r="R205" t="s">
        <v>362</v>
      </c>
      <c r="S205" t="s">
        <v>361</v>
      </c>
    </row>
    <row r="206" spans="1:19" x14ac:dyDescent="0.35">
      <c r="A206" t="str">
        <f>_xlfn.XLOOKUP(B206,Mapping!C:C,Mapping!D:D)</f>
        <v>Dept Store</v>
      </c>
      <c r="B206" s="2" t="s">
        <v>166</v>
      </c>
      <c r="C206" s="2">
        <v>0</v>
      </c>
      <c r="D206" s="3">
        <v>46181</v>
      </c>
      <c r="E206" s="4">
        <v>46208</v>
      </c>
      <c r="F206" s="5">
        <f t="shared" si="3"/>
        <v>28</v>
      </c>
      <c r="G206" s="2" t="s">
        <v>20</v>
      </c>
      <c r="H206" s="17">
        <v>249900</v>
      </c>
      <c r="I206" s="18">
        <v>219900</v>
      </c>
      <c r="J206" s="17">
        <v>199900</v>
      </c>
      <c r="K206" s="17">
        <v>249900</v>
      </c>
      <c r="L206" s="6">
        <v>20</v>
      </c>
      <c r="M206" s="6">
        <v>4998000</v>
      </c>
      <c r="N206" s="17">
        <v>4543636.3636363633</v>
      </c>
      <c r="O206" s="17">
        <v>3294136.3636363633</v>
      </c>
      <c r="P206" t="str">
        <f>_xlfn.XLOOKUP(G206,'[1](ST)Product'!$C:$C,'[1](ST)Product'!$E:$E)</f>
        <v>Ninja Heated</v>
      </c>
      <c r="Q206" t="str">
        <f>_xlfn.XLOOKUP(G206,'[1](ST)Product'!$C:$C,'[1](ST)Product'!$F:$F)</f>
        <v>Crispi</v>
      </c>
      <c r="R206" t="s">
        <v>362</v>
      </c>
      <c r="S206" t="s">
        <v>361</v>
      </c>
    </row>
    <row r="207" spans="1:19" x14ac:dyDescent="0.35">
      <c r="A207" t="str">
        <f>_xlfn.XLOOKUP(B207,Mapping!C:C,Mapping!D:D)</f>
        <v>Dept Store</v>
      </c>
      <c r="B207" s="2" t="s">
        <v>166</v>
      </c>
      <c r="C207" s="2">
        <v>0</v>
      </c>
      <c r="D207" s="3">
        <v>46181</v>
      </c>
      <c r="E207" s="4">
        <v>46187</v>
      </c>
      <c r="F207" s="5">
        <f t="shared" si="3"/>
        <v>7</v>
      </c>
      <c r="G207" s="2" t="s">
        <v>81</v>
      </c>
      <c r="H207" s="17">
        <v>119900</v>
      </c>
      <c r="I207" s="18">
        <v>99900</v>
      </c>
      <c r="J207" s="17">
        <v>84900</v>
      </c>
      <c r="K207" s="17">
        <v>99900</v>
      </c>
      <c r="L207" s="6">
        <v>15</v>
      </c>
      <c r="M207" s="6">
        <v>1498500</v>
      </c>
      <c r="N207" s="17">
        <v>1634999.9999999998</v>
      </c>
      <c r="O207" s="17">
        <v>1185374.9999999998</v>
      </c>
      <c r="P207" t="str">
        <f>_xlfn.XLOOKUP(G207,'[1](ST)Product'!$C:$C,'[1](ST)Product'!$E:$E)</f>
        <v>Ninja Motorized</v>
      </c>
      <c r="Q207" t="str">
        <f>_xlfn.XLOOKUP(G207,'[1](ST)Product'!$C:$C,'[1](ST)Product'!$F:$F)</f>
        <v>Portable</v>
      </c>
      <c r="R207" t="s">
        <v>362</v>
      </c>
      <c r="S207" t="s">
        <v>360</v>
      </c>
    </row>
    <row r="208" spans="1:19" x14ac:dyDescent="0.35">
      <c r="A208" t="str">
        <f>_xlfn.XLOOKUP(B208,Mapping!C:C,Mapping!D:D)</f>
        <v>Dept Store</v>
      </c>
      <c r="B208" s="2" t="s">
        <v>166</v>
      </c>
      <c r="C208" s="2">
        <v>0</v>
      </c>
      <c r="D208" s="3">
        <v>46181</v>
      </c>
      <c r="E208" s="4">
        <v>46187</v>
      </c>
      <c r="F208" s="5">
        <f t="shared" si="3"/>
        <v>7</v>
      </c>
      <c r="G208" s="2" t="s">
        <v>25</v>
      </c>
      <c r="H208" s="17">
        <v>899000</v>
      </c>
      <c r="I208" s="18">
        <v>779000</v>
      </c>
      <c r="J208" s="17">
        <v>779000</v>
      </c>
      <c r="K208" s="17">
        <v>779000</v>
      </c>
      <c r="L208" s="6">
        <v>15</v>
      </c>
      <c r="M208" s="6">
        <v>11685000</v>
      </c>
      <c r="N208" s="17">
        <v>12259090.909090908</v>
      </c>
      <c r="O208" s="17">
        <v>8887840.9090909082</v>
      </c>
      <c r="P208" t="str">
        <f>_xlfn.XLOOKUP(G208,'[1](ST)Product'!$C:$C,'[1](ST)Product'!$E:$E)</f>
        <v>Shark Floorcare</v>
      </c>
      <c r="Q208" t="str">
        <f>_xlfn.XLOOKUP(G208,'[1](ST)Product'!$C:$C,'[1](ST)Product'!$F:$F)</f>
        <v>FW</v>
      </c>
      <c r="R208" t="s">
        <v>362</v>
      </c>
      <c r="S208" t="s">
        <v>360</v>
      </c>
    </row>
    <row r="209" spans="1:19" x14ac:dyDescent="0.35">
      <c r="A209" t="str">
        <f>_xlfn.XLOOKUP(B209,Mapping!C:C,Mapping!D:D)</f>
        <v>Dept Store</v>
      </c>
      <c r="B209" s="7" t="s">
        <v>166</v>
      </c>
      <c r="C209" s="2">
        <v>0</v>
      </c>
      <c r="D209" s="3">
        <v>46181</v>
      </c>
      <c r="E209" s="4">
        <v>46187</v>
      </c>
      <c r="F209" s="5">
        <f t="shared" si="3"/>
        <v>7</v>
      </c>
      <c r="G209" s="2" t="s">
        <v>27</v>
      </c>
      <c r="H209" s="17">
        <v>329900</v>
      </c>
      <c r="I209" s="18">
        <v>299900</v>
      </c>
      <c r="J209" s="17">
        <v>279900</v>
      </c>
      <c r="K209" s="17">
        <v>299900</v>
      </c>
      <c r="L209" s="6">
        <v>20</v>
      </c>
      <c r="M209" s="6">
        <v>5998000</v>
      </c>
      <c r="N209" s="17">
        <v>5998181.8181818174</v>
      </c>
      <c r="O209" s="17">
        <v>4348681.8181818174</v>
      </c>
      <c r="P209" t="str">
        <f>_xlfn.XLOOKUP(G209,'[1](ST)Product'!$C:$C,'[1](ST)Product'!$E:$E)</f>
        <v>Ninja Motorized</v>
      </c>
      <c r="Q209" t="str">
        <f>_xlfn.XLOOKUP(G209,'[1](ST)Product'!$C:$C,'[1](ST)Product'!$F:$F)</f>
        <v>Trad</v>
      </c>
      <c r="R209" t="s">
        <v>362</v>
      </c>
      <c r="S209" t="s">
        <v>360</v>
      </c>
    </row>
    <row r="210" spans="1:19" x14ac:dyDescent="0.35">
      <c r="A210" t="str">
        <f>_xlfn.XLOOKUP(B210,Mapping!C:C,Mapping!D:D)</f>
        <v>Dept Store</v>
      </c>
      <c r="B210" s="2" t="s">
        <v>166</v>
      </c>
      <c r="C210" s="2">
        <v>0</v>
      </c>
      <c r="D210" s="3">
        <v>46181</v>
      </c>
      <c r="E210" s="4">
        <v>46187</v>
      </c>
      <c r="F210" s="5">
        <f t="shared" si="3"/>
        <v>7</v>
      </c>
      <c r="G210" s="2" t="s">
        <v>106</v>
      </c>
      <c r="H210" s="17">
        <v>399900</v>
      </c>
      <c r="I210" s="18">
        <v>349900</v>
      </c>
      <c r="J210" s="17">
        <v>299900</v>
      </c>
      <c r="K210" s="17">
        <v>349900</v>
      </c>
      <c r="L210" s="6">
        <v>25</v>
      </c>
      <c r="M210" s="6">
        <v>8747500</v>
      </c>
      <c r="N210" s="17">
        <v>9088636.3636363633</v>
      </c>
      <c r="O210" s="17">
        <v>6589261.3636363633</v>
      </c>
      <c r="P210" t="str">
        <f>_xlfn.XLOOKUP(G210,'[1](ST)Product'!$C:$C,'[1](ST)Product'!$E:$E)</f>
        <v>Ninja Heated</v>
      </c>
      <c r="Q210" t="str">
        <f>_xlfn.XLOOKUP(G210,'[1](ST)Product'!$C:$C,'[1](ST)Product'!$F:$F)</f>
        <v>Combi</v>
      </c>
      <c r="R210" t="s">
        <v>362</v>
      </c>
      <c r="S210" t="s">
        <v>360</v>
      </c>
    </row>
    <row r="211" spans="1:19" x14ac:dyDescent="0.35">
      <c r="A211" t="str">
        <f>_xlfn.XLOOKUP(B211,Mapping!C:C,Mapping!D:D)</f>
        <v>Dept Store</v>
      </c>
      <c r="B211" s="2" t="s">
        <v>166</v>
      </c>
      <c r="C211" s="2">
        <v>0</v>
      </c>
      <c r="D211" s="3">
        <v>46181</v>
      </c>
      <c r="E211" s="4">
        <v>46187</v>
      </c>
      <c r="F211" s="5">
        <f t="shared" si="3"/>
        <v>7</v>
      </c>
      <c r="G211" s="2" t="s">
        <v>85</v>
      </c>
      <c r="H211" s="17">
        <v>349900</v>
      </c>
      <c r="I211" s="18">
        <v>319900</v>
      </c>
      <c r="J211" s="17">
        <v>299900</v>
      </c>
      <c r="K211" s="17">
        <v>319900</v>
      </c>
      <c r="L211" s="6">
        <v>35</v>
      </c>
      <c r="M211" s="6">
        <v>11196500</v>
      </c>
      <c r="N211" s="17">
        <v>11133181.818181816</v>
      </c>
      <c r="O211" s="17">
        <v>8071556.8181818165</v>
      </c>
      <c r="P211" t="str">
        <f>_xlfn.XLOOKUP(G211,'[1](ST)Product'!$C:$C,'[1](ST)Product'!$E:$E)</f>
        <v>Ninja Motorized</v>
      </c>
      <c r="Q211" t="str">
        <f>_xlfn.XLOOKUP(G211,'[1](ST)Product'!$C:$C,'[1](ST)Product'!$F:$F)</f>
        <v>Kitchen</v>
      </c>
      <c r="R211" t="s">
        <v>362</v>
      </c>
      <c r="S211" t="s">
        <v>360</v>
      </c>
    </row>
    <row r="212" spans="1:19" x14ac:dyDescent="0.35">
      <c r="A212" t="str">
        <f>_xlfn.XLOOKUP(B212,Mapping!C:C,Mapping!D:D)</f>
        <v>Dept Store</v>
      </c>
      <c r="B212" s="2" t="s">
        <v>166</v>
      </c>
      <c r="C212" s="2">
        <v>0</v>
      </c>
      <c r="D212" s="3">
        <v>46181</v>
      </c>
      <c r="E212" s="4">
        <v>46187</v>
      </c>
      <c r="F212" s="5">
        <f t="shared" si="3"/>
        <v>7</v>
      </c>
      <c r="G212" s="2" t="s">
        <v>109</v>
      </c>
      <c r="H212" s="17">
        <v>249900</v>
      </c>
      <c r="I212" s="18">
        <v>219900</v>
      </c>
      <c r="J212" s="17">
        <v>199900</v>
      </c>
      <c r="K212" s="17">
        <v>199900</v>
      </c>
      <c r="L212" s="6">
        <v>20</v>
      </c>
      <c r="M212" s="6">
        <v>3998000</v>
      </c>
      <c r="N212" s="17">
        <v>4543636.3636363633</v>
      </c>
      <c r="O212" s="17">
        <v>3294136.3636363633</v>
      </c>
      <c r="P212" t="str">
        <f>_xlfn.XLOOKUP(G212,'[1](ST)Product'!$C:$C,'[1](ST)Product'!$E:$E)</f>
        <v>Shark Fan</v>
      </c>
      <c r="Q212" t="str">
        <f>_xlfn.XLOOKUP(G212,'[1](ST)Product'!$C:$C,'[1](ST)Product'!$F:$F)</f>
        <v>Fan</v>
      </c>
      <c r="R212" t="s">
        <v>362</v>
      </c>
      <c r="S212" t="s">
        <v>360</v>
      </c>
    </row>
    <row r="213" spans="1:19" x14ac:dyDescent="0.35">
      <c r="A213" t="str">
        <f>_xlfn.XLOOKUP(B213,Mapping!C:C,Mapping!D:D)</f>
        <v>Dept Store</v>
      </c>
      <c r="B213" s="2" t="s">
        <v>166</v>
      </c>
      <c r="C213" s="2">
        <v>0</v>
      </c>
      <c r="D213" s="3">
        <v>46181</v>
      </c>
      <c r="E213" s="4">
        <v>46187</v>
      </c>
      <c r="F213" s="5">
        <f t="shared" si="3"/>
        <v>7</v>
      </c>
      <c r="G213" s="2" t="s">
        <v>87</v>
      </c>
      <c r="H213" s="17">
        <v>219900</v>
      </c>
      <c r="I213" s="18">
        <v>199900</v>
      </c>
      <c r="J213" s="17">
        <v>179900</v>
      </c>
      <c r="K213" s="17">
        <v>199900</v>
      </c>
      <c r="L213" s="6">
        <v>10</v>
      </c>
      <c r="M213" s="6">
        <v>1999000</v>
      </c>
      <c r="N213" s="17">
        <v>1999090.9090909087</v>
      </c>
      <c r="O213" s="17">
        <v>1449340.9090909087</v>
      </c>
      <c r="P213" t="str">
        <f>_xlfn.XLOOKUP(G213,'[1](ST)Product'!$C:$C,'[1](ST)Product'!$E:$E)</f>
        <v>Shark Fan</v>
      </c>
      <c r="Q213" t="str">
        <f>_xlfn.XLOOKUP(G213,'[1](ST)Product'!$C:$C,'[1](ST)Product'!$F:$F)</f>
        <v>Fan</v>
      </c>
      <c r="R213" t="s">
        <v>362</v>
      </c>
      <c r="S213" t="s">
        <v>361</v>
      </c>
    </row>
    <row r="214" spans="1:19" x14ac:dyDescent="0.35">
      <c r="A214" t="str">
        <f>_xlfn.XLOOKUP(B214,Mapping!C:C,Mapping!D:D)</f>
        <v>Dept Store</v>
      </c>
      <c r="B214" s="2" t="s">
        <v>166</v>
      </c>
      <c r="C214" s="2">
        <v>0</v>
      </c>
      <c r="D214" s="3">
        <v>46181</v>
      </c>
      <c r="E214" s="4">
        <v>46187</v>
      </c>
      <c r="F214" s="5">
        <f t="shared" si="3"/>
        <v>7</v>
      </c>
      <c r="G214" s="2" t="s">
        <v>36</v>
      </c>
      <c r="H214" s="17">
        <v>469900</v>
      </c>
      <c r="I214" s="18">
        <v>399900</v>
      </c>
      <c r="J214" s="17">
        <v>389900</v>
      </c>
      <c r="K214" s="17">
        <v>399000</v>
      </c>
      <c r="L214" s="6">
        <v>15</v>
      </c>
      <c r="M214" s="6">
        <v>5985000</v>
      </c>
      <c r="N214" s="17">
        <v>6407727.2727272715</v>
      </c>
      <c r="O214" s="17">
        <v>4645602.2727272715</v>
      </c>
      <c r="P214" t="str">
        <f>_xlfn.XLOOKUP(G214,'[1](ST)Product'!$C:$C,'[1](ST)Product'!$E:$E)</f>
        <v>Shark Floorcare</v>
      </c>
      <c r="Q214" t="str">
        <f>_xlfn.XLOOKUP(G214,'[1](ST)Product'!$C:$C,'[1](ST)Product'!$F:$F)</f>
        <v>WD</v>
      </c>
      <c r="R214" t="s">
        <v>362</v>
      </c>
      <c r="S214" t="s">
        <v>360</v>
      </c>
    </row>
    <row r="215" spans="1:19" x14ac:dyDescent="0.35">
      <c r="A215" t="str">
        <f>_xlfn.XLOOKUP(B215,Mapping!C:C,Mapping!D:D)</f>
        <v>Dept Store</v>
      </c>
      <c r="B215" s="2" t="s">
        <v>166</v>
      </c>
      <c r="C215" s="2">
        <v>0</v>
      </c>
      <c r="D215" s="3">
        <v>46181</v>
      </c>
      <c r="E215" s="4">
        <v>46187</v>
      </c>
      <c r="F215" s="5">
        <f t="shared" si="3"/>
        <v>7</v>
      </c>
      <c r="G215" s="2" t="s">
        <v>111</v>
      </c>
      <c r="H215" s="17">
        <v>249900</v>
      </c>
      <c r="I215" s="18">
        <v>219900</v>
      </c>
      <c r="J215" s="17">
        <v>199900</v>
      </c>
      <c r="K215" s="17">
        <v>199900</v>
      </c>
      <c r="L215" s="6">
        <v>20</v>
      </c>
      <c r="M215" s="6">
        <v>3998000</v>
      </c>
      <c r="N215" s="17">
        <v>4543636.3636363633</v>
      </c>
      <c r="O215" s="17">
        <v>3294136.3636363633</v>
      </c>
      <c r="P215" t="str">
        <f>_xlfn.XLOOKUP(G215,'[1](ST)Product'!$C:$C,'[1](ST)Product'!$E:$E)</f>
        <v>Shark Fan</v>
      </c>
      <c r="Q215" t="str">
        <f>_xlfn.XLOOKUP(G215,'[1](ST)Product'!$C:$C,'[1](ST)Product'!$F:$F)</f>
        <v>Fan</v>
      </c>
      <c r="R215" t="s">
        <v>362</v>
      </c>
      <c r="S215" t="s">
        <v>360</v>
      </c>
    </row>
    <row r="216" spans="1:19" x14ac:dyDescent="0.35">
      <c r="A216" t="str">
        <f>_xlfn.XLOOKUP(B216,Mapping!C:C,Mapping!D:D)</f>
        <v>Dept Store</v>
      </c>
      <c r="B216" s="7" t="s">
        <v>166</v>
      </c>
      <c r="C216" s="2">
        <v>0</v>
      </c>
      <c r="D216" s="3">
        <v>46181</v>
      </c>
      <c r="E216" s="4">
        <v>46187</v>
      </c>
      <c r="F216" s="5">
        <f t="shared" si="3"/>
        <v>7</v>
      </c>
      <c r="G216" s="2" t="s">
        <v>92</v>
      </c>
      <c r="H216" s="17">
        <v>119900</v>
      </c>
      <c r="I216" s="18">
        <v>99900</v>
      </c>
      <c r="J216" s="17">
        <v>84900</v>
      </c>
      <c r="K216" s="17">
        <v>99900</v>
      </c>
      <c r="L216" s="6">
        <v>15</v>
      </c>
      <c r="M216" s="6">
        <v>1498500</v>
      </c>
      <c r="N216" s="17">
        <v>1634999.9999999998</v>
      </c>
      <c r="O216" s="17">
        <v>1185374.9999999998</v>
      </c>
      <c r="P216" t="str">
        <f>_xlfn.XLOOKUP(G216,'[1](ST)Product'!$C:$C,'[1](ST)Product'!$E:$E)</f>
        <v>Ninja Motorized</v>
      </c>
      <c r="Q216" t="str">
        <f>_xlfn.XLOOKUP(G216,'[1](ST)Product'!$C:$C,'[1](ST)Product'!$F:$F)</f>
        <v>Portable</v>
      </c>
      <c r="R216" t="s">
        <v>362</v>
      </c>
      <c r="S216" t="s">
        <v>360</v>
      </c>
    </row>
    <row r="217" spans="1:19" x14ac:dyDescent="0.35">
      <c r="A217" t="str">
        <f>_xlfn.XLOOKUP(B217,Mapping!C:C,Mapping!D:D)</f>
        <v>Dept Store</v>
      </c>
      <c r="B217" s="2" t="s">
        <v>166</v>
      </c>
      <c r="C217" s="2">
        <v>0</v>
      </c>
      <c r="D217" s="3">
        <v>46181</v>
      </c>
      <c r="E217" s="4">
        <v>46187</v>
      </c>
      <c r="F217" s="5">
        <f t="shared" si="3"/>
        <v>7</v>
      </c>
      <c r="G217" s="2" t="s">
        <v>93</v>
      </c>
      <c r="H217" s="17">
        <v>119900</v>
      </c>
      <c r="I217" s="18">
        <v>99900</v>
      </c>
      <c r="J217" s="17">
        <v>84900</v>
      </c>
      <c r="K217" s="17">
        <v>99900</v>
      </c>
      <c r="L217" s="6">
        <v>15</v>
      </c>
      <c r="M217" s="6">
        <v>1498500</v>
      </c>
      <c r="N217" s="17">
        <v>1634999.9999999998</v>
      </c>
      <c r="O217" s="17">
        <v>1185374.9999999998</v>
      </c>
      <c r="P217" t="str">
        <f>_xlfn.XLOOKUP(G217,'[1](ST)Product'!$C:$C,'[1](ST)Product'!$E:$E)</f>
        <v>Ninja Motorized</v>
      </c>
      <c r="Q217" t="str">
        <f>_xlfn.XLOOKUP(G217,'[1](ST)Product'!$C:$C,'[1](ST)Product'!$F:$F)</f>
        <v>Portable</v>
      </c>
      <c r="R217" t="s">
        <v>362</v>
      </c>
      <c r="S217" t="s">
        <v>360</v>
      </c>
    </row>
    <row r="218" spans="1:19" x14ac:dyDescent="0.35">
      <c r="A218" t="str">
        <f>_xlfn.XLOOKUP(B218,Mapping!C:C,Mapping!D:D)</f>
        <v>Dept Store</v>
      </c>
      <c r="B218" s="2" t="s">
        <v>166</v>
      </c>
      <c r="C218" s="2">
        <v>0</v>
      </c>
      <c r="D218" s="3">
        <v>46181</v>
      </c>
      <c r="E218" s="4">
        <v>46187</v>
      </c>
      <c r="F218" s="5">
        <f t="shared" si="3"/>
        <v>7</v>
      </c>
      <c r="G218" s="2" t="s">
        <v>40</v>
      </c>
      <c r="H218" s="17">
        <v>349900</v>
      </c>
      <c r="I218" s="18">
        <v>319900</v>
      </c>
      <c r="J218" s="17">
        <v>299900</v>
      </c>
      <c r="K218" s="17">
        <v>299900</v>
      </c>
      <c r="L218" s="6">
        <v>10</v>
      </c>
      <c r="M218" s="6">
        <v>2999000</v>
      </c>
      <c r="N218" s="17">
        <v>3180909.0909090908</v>
      </c>
      <c r="O218" s="17">
        <v>2306159.0909090908</v>
      </c>
      <c r="P218" t="str">
        <f>_xlfn.XLOOKUP(G218,'[1](ST)Product'!$C:$C,'[1](ST)Product'!$E:$E)</f>
        <v>Ninja Motorized</v>
      </c>
      <c r="Q218" t="str">
        <f>_xlfn.XLOOKUP(G218,'[1](ST)Product'!$C:$C,'[1](ST)Product'!$F:$F)</f>
        <v>Hot</v>
      </c>
      <c r="R218" t="s">
        <v>362</v>
      </c>
      <c r="S218" t="s">
        <v>360</v>
      </c>
    </row>
    <row r="219" spans="1:19" x14ac:dyDescent="0.35">
      <c r="A219" t="str">
        <f>_xlfn.XLOOKUP(B219,Mapping!C:C,Mapping!D:D)</f>
        <v>Dept Store</v>
      </c>
      <c r="B219" s="2" t="s">
        <v>166</v>
      </c>
      <c r="C219" s="2">
        <v>0</v>
      </c>
      <c r="D219" s="3">
        <v>46181</v>
      </c>
      <c r="E219" s="4">
        <v>46187</v>
      </c>
      <c r="F219" s="5">
        <f t="shared" si="3"/>
        <v>7</v>
      </c>
      <c r="G219" s="2" t="s">
        <v>98</v>
      </c>
      <c r="H219" s="17">
        <v>219900</v>
      </c>
      <c r="I219" s="18">
        <v>199900</v>
      </c>
      <c r="J219" s="17">
        <v>179900</v>
      </c>
      <c r="K219" s="17">
        <v>199900</v>
      </c>
      <c r="L219" s="6">
        <v>10</v>
      </c>
      <c r="M219" s="6">
        <v>1999000</v>
      </c>
      <c r="N219" s="17">
        <v>1999090.9090909087</v>
      </c>
      <c r="O219" s="17">
        <v>1449340.9090909087</v>
      </c>
      <c r="P219" t="str">
        <f>_xlfn.XLOOKUP(G219,'[1](ST)Product'!$C:$C,'[1](ST)Product'!$E:$E)</f>
        <v>Shark Fan</v>
      </c>
      <c r="Q219" t="str">
        <f>_xlfn.XLOOKUP(G219,'[1](ST)Product'!$C:$C,'[1](ST)Product'!$F:$F)</f>
        <v>Fan</v>
      </c>
      <c r="R219" t="s">
        <v>362</v>
      </c>
      <c r="S219" t="s">
        <v>361</v>
      </c>
    </row>
    <row r="220" spans="1:19" x14ac:dyDescent="0.35">
      <c r="A220" t="str">
        <f>_xlfn.XLOOKUP(B220,Mapping!C:C,Mapping!D:D)</f>
        <v>Dept Store</v>
      </c>
      <c r="B220" s="2" t="s">
        <v>166</v>
      </c>
      <c r="C220" s="2">
        <v>0</v>
      </c>
      <c r="D220" s="3">
        <v>46181</v>
      </c>
      <c r="E220" s="4">
        <v>46187</v>
      </c>
      <c r="F220" s="5">
        <f t="shared" si="3"/>
        <v>7</v>
      </c>
      <c r="G220" s="2" t="s">
        <v>99</v>
      </c>
      <c r="H220" s="17">
        <v>219900</v>
      </c>
      <c r="I220" s="18">
        <v>199900</v>
      </c>
      <c r="J220" s="17">
        <v>179900</v>
      </c>
      <c r="K220" s="17">
        <v>199900</v>
      </c>
      <c r="L220" s="6">
        <v>10</v>
      </c>
      <c r="M220" s="6">
        <v>1999000</v>
      </c>
      <c r="N220" s="17">
        <v>1999090.9090909087</v>
      </c>
      <c r="O220" s="17">
        <v>1449340.9090909087</v>
      </c>
      <c r="P220" t="str">
        <f>_xlfn.XLOOKUP(G220,'[1](ST)Product'!$C:$C,'[1](ST)Product'!$E:$E)</f>
        <v>Shark Fan</v>
      </c>
      <c r="Q220" t="str">
        <f>_xlfn.XLOOKUP(G220,'[1](ST)Product'!$C:$C,'[1](ST)Product'!$F:$F)</f>
        <v>Fan</v>
      </c>
      <c r="R220" t="s">
        <v>362</v>
      </c>
      <c r="S220" t="s">
        <v>361</v>
      </c>
    </row>
    <row r="221" spans="1:19" x14ac:dyDescent="0.35">
      <c r="A221" t="str">
        <f>_xlfn.XLOOKUP(B221,Mapping!C:C,Mapping!D:D)</f>
        <v>Dept Store</v>
      </c>
      <c r="B221" s="2" t="s">
        <v>166</v>
      </c>
      <c r="C221" s="2">
        <v>0</v>
      </c>
      <c r="D221" s="3">
        <v>46181</v>
      </c>
      <c r="E221" s="4">
        <v>46201</v>
      </c>
      <c r="F221" s="5">
        <f t="shared" si="3"/>
        <v>21</v>
      </c>
      <c r="G221" s="2" t="s">
        <v>32</v>
      </c>
      <c r="H221" s="17">
        <v>349900</v>
      </c>
      <c r="I221" s="18">
        <v>299900</v>
      </c>
      <c r="J221" s="17">
        <v>269900</v>
      </c>
      <c r="K221" s="17">
        <v>349900</v>
      </c>
      <c r="L221" s="6">
        <v>30</v>
      </c>
      <c r="M221" s="6">
        <v>10497000</v>
      </c>
      <c r="N221" s="17">
        <v>9542727.2727272715</v>
      </c>
      <c r="O221" s="17">
        <v>6918477.2727272715</v>
      </c>
      <c r="P221" t="str">
        <f>_xlfn.XLOOKUP(G221,'[1](ST)Product'!$C:$C,'[1](ST)Product'!$E:$E)</f>
        <v>Ninja Motorized</v>
      </c>
      <c r="Q221" t="str">
        <f>_xlfn.XLOOKUP(G221,'[1](ST)Product'!$C:$C,'[1](ST)Product'!$F:$F)</f>
        <v>Icecream</v>
      </c>
      <c r="R221" t="s">
        <v>362</v>
      </c>
      <c r="S221" t="s">
        <v>360</v>
      </c>
    </row>
    <row r="222" spans="1:19" x14ac:dyDescent="0.35">
      <c r="A222" t="str">
        <f>_xlfn.XLOOKUP(B222,Mapping!C:C,Mapping!D:D)</f>
        <v>Dept Store</v>
      </c>
      <c r="B222" s="2" t="s">
        <v>166</v>
      </c>
      <c r="C222" s="2">
        <v>0</v>
      </c>
      <c r="D222" s="3">
        <v>46181</v>
      </c>
      <c r="E222" s="4">
        <v>46201</v>
      </c>
      <c r="F222" s="5">
        <f t="shared" si="3"/>
        <v>21</v>
      </c>
      <c r="G222" s="2" t="s">
        <v>39</v>
      </c>
      <c r="H222" s="17">
        <v>249900</v>
      </c>
      <c r="I222" s="18">
        <v>199900</v>
      </c>
      <c r="J222" s="17">
        <v>189900</v>
      </c>
      <c r="K222" s="17">
        <v>249900</v>
      </c>
      <c r="L222" s="6">
        <v>15</v>
      </c>
      <c r="M222" s="6">
        <v>3748500</v>
      </c>
      <c r="N222" s="17">
        <v>3407727.2727272725</v>
      </c>
      <c r="O222" s="17">
        <v>2470602.2727272725</v>
      </c>
      <c r="P222" t="str">
        <f>_xlfn.XLOOKUP(G222,'[1](ST)Product'!$C:$C,'[1](ST)Product'!$E:$E)</f>
        <v>Ninja Motorized</v>
      </c>
      <c r="Q222" t="str">
        <f>_xlfn.XLOOKUP(G222,'[1](ST)Product'!$C:$C,'[1](ST)Product'!$F:$F)</f>
        <v>Trad</v>
      </c>
      <c r="R222" t="s">
        <v>362</v>
      </c>
      <c r="S222" t="s">
        <v>360</v>
      </c>
    </row>
    <row r="223" spans="1:19" x14ac:dyDescent="0.35">
      <c r="A223" t="str">
        <f>_xlfn.XLOOKUP(B223,Mapping!C:C,Mapping!D:D)</f>
        <v>Dept Store</v>
      </c>
      <c r="B223" s="2" t="s">
        <v>166</v>
      </c>
      <c r="C223" s="2">
        <v>0</v>
      </c>
      <c r="D223" s="3">
        <v>46181</v>
      </c>
      <c r="E223" s="4">
        <v>46194</v>
      </c>
      <c r="F223" s="5">
        <f t="shared" si="3"/>
        <v>14</v>
      </c>
      <c r="G223" s="2" t="s">
        <v>26</v>
      </c>
      <c r="H223" s="17">
        <v>899000</v>
      </c>
      <c r="I223" s="18">
        <v>849000</v>
      </c>
      <c r="J223" s="17">
        <v>799000</v>
      </c>
      <c r="K223" s="17">
        <v>899000</v>
      </c>
      <c r="L223" s="6">
        <v>30</v>
      </c>
      <c r="M223" s="6">
        <v>26970000</v>
      </c>
      <c r="N223" s="17">
        <v>24518181.818181816</v>
      </c>
      <c r="O223" s="17">
        <v>17775681.818181816</v>
      </c>
      <c r="P223" t="str">
        <f>_xlfn.XLOOKUP(G223,'[1](ST)Product'!$C:$C,'[1](ST)Product'!$E:$E)</f>
        <v>Shark Floorcare</v>
      </c>
      <c r="Q223" t="str">
        <f>_xlfn.XLOOKUP(G223,'[1](ST)Product'!$C:$C,'[1](ST)Product'!$F:$F)</f>
        <v>FW</v>
      </c>
      <c r="R223" t="s">
        <v>362</v>
      </c>
      <c r="S223" t="s">
        <v>360</v>
      </c>
    </row>
    <row r="224" spans="1:19" x14ac:dyDescent="0.35">
      <c r="A224" t="str">
        <f>_xlfn.XLOOKUP(B224,Mapping!C:C,Mapping!D:D)</f>
        <v>Dept Store</v>
      </c>
      <c r="B224" s="2" t="s">
        <v>166</v>
      </c>
      <c r="C224" s="2">
        <v>0</v>
      </c>
      <c r="D224" s="3">
        <v>46181</v>
      </c>
      <c r="E224" s="4">
        <v>46194</v>
      </c>
      <c r="F224" s="5">
        <f t="shared" si="3"/>
        <v>14</v>
      </c>
      <c r="G224" s="2" t="s">
        <v>28</v>
      </c>
      <c r="H224" s="17">
        <v>299900</v>
      </c>
      <c r="I224" s="18">
        <v>199900</v>
      </c>
      <c r="J224" s="17">
        <v>199900</v>
      </c>
      <c r="K224" s="17">
        <v>299900</v>
      </c>
      <c r="L224" s="6">
        <v>10</v>
      </c>
      <c r="M224" s="6">
        <v>2999000</v>
      </c>
      <c r="N224" s="17">
        <v>2726363.6363636358</v>
      </c>
      <c r="O224" s="17">
        <v>1976613.6363636358</v>
      </c>
      <c r="P224" t="str">
        <f>_xlfn.XLOOKUP(G224,'[1](ST)Product'!$C:$C,'[1](ST)Product'!$E:$E)</f>
        <v>Shark Floorcare</v>
      </c>
      <c r="Q224" t="str">
        <f>_xlfn.XLOOKUP(G224,'[1](ST)Product'!$C:$C,'[1](ST)Product'!$F:$F)</f>
        <v>WD</v>
      </c>
      <c r="R224" t="s">
        <v>362</v>
      </c>
      <c r="S224" t="s">
        <v>360</v>
      </c>
    </row>
    <row r="225" spans="1:19" x14ac:dyDescent="0.35">
      <c r="A225" t="str">
        <f>_xlfn.XLOOKUP(B225,Mapping!C:C,Mapping!D:D)</f>
        <v>Dept Store</v>
      </c>
      <c r="B225" s="2" t="s">
        <v>166</v>
      </c>
      <c r="C225" s="2">
        <v>0</v>
      </c>
      <c r="D225" s="3">
        <v>46181</v>
      </c>
      <c r="E225" s="4">
        <v>46194</v>
      </c>
      <c r="F225" s="5">
        <f t="shared" si="3"/>
        <v>14</v>
      </c>
      <c r="G225" s="2" t="s">
        <v>31</v>
      </c>
      <c r="H225" s="17">
        <v>849000</v>
      </c>
      <c r="I225" s="18">
        <v>749000</v>
      </c>
      <c r="J225" s="17">
        <v>699000</v>
      </c>
      <c r="K225" s="17">
        <v>699000</v>
      </c>
      <c r="L225" s="6">
        <v>25</v>
      </c>
      <c r="M225" s="6">
        <v>17475000</v>
      </c>
      <c r="N225" s="17">
        <v>19295454.545454543</v>
      </c>
      <c r="O225" s="17">
        <v>13989204.545454543</v>
      </c>
      <c r="P225" t="str">
        <f>_xlfn.XLOOKUP(G225,'[1](ST)Product'!$C:$C,'[1](ST)Product'!$E:$E)</f>
        <v>Shark Floorcare</v>
      </c>
      <c r="Q225" t="str">
        <f>_xlfn.XLOOKUP(G225,'[1](ST)Product'!$C:$C,'[1](ST)Product'!$F:$F)</f>
        <v>FW</v>
      </c>
      <c r="R225" t="s">
        <v>362</v>
      </c>
      <c r="S225" t="s">
        <v>360</v>
      </c>
    </row>
    <row r="226" spans="1:19" x14ac:dyDescent="0.35">
      <c r="A226" t="str">
        <f>_xlfn.XLOOKUP(B226,Mapping!C:C,Mapping!D:D)</f>
        <v>Dept Store</v>
      </c>
      <c r="B226" s="2" t="s">
        <v>166</v>
      </c>
      <c r="C226" s="2">
        <v>0</v>
      </c>
      <c r="D226" s="3">
        <v>46181</v>
      </c>
      <c r="E226" s="4">
        <v>46194</v>
      </c>
      <c r="F226" s="5">
        <f t="shared" si="3"/>
        <v>14</v>
      </c>
      <c r="G226" s="2" t="s">
        <v>86</v>
      </c>
      <c r="H226" s="17">
        <v>149900</v>
      </c>
      <c r="I226" s="18">
        <v>139900</v>
      </c>
      <c r="J226" s="17">
        <v>109900</v>
      </c>
      <c r="K226" s="17">
        <v>149900</v>
      </c>
      <c r="L226" s="6">
        <v>20</v>
      </c>
      <c r="M226" s="6">
        <v>2998000</v>
      </c>
      <c r="N226" s="17">
        <v>2725454.5454545454</v>
      </c>
      <c r="O226" s="17">
        <v>1975954.5454545454</v>
      </c>
      <c r="P226" t="str">
        <f>_xlfn.XLOOKUP(G226,'[1](ST)Product'!$C:$C,'[1](ST)Product'!$E:$E)</f>
        <v>Ninja Motorized</v>
      </c>
      <c r="Q226" t="str">
        <f>_xlfn.XLOOKUP(G226,'[1](ST)Product'!$C:$C,'[1](ST)Product'!$F:$F)</f>
        <v>Portable</v>
      </c>
      <c r="R226" t="s">
        <v>362</v>
      </c>
      <c r="S226" t="s">
        <v>360</v>
      </c>
    </row>
    <row r="227" spans="1:19" x14ac:dyDescent="0.35">
      <c r="A227" t="str">
        <f>_xlfn.XLOOKUP(B227,Mapping!C:C,Mapping!D:D)</f>
        <v>Dept Store</v>
      </c>
      <c r="B227" s="2" t="s">
        <v>166</v>
      </c>
      <c r="C227" s="2">
        <v>0</v>
      </c>
      <c r="D227" s="3">
        <v>46181</v>
      </c>
      <c r="E227" s="4">
        <v>46194</v>
      </c>
      <c r="F227" s="5">
        <f t="shared" si="3"/>
        <v>14</v>
      </c>
      <c r="G227" s="2" t="s">
        <v>38</v>
      </c>
      <c r="H227" s="17">
        <v>429900</v>
      </c>
      <c r="I227" s="18">
        <v>399900</v>
      </c>
      <c r="J227" s="17">
        <v>349900</v>
      </c>
      <c r="K227" s="17">
        <v>429900</v>
      </c>
      <c r="L227" s="6">
        <v>10</v>
      </c>
      <c r="M227" s="6">
        <v>4299000</v>
      </c>
      <c r="N227" s="17">
        <v>3908181.8181818174</v>
      </c>
      <c r="O227" s="17">
        <v>2833431.8181818174</v>
      </c>
      <c r="P227" t="str">
        <f>_xlfn.XLOOKUP(G227,'[1](ST)Product'!$C:$C,'[1](ST)Product'!$E:$E)</f>
        <v>Ninja Heated</v>
      </c>
      <c r="Q227" t="str">
        <f>_xlfn.XLOOKUP(G227,'[1](ST)Product'!$C:$C,'[1](ST)Product'!$F:$F)</f>
        <v>Grill</v>
      </c>
      <c r="R227" t="s">
        <v>362</v>
      </c>
      <c r="S227" t="s">
        <v>360</v>
      </c>
    </row>
    <row r="228" spans="1:19" x14ac:dyDescent="0.35">
      <c r="A228" t="str">
        <f>_xlfn.XLOOKUP(B228,Mapping!C:C,Mapping!D:D)</f>
        <v>Dept Store</v>
      </c>
      <c r="B228" s="2" t="s">
        <v>166</v>
      </c>
      <c r="C228" s="2">
        <v>0</v>
      </c>
      <c r="D228" s="3">
        <v>46181</v>
      </c>
      <c r="E228" s="4">
        <v>46194</v>
      </c>
      <c r="F228" s="5">
        <f t="shared" si="3"/>
        <v>14</v>
      </c>
      <c r="G228" s="2" t="s">
        <v>94</v>
      </c>
      <c r="H228" s="17">
        <v>119900</v>
      </c>
      <c r="I228" s="18">
        <v>99900</v>
      </c>
      <c r="J228" s="17">
        <v>84900</v>
      </c>
      <c r="K228" s="17">
        <v>149900</v>
      </c>
      <c r="L228" s="6">
        <v>20</v>
      </c>
      <c r="M228" s="6">
        <v>2998000</v>
      </c>
      <c r="N228" s="17">
        <v>2179999.9999999995</v>
      </c>
      <c r="O228" s="17">
        <v>1580499.9999999995</v>
      </c>
      <c r="P228" t="str">
        <f>_xlfn.XLOOKUP(G228,'[1](ST)Product'!$C:$C,'[1](ST)Product'!$E:$E)</f>
        <v>Ninja Motorized</v>
      </c>
      <c r="Q228" t="str">
        <f>_xlfn.XLOOKUP(G228,'[1](ST)Product'!$C:$C,'[1](ST)Product'!$F:$F)</f>
        <v>Portable</v>
      </c>
      <c r="R228" t="s">
        <v>362</v>
      </c>
      <c r="S228" t="s">
        <v>360</v>
      </c>
    </row>
    <row r="229" spans="1:19" x14ac:dyDescent="0.35">
      <c r="A229" t="str">
        <f>_xlfn.XLOOKUP(B229,Mapping!C:C,Mapping!D:D)</f>
        <v>Dept Store</v>
      </c>
      <c r="B229" s="2" t="s">
        <v>166</v>
      </c>
      <c r="C229" s="2">
        <v>0</v>
      </c>
      <c r="D229" s="3">
        <v>46181</v>
      </c>
      <c r="E229" s="4">
        <v>46194</v>
      </c>
      <c r="F229" s="5">
        <f t="shared" si="3"/>
        <v>14</v>
      </c>
      <c r="G229" s="2" t="s">
        <v>101</v>
      </c>
      <c r="H229" s="17">
        <v>149900</v>
      </c>
      <c r="I229" s="18">
        <v>139900</v>
      </c>
      <c r="J229" s="17">
        <v>109900</v>
      </c>
      <c r="K229" s="17">
        <v>149900</v>
      </c>
      <c r="L229" s="6">
        <v>20</v>
      </c>
      <c r="M229" s="6">
        <v>2998000</v>
      </c>
      <c r="N229" s="17">
        <v>2725454.5454545454</v>
      </c>
      <c r="O229" s="17">
        <v>1975954.5454545454</v>
      </c>
      <c r="P229" t="str">
        <f>_xlfn.XLOOKUP(G229,'[1](ST)Product'!$C:$C,'[1](ST)Product'!$E:$E)</f>
        <v>Ninja Motorized</v>
      </c>
      <c r="Q229" t="str">
        <f>_xlfn.XLOOKUP(G229,'[1](ST)Product'!$C:$C,'[1](ST)Product'!$F:$F)</f>
        <v>Portable</v>
      </c>
      <c r="R229" t="s">
        <v>362</v>
      </c>
      <c r="S229" t="s">
        <v>360</v>
      </c>
    </row>
    <row r="230" spans="1:19" x14ac:dyDescent="0.35">
      <c r="A230" t="str">
        <f>_xlfn.XLOOKUP(B230,Mapping!C:C,Mapping!D:D)</f>
        <v>E-MART</v>
      </c>
      <c r="B230" s="2" t="s">
        <v>164</v>
      </c>
      <c r="C230" s="2">
        <v>0</v>
      </c>
      <c r="D230" s="3">
        <v>46181</v>
      </c>
      <c r="E230" s="4">
        <v>46187</v>
      </c>
      <c r="F230" s="5">
        <f t="shared" si="3"/>
        <v>7</v>
      </c>
      <c r="G230" s="2" t="s">
        <v>31</v>
      </c>
      <c r="H230" s="17">
        <v>849000</v>
      </c>
      <c r="I230" s="18">
        <v>749000</v>
      </c>
      <c r="J230" s="17">
        <v>699000</v>
      </c>
      <c r="K230" s="17">
        <v>749000</v>
      </c>
      <c r="L230" s="6">
        <v>20</v>
      </c>
      <c r="M230" s="6">
        <v>14980000</v>
      </c>
      <c r="N230" s="17">
        <v>11517309.09090909</v>
      </c>
      <c r="O230" s="17">
        <v>10354060.872727271</v>
      </c>
      <c r="P230" t="str">
        <f>_xlfn.XLOOKUP(G230,'[1](ST)Product'!$C:$C,'[1](ST)Product'!$E:$E)</f>
        <v>Shark Floorcare</v>
      </c>
      <c r="Q230" t="str">
        <f>_xlfn.XLOOKUP(G230,'[1](ST)Product'!$C:$C,'[1](ST)Product'!$F:$F)</f>
        <v>FW</v>
      </c>
      <c r="R230" t="s">
        <v>362</v>
      </c>
      <c r="S230" t="s">
        <v>360</v>
      </c>
    </row>
    <row r="231" spans="1:19" x14ac:dyDescent="0.35">
      <c r="A231" t="str">
        <f>_xlfn.XLOOKUP(B231,Mapping!C:C,Mapping!D:D)</f>
        <v>E-MART</v>
      </c>
      <c r="B231" s="2" t="s">
        <v>164</v>
      </c>
      <c r="C231" s="2">
        <v>0</v>
      </c>
      <c r="D231" s="3">
        <v>46181</v>
      </c>
      <c r="E231" s="4">
        <v>46187</v>
      </c>
      <c r="F231" s="5">
        <f t="shared" si="3"/>
        <v>7</v>
      </c>
      <c r="G231" s="2" t="s">
        <v>87</v>
      </c>
      <c r="H231" s="17">
        <v>219900</v>
      </c>
      <c r="I231" s="18">
        <v>199900</v>
      </c>
      <c r="J231" s="17">
        <v>179900</v>
      </c>
      <c r="K231" s="17">
        <v>199900</v>
      </c>
      <c r="L231" s="6">
        <v>3</v>
      </c>
      <c r="M231" s="6">
        <v>599700</v>
      </c>
      <c r="N231" s="17">
        <v>389822.72727272724</v>
      </c>
      <c r="O231" s="17">
        <v>350450.63181818178</v>
      </c>
      <c r="P231" t="str">
        <f>_xlfn.XLOOKUP(G231,'[1](ST)Product'!$C:$C,'[1](ST)Product'!$E:$E)</f>
        <v>Shark Fan</v>
      </c>
      <c r="Q231" t="str">
        <f>_xlfn.XLOOKUP(G231,'[1](ST)Product'!$C:$C,'[1](ST)Product'!$F:$F)</f>
        <v>Fan</v>
      </c>
      <c r="R231" t="s">
        <v>362</v>
      </c>
      <c r="S231" t="s">
        <v>361</v>
      </c>
    </row>
    <row r="232" spans="1:19" x14ac:dyDescent="0.35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f t="shared" si="3"/>
        <v>7</v>
      </c>
      <c r="G232" s="2" t="s">
        <v>36</v>
      </c>
      <c r="H232" s="17">
        <v>469900</v>
      </c>
      <c r="I232" s="18">
        <v>399900</v>
      </c>
      <c r="J232" s="17">
        <v>389900</v>
      </c>
      <c r="K232" s="17">
        <v>399900</v>
      </c>
      <c r="L232" s="6">
        <v>15</v>
      </c>
      <c r="M232" s="6">
        <v>5998500</v>
      </c>
      <c r="N232" s="17">
        <v>5585727.2727272725</v>
      </c>
      <c r="O232" s="17">
        <v>5021568.8181818184</v>
      </c>
      <c r="P232" t="str">
        <f>_xlfn.XLOOKUP(G232,'[1](ST)Product'!$C:$C,'[1](ST)Product'!$E:$E)</f>
        <v>Shark Floorcare</v>
      </c>
      <c r="Q232" t="str">
        <f>_xlfn.XLOOKUP(G232,'[1](ST)Product'!$C:$C,'[1](ST)Product'!$F:$F)</f>
        <v>WD</v>
      </c>
      <c r="R232" t="s">
        <v>362</v>
      </c>
      <c r="S232" t="s">
        <v>360</v>
      </c>
    </row>
    <row r="233" spans="1:19" x14ac:dyDescent="0.35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f t="shared" si="3"/>
        <v>7</v>
      </c>
      <c r="G233" s="2" t="s">
        <v>99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5</v>
      </c>
      <c r="M233" s="6">
        <v>999500</v>
      </c>
      <c r="N233" s="17">
        <v>649704.54545454541</v>
      </c>
      <c r="O233" s="17">
        <v>584084.38636363635</v>
      </c>
      <c r="P233" t="str">
        <f>_xlfn.XLOOKUP(G233,'[1](ST)Product'!$C:$C,'[1](ST)Product'!$E:$E)</f>
        <v>Shark Fan</v>
      </c>
      <c r="Q233" t="str">
        <f>_xlfn.XLOOKUP(G233,'[1](ST)Product'!$C:$C,'[1](ST)Product'!$F:$F)</f>
        <v>Fan</v>
      </c>
      <c r="R233" t="s">
        <v>362</v>
      </c>
      <c r="S233" t="s">
        <v>361</v>
      </c>
    </row>
    <row r="234" spans="1:19" x14ac:dyDescent="0.35">
      <c r="A234" t="str">
        <f>_xlfn.XLOOKUP(B234,Mapping!C:C,Mapping!D:D)</f>
        <v>E-MART</v>
      </c>
      <c r="B234" s="2" t="s">
        <v>164</v>
      </c>
      <c r="C234" s="2">
        <v>0</v>
      </c>
      <c r="D234" s="3">
        <v>46181</v>
      </c>
      <c r="E234" s="4">
        <v>46187</v>
      </c>
      <c r="F234" s="5">
        <f t="shared" si="3"/>
        <v>7</v>
      </c>
      <c r="G234" s="2" t="s">
        <v>64</v>
      </c>
      <c r="H234" s="17">
        <v>599000</v>
      </c>
      <c r="I234" s="18">
        <v>549000</v>
      </c>
      <c r="J234" s="17">
        <v>499000</v>
      </c>
      <c r="K234" s="17">
        <v>499000</v>
      </c>
      <c r="L234" s="6">
        <v>70</v>
      </c>
      <c r="M234" s="6">
        <v>34930000</v>
      </c>
      <c r="N234" s="17">
        <v>26066536.363636363</v>
      </c>
      <c r="O234" s="17">
        <v>23433816.190909091</v>
      </c>
      <c r="P234" t="str">
        <f>_xlfn.XLOOKUP(G234,'[1](ST)Product'!$C:$C,'[1](ST)Product'!$E:$E)</f>
        <v>Shark Floorcare</v>
      </c>
      <c r="Q234" t="str">
        <f>_xlfn.XLOOKUP(G234,'[1](ST)Product'!$C:$C,'[1](ST)Product'!$F:$F)</f>
        <v>FW</v>
      </c>
      <c r="R234" t="s">
        <v>362</v>
      </c>
      <c r="S234" t="s">
        <v>361</v>
      </c>
    </row>
    <row r="235" spans="1:19" x14ac:dyDescent="0.35">
      <c r="A235" t="str">
        <f>_xlfn.XLOOKUP(B235,Mapping!C:C,Mapping!D:D)</f>
        <v>Group Buying</v>
      </c>
      <c r="B235" s="2" t="s">
        <v>114</v>
      </c>
      <c r="C235" s="2" t="s">
        <v>126</v>
      </c>
      <c r="D235" s="3">
        <v>46181</v>
      </c>
      <c r="E235" s="3">
        <v>46187</v>
      </c>
      <c r="F235" s="5">
        <f t="shared" si="3"/>
        <v>7</v>
      </c>
      <c r="G235" t="s">
        <v>87</v>
      </c>
      <c r="H235" s="19">
        <v>219900</v>
      </c>
      <c r="I235" s="19">
        <v>199900</v>
      </c>
      <c r="J235" s="19">
        <v>179900</v>
      </c>
      <c r="K235" s="19">
        <v>179900</v>
      </c>
      <c r="L235">
        <v>0</v>
      </c>
      <c r="M235" s="13">
        <v>0</v>
      </c>
      <c r="N235" s="19">
        <v>0</v>
      </c>
      <c r="O235" s="19">
        <v>0</v>
      </c>
      <c r="P235" t="str">
        <f>_xlfn.XLOOKUP(G235,'[1](ST)Product'!$C:$C,'[1](ST)Product'!$E:$E)</f>
        <v>Shark Fan</v>
      </c>
      <c r="Q235" t="str">
        <f>_xlfn.XLOOKUP(G235,'[1](ST)Product'!$C:$C,'[1](ST)Product'!$F:$F)</f>
        <v>Fan</v>
      </c>
      <c r="R235" s="13" t="s">
        <v>362</v>
      </c>
      <c r="S235" t="s">
        <v>361</v>
      </c>
    </row>
    <row r="236" spans="1:19" x14ac:dyDescent="0.35">
      <c r="A236" t="str">
        <f>_xlfn.XLOOKUP(B236,Mapping!C:C,Mapping!D:D)</f>
        <v>Group Buying</v>
      </c>
      <c r="B236" s="2" t="s">
        <v>114</v>
      </c>
      <c r="C236" s="2" t="s">
        <v>126</v>
      </c>
      <c r="D236" s="3">
        <v>46181</v>
      </c>
      <c r="E236" s="3">
        <v>46187</v>
      </c>
      <c r="F236" s="5">
        <f t="shared" si="3"/>
        <v>7</v>
      </c>
      <c r="G236" t="s">
        <v>98</v>
      </c>
      <c r="H236" s="19">
        <v>219900</v>
      </c>
      <c r="I236" s="19">
        <v>199900</v>
      </c>
      <c r="J236" s="19">
        <v>179900</v>
      </c>
      <c r="K236" s="19">
        <v>179900</v>
      </c>
      <c r="L236">
        <v>150</v>
      </c>
      <c r="M236" s="13">
        <v>26985000</v>
      </c>
      <c r="N236" s="19">
        <v>15700363.636363635</v>
      </c>
      <c r="O236" s="19">
        <v>15386356.363636361</v>
      </c>
      <c r="P236" t="str">
        <f>_xlfn.XLOOKUP(G236,'[1](ST)Product'!$C:$C,'[1](ST)Product'!$E:$E)</f>
        <v>Shark Fan</v>
      </c>
      <c r="Q236" t="str">
        <f>_xlfn.XLOOKUP(G236,'[1](ST)Product'!$C:$C,'[1](ST)Product'!$F:$F)</f>
        <v>Fan</v>
      </c>
      <c r="R236" s="13" t="s">
        <v>362</v>
      </c>
      <c r="S236" t="s">
        <v>361</v>
      </c>
    </row>
    <row r="237" spans="1:19" x14ac:dyDescent="0.35">
      <c r="A237" t="str">
        <f>_xlfn.XLOOKUP(B237,Mapping!C:C,Mapping!D:D)</f>
        <v>Group Buying</v>
      </c>
      <c r="B237" s="2" t="s">
        <v>114</v>
      </c>
      <c r="C237" s="2" t="s">
        <v>126</v>
      </c>
      <c r="D237" s="3">
        <v>46181</v>
      </c>
      <c r="E237" s="3">
        <v>46187</v>
      </c>
      <c r="F237" s="5">
        <f t="shared" si="3"/>
        <v>7</v>
      </c>
      <c r="G237" t="s">
        <v>99</v>
      </c>
      <c r="H237" s="19">
        <v>219900</v>
      </c>
      <c r="I237" s="19">
        <v>199900</v>
      </c>
      <c r="J237" s="19">
        <v>179900</v>
      </c>
      <c r="K237" s="19">
        <v>179900</v>
      </c>
      <c r="L237">
        <v>0</v>
      </c>
      <c r="M237" s="13">
        <v>0</v>
      </c>
      <c r="N237" s="19">
        <v>0</v>
      </c>
      <c r="O237" s="19">
        <v>0</v>
      </c>
      <c r="P237" t="str">
        <f>_xlfn.XLOOKUP(G237,'[1](ST)Product'!$C:$C,'[1](ST)Product'!$E:$E)</f>
        <v>Shark Fan</v>
      </c>
      <c r="Q237" t="str">
        <f>_xlfn.XLOOKUP(G237,'[1](ST)Product'!$C:$C,'[1](ST)Product'!$F:$F)</f>
        <v>Fan</v>
      </c>
      <c r="R237" s="13" t="s">
        <v>362</v>
      </c>
      <c r="S237" t="s">
        <v>361</v>
      </c>
    </row>
    <row r="238" spans="1:19" x14ac:dyDescent="0.35">
      <c r="A238" t="str">
        <f>_xlfn.XLOOKUP(B238,Mapping!C:C,Mapping!D:D)</f>
        <v>Group Buying</v>
      </c>
      <c r="B238" s="2" t="s">
        <v>114</v>
      </c>
      <c r="C238" s="2" t="s">
        <v>127</v>
      </c>
      <c r="D238" s="3">
        <v>46181</v>
      </c>
      <c r="E238" s="3">
        <v>46187</v>
      </c>
      <c r="F238" s="5">
        <f t="shared" si="3"/>
        <v>7</v>
      </c>
      <c r="G238" t="s">
        <v>87</v>
      </c>
      <c r="H238" s="19">
        <v>219900</v>
      </c>
      <c r="I238" s="19">
        <v>199900</v>
      </c>
      <c r="J238" s="19">
        <v>179900</v>
      </c>
      <c r="K238" s="19">
        <v>199900</v>
      </c>
      <c r="L238">
        <v>0</v>
      </c>
      <c r="M238" s="13">
        <v>0</v>
      </c>
      <c r="N238" s="19">
        <v>0</v>
      </c>
      <c r="O238" s="19">
        <v>0</v>
      </c>
      <c r="P238" t="str">
        <f>_xlfn.XLOOKUP(G238,'[1](ST)Product'!$C:$C,'[1](ST)Product'!$E:$E)</f>
        <v>Shark Fan</v>
      </c>
      <c r="Q238" t="str">
        <f>_xlfn.XLOOKUP(G238,'[1](ST)Product'!$C:$C,'[1](ST)Product'!$F:$F)</f>
        <v>Fan</v>
      </c>
      <c r="R238" s="13" t="s">
        <v>362</v>
      </c>
      <c r="S238" t="s">
        <v>361</v>
      </c>
    </row>
    <row r="239" spans="1:19" x14ac:dyDescent="0.35">
      <c r="A239" t="str">
        <f>_xlfn.XLOOKUP(B239,Mapping!C:C,Mapping!D:D)</f>
        <v>Group Buying</v>
      </c>
      <c r="B239" s="2" t="s">
        <v>114</v>
      </c>
      <c r="C239" s="2" t="s">
        <v>127</v>
      </c>
      <c r="D239" s="3">
        <v>46181</v>
      </c>
      <c r="E239" s="3">
        <v>46187</v>
      </c>
      <c r="F239" s="5">
        <f t="shared" si="3"/>
        <v>7</v>
      </c>
      <c r="G239" t="s">
        <v>98</v>
      </c>
      <c r="H239" s="19">
        <v>219900</v>
      </c>
      <c r="I239" s="19">
        <v>199900</v>
      </c>
      <c r="J239" s="19">
        <v>179900</v>
      </c>
      <c r="K239" s="19">
        <v>199900</v>
      </c>
      <c r="L239">
        <v>150</v>
      </c>
      <c r="M239" s="13">
        <v>29985000</v>
      </c>
      <c r="N239" s="19">
        <v>17445818.18181818</v>
      </c>
      <c r="O239" s="19">
        <v>17096901.818181816</v>
      </c>
      <c r="P239" t="str">
        <f>_xlfn.XLOOKUP(G239,'[1](ST)Product'!$C:$C,'[1](ST)Product'!$E:$E)</f>
        <v>Shark Fan</v>
      </c>
      <c r="Q239" t="str">
        <f>_xlfn.XLOOKUP(G239,'[1](ST)Product'!$C:$C,'[1](ST)Product'!$F:$F)</f>
        <v>Fan</v>
      </c>
      <c r="R239" s="13" t="s">
        <v>362</v>
      </c>
      <c r="S239" t="s">
        <v>361</v>
      </c>
    </row>
    <row r="240" spans="1:19" x14ac:dyDescent="0.35">
      <c r="A240" t="str">
        <f>_xlfn.XLOOKUP(B240,Mapping!C:C,Mapping!D:D)</f>
        <v>Group Buying</v>
      </c>
      <c r="B240" s="2" t="s">
        <v>114</v>
      </c>
      <c r="C240" s="2" t="s">
        <v>127</v>
      </c>
      <c r="D240" s="3">
        <v>46181</v>
      </c>
      <c r="E240" s="3">
        <v>46187</v>
      </c>
      <c r="F240" s="5">
        <f t="shared" si="3"/>
        <v>7</v>
      </c>
      <c r="G240" t="s">
        <v>99</v>
      </c>
      <c r="H240" s="19">
        <v>219900</v>
      </c>
      <c r="I240" s="19">
        <v>199900</v>
      </c>
      <c r="J240" s="19">
        <v>179900</v>
      </c>
      <c r="K240" s="19">
        <v>199900</v>
      </c>
      <c r="L240">
        <v>0</v>
      </c>
      <c r="M240" s="13">
        <v>0</v>
      </c>
      <c r="N240" s="19">
        <v>0</v>
      </c>
      <c r="O240" s="19">
        <v>0</v>
      </c>
      <c r="P240" t="str">
        <f>_xlfn.XLOOKUP(G240,'[1](ST)Product'!$C:$C,'[1](ST)Product'!$E:$E)</f>
        <v>Shark Fan</v>
      </c>
      <c r="Q240" t="str">
        <f>_xlfn.XLOOKUP(G240,'[1](ST)Product'!$C:$C,'[1](ST)Product'!$F:$F)</f>
        <v>Fan</v>
      </c>
      <c r="R240" s="13" t="s">
        <v>362</v>
      </c>
      <c r="S240" t="s">
        <v>361</v>
      </c>
    </row>
    <row r="241" spans="1:19" x14ac:dyDescent="0.35">
      <c r="A241" t="str">
        <f>_xlfn.XLOOKUP(B241,Mapping!C:C,Mapping!D:D)</f>
        <v>Group Buying</v>
      </c>
      <c r="B241" s="2" t="s">
        <v>114</v>
      </c>
      <c r="C241" s="2" t="s">
        <v>128</v>
      </c>
      <c r="D241" s="3">
        <v>46181</v>
      </c>
      <c r="E241" s="3">
        <v>46183</v>
      </c>
      <c r="F241" s="5">
        <f t="shared" si="3"/>
        <v>3</v>
      </c>
      <c r="G241" t="s">
        <v>109</v>
      </c>
      <c r="H241" s="19">
        <v>249900</v>
      </c>
      <c r="I241" s="19">
        <v>219900</v>
      </c>
      <c r="J241" s="19">
        <v>199900</v>
      </c>
      <c r="K241" s="19">
        <v>199900</v>
      </c>
      <c r="L241">
        <v>0</v>
      </c>
      <c r="M241" s="13">
        <v>0</v>
      </c>
      <c r="N241" s="19">
        <v>0</v>
      </c>
      <c r="O241" s="19">
        <v>0</v>
      </c>
      <c r="P241" t="str">
        <f>_xlfn.XLOOKUP(G241,'[1](ST)Product'!$C:$C,'[1](ST)Product'!$E:$E)</f>
        <v>Shark Fan</v>
      </c>
      <c r="Q241" t="str">
        <f>_xlfn.XLOOKUP(G241,'[1](ST)Product'!$C:$C,'[1](ST)Product'!$F:$F)</f>
        <v>Fan</v>
      </c>
      <c r="R241" s="13" t="s">
        <v>362</v>
      </c>
      <c r="S241" t="s">
        <v>360</v>
      </c>
    </row>
    <row r="242" spans="1:19" x14ac:dyDescent="0.35">
      <c r="A242" t="str">
        <f>_xlfn.XLOOKUP(B242,Mapping!C:C,Mapping!D:D)</f>
        <v>Group Buying</v>
      </c>
      <c r="B242" s="2" t="s">
        <v>114</v>
      </c>
      <c r="C242" s="2" t="s">
        <v>128</v>
      </c>
      <c r="D242" s="3">
        <v>46181</v>
      </c>
      <c r="E242" s="3">
        <v>46183</v>
      </c>
      <c r="F242" s="5">
        <f t="shared" si="3"/>
        <v>3</v>
      </c>
      <c r="G242" t="s">
        <v>111</v>
      </c>
      <c r="H242" s="19">
        <v>249900</v>
      </c>
      <c r="I242" s="19">
        <v>219900</v>
      </c>
      <c r="J242" s="19">
        <v>199900</v>
      </c>
      <c r="K242" s="19">
        <v>199900</v>
      </c>
      <c r="L242">
        <v>150</v>
      </c>
      <c r="M242" s="13">
        <v>29985000</v>
      </c>
      <c r="N242" s="19">
        <v>17445818.18181818</v>
      </c>
      <c r="O242" s="19">
        <v>17096901.818181816</v>
      </c>
      <c r="P242" t="str">
        <f>_xlfn.XLOOKUP(G242,'[1](ST)Product'!$C:$C,'[1](ST)Product'!$E:$E)</f>
        <v>Shark Fan</v>
      </c>
      <c r="Q242" t="str">
        <f>_xlfn.XLOOKUP(G242,'[1](ST)Product'!$C:$C,'[1](ST)Product'!$F:$F)</f>
        <v>Fan</v>
      </c>
      <c r="R242" s="13" t="s">
        <v>362</v>
      </c>
      <c r="S242" t="s">
        <v>360</v>
      </c>
    </row>
    <row r="243" spans="1:19" x14ac:dyDescent="0.35">
      <c r="A243" t="str">
        <f>_xlfn.XLOOKUP(B243,Mapping!C:C,Mapping!D:D)</f>
        <v>Group Buying</v>
      </c>
      <c r="B243" s="2" t="s">
        <v>114</v>
      </c>
      <c r="C243" s="2" t="s">
        <v>129</v>
      </c>
      <c r="D243" s="3">
        <v>46181</v>
      </c>
      <c r="E243" s="3">
        <v>46187</v>
      </c>
      <c r="F243" s="5">
        <f t="shared" si="3"/>
        <v>7</v>
      </c>
      <c r="G243" t="s">
        <v>95</v>
      </c>
      <c r="H243" s="19">
        <v>79900</v>
      </c>
      <c r="I243" s="19">
        <v>54900</v>
      </c>
      <c r="J243" s="19">
        <v>54900</v>
      </c>
      <c r="K243" s="19">
        <v>49900</v>
      </c>
      <c r="L243">
        <v>500</v>
      </c>
      <c r="M243" s="13">
        <v>24950000</v>
      </c>
      <c r="N243" s="19">
        <v>14516363.636363637</v>
      </c>
      <c r="O243" s="19">
        <v>14226036.363636363</v>
      </c>
      <c r="P243" t="str">
        <f>_xlfn.XLOOKUP(G243,'[1](ST)Product'!$C:$C,'[1](ST)Product'!$E:$E)</f>
        <v>Ninja Motorized</v>
      </c>
      <c r="Q243" t="str">
        <f>_xlfn.XLOOKUP(G243,'[1](ST)Product'!$C:$C,'[1](ST)Product'!$F:$F)</f>
        <v>Food process</v>
      </c>
      <c r="R243" s="13" t="s">
        <v>362</v>
      </c>
      <c r="S243" t="s">
        <v>360</v>
      </c>
    </row>
    <row r="244" spans="1:19" x14ac:dyDescent="0.35">
      <c r="A244" t="str">
        <f>_xlfn.XLOOKUP(B244,Mapping!C:C,Mapping!D:D)</f>
        <v>Group Buying</v>
      </c>
      <c r="B244" s="2" t="s">
        <v>114</v>
      </c>
      <c r="C244" s="2" t="s">
        <v>128</v>
      </c>
      <c r="D244" s="3">
        <v>46181</v>
      </c>
      <c r="E244" s="3">
        <v>46183</v>
      </c>
      <c r="F244" s="5">
        <f t="shared" si="3"/>
        <v>3</v>
      </c>
      <c r="G244" t="s">
        <v>41</v>
      </c>
      <c r="H244" s="19">
        <v>299900</v>
      </c>
      <c r="I244" s="19">
        <v>269900</v>
      </c>
      <c r="J244" s="19">
        <v>269900</v>
      </c>
      <c r="K244" s="19">
        <v>249900</v>
      </c>
      <c r="L244">
        <v>200</v>
      </c>
      <c r="M244" s="13">
        <v>49980000</v>
      </c>
      <c r="N244" s="19">
        <v>29079272.727272723</v>
      </c>
      <c r="O244" s="19">
        <v>28497687.27272727</v>
      </c>
      <c r="P244" t="str">
        <f>_xlfn.XLOOKUP(G244,'[1](ST)Product'!$C:$C,'[1](ST)Product'!$E:$E)</f>
        <v>Shark Fan</v>
      </c>
      <c r="Q244" t="str">
        <f>_xlfn.XLOOKUP(G244,'[1](ST)Product'!$C:$C,'[1](ST)Product'!$F:$F)</f>
        <v>Fan</v>
      </c>
      <c r="R244" s="13" t="s">
        <v>362</v>
      </c>
      <c r="S244" t="s">
        <v>360</v>
      </c>
    </row>
    <row r="245" spans="1:19" x14ac:dyDescent="0.35">
      <c r="A245" t="str">
        <f>_xlfn.XLOOKUP(B245,Mapping!C:C,Mapping!D:D)</f>
        <v>Group Buying</v>
      </c>
      <c r="B245" s="2" t="s">
        <v>114</v>
      </c>
      <c r="C245" s="2" t="s">
        <v>131</v>
      </c>
      <c r="D245" s="3">
        <v>46181</v>
      </c>
      <c r="E245" s="3">
        <v>46184</v>
      </c>
      <c r="F245" s="5">
        <f t="shared" si="3"/>
        <v>4</v>
      </c>
      <c r="G245" t="s">
        <v>108</v>
      </c>
      <c r="H245" s="19">
        <v>199900</v>
      </c>
      <c r="I245" s="19">
        <v>179900</v>
      </c>
      <c r="J245" s="19">
        <v>169900</v>
      </c>
      <c r="K245" s="19">
        <v>179900</v>
      </c>
      <c r="L245">
        <v>200</v>
      </c>
      <c r="M245" s="13">
        <v>35980000</v>
      </c>
      <c r="N245" s="19">
        <v>20933818.18181818</v>
      </c>
      <c r="O245" s="19">
        <v>20515141.818181816</v>
      </c>
      <c r="P245" t="str">
        <f>_xlfn.XLOOKUP(G245,'[1](ST)Product'!$C:$C,'[1](ST)Product'!$E:$E)</f>
        <v>Shark Floorcare</v>
      </c>
      <c r="Q245" t="str">
        <f>_xlfn.XLOOKUP(G245,'[1](ST)Product'!$C:$C,'[1](ST)Product'!$F:$F)</f>
        <v>WV</v>
      </c>
      <c r="R245" s="13" t="s">
        <v>362</v>
      </c>
      <c r="S245" t="s">
        <v>360</v>
      </c>
    </row>
    <row r="246" spans="1:19" x14ac:dyDescent="0.35">
      <c r="A246" t="str">
        <f>_xlfn.XLOOKUP(B246,Mapping!C:C,Mapping!D:D)</f>
        <v>Group Buying</v>
      </c>
      <c r="B246" s="2" t="s">
        <v>114</v>
      </c>
      <c r="C246" s="2" t="s">
        <v>132</v>
      </c>
      <c r="D246" s="3">
        <v>46181</v>
      </c>
      <c r="E246" s="3">
        <v>46185</v>
      </c>
      <c r="F246" s="5">
        <f t="shared" si="3"/>
        <v>5</v>
      </c>
      <c r="G246" t="s">
        <v>85</v>
      </c>
      <c r="H246" s="19">
        <v>349900</v>
      </c>
      <c r="I246" s="19">
        <v>319900</v>
      </c>
      <c r="J246" s="19">
        <v>299900</v>
      </c>
      <c r="K246" s="19">
        <v>319900</v>
      </c>
      <c r="L246">
        <v>100</v>
      </c>
      <c r="M246" s="13">
        <v>31990000</v>
      </c>
      <c r="N246" s="19">
        <v>18612363.636363637</v>
      </c>
      <c r="O246" s="19">
        <v>18240116.363636363</v>
      </c>
      <c r="P246" t="str">
        <f>_xlfn.XLOOKUP(G246,'[1](ST)Product'!$C:$C,'[1](ST)Product'!$E:$E)</f>
        <v>Ninja Motorized</v>
      </c>
      <c r="Q246" t="str">
        <f>_xlfn.XLOOKUP(G246,'[1](ST)Product'!$C:$C,'[1](ST)Product'!$F:$F)</f>
        <v>Kitchen</v>
      </c>
      <c r="R246" s="13" t="s">
        <v>362</v>
      </c>
      <c r="S246" t="s">
        <v>360</v>
      </c>
    </row>
    <row r="247" spans="1:19" x14ac:dyDescent="0.35">
      <c r="A247" t="str">
        <f>_xlfn.XLOOKUP(B247,Mapping!C:C,Mapping!D:D)</f>
        <v>HI-MART</v>
      </c>
      <c r="B247" s="7" t="s">
        <v>143</v>
      </c>
      <c r="C247" s="2" t="s">
        <v>292</v>
      </c>
      <c r="D247" s="3">
        <v>46181</v>
      </c>
      <c r="E247" s="4">
        <v>46187</v>
      </c>
      <c r="F247" s="5">
        <f t="shared" si="3"/>
        <v>7</v>
      </c>
      <c r="G247" s="2" t="s">
        <v>27</v>
      </c>
      <c r="H247" s="17">
        <v>329900</v>
      </c>
      <c r="I247" s="18">
        <v>299900</v>
      </c>
      <c r="J247" s="17">
        <v>279900</v>
      </c>
      <c r="K247" s="17">
        <v>299000</v>
      </c>
      <c r="L247" s="6">
        <v>1</v>
      </c>
      <c r="M247" s="6">
        <v>299000</v>
      </c>
      <c r="N247" s="17">
        <v>0</v>
      </c>
      <c r="O247" s="17">
        <v>0</v>
      </c>
      <c r="P247" t="str">
        <f>_xlfn.XLOOKUP(G247,'[1](ST)Product'!$C:$C,'[1](ST)Product'!$E:$E)</f>
        <v>Ninja Motorized</v>
      </c>
      <c r="Q247" t="str">
        <f>_xlfn.XLOOKUP(G247,'[1](ST)Product'!$C:$C,'[1](ST)Product'!$F:$F)</f>
        <v>Trad</v>
      </c>
      <c r="R247" t="s">
        <v>362</v>
      </c>
      <c r="S247" t="s">
        <v>360</v>
      </c>
    </row>
    <row r="248" spans="1:19" x14ac:dyDescent="0.35">
      <c r="A248" t="str">
        <f>_xlfn.XLOOKUP(B248,Mapping!C:C,Mapping!D:D)</f>
        <v>HI-MART</v>
      </c>
      <c r="B248" s="2" t="s">
        <v>143</v>
      </c>
      <c r="C248" s="2" t="s">
        <v>292</v>
      </c>
      <c r="D248" s="3">
        <v>46181</v>
      </c>
      <c r="E248" s="4">
        <v>46187</v>
      </c>
      <c r="F248" s="5">
        <f t="shared" si="3"/>
        <v>7</v>
      </c>
      <c r="G248" s="2" t="s">
        <v>31</v>
      </c>
      <c r="H248" s="17">
        <v>849000</v>
      </c>
      <c r="I248" s="18">
        <v>749000</v>
      </c>
      <c r="J248" s="17">
        <v>699000</v>
      </c>
      <c r="K248" s="17">
        <v>749000</v>
      </c>
      <c r="L248" s="6">
        <v>50</v>
      </c>
      <c r="M248" s="6">
        <v>37450000</v>
      </c>
      <c r="N248" s="17">
        <v>0</v>
      </c>
      <c r="O248" s="17">
        <v>0</v>
      </c>
      <c r="P248" t="str">
        <f>_xlfn.XLOOKUP(G248,'[1](ST)Product'!$C:$C,'[1](ST)Product'!$E:$E)</f>
        <v>Shark Floorcare</v>
      </c>
      <c r="Q248" t="str">
        <f>_xlfn.XLOOKUP(G248,'[1](ST)Product'!$C:$C,'[1](ST)Product'!$F:$F)</f>
        <v>FW</v>
      </c>
      <c r="R248" t="s">
        <v>362</v>
      </c>
      <c r="S248" t="s">
        <v>360</v>
      </c>
    </row>
    <row r="249" spans="1:19" x14ac:dyDescent="0.35">
      <c r="A249" t="str">
        <f>_xlfn.XLOOKUP(B249,Mapping!C:C,Mapping!D:D)</f>
        <v>HI-MART</v>
      </c>
      <c r="B249" s="2" t="s">
        <v>143</v>
      </c>
      <c r="C249" s="2" t="s">
        <v>292</v>
      </c>
      <c r="D249" s="3">
        <v>46181</v>
      </c>
      <c r="E249" s="4">
        <v>46187</v>
      </c>
      <c r="F249" s="5">
        <f t="shared" si="3"/>
        <v>7</v>
      </c>
      <c r="G249" s="2" t="s">
        <v>108</v>
      </c>
      <c r="H249" s="17">
        <v>199900</v>
      </c>
      <c r="I249" s="18">
        <v>179900</v>
      </c>
      <c r="J249" s="17">
        <v>169900</v>
      </c>
      <c r="K249" s="17">
        <v>179900</v>
      </c>
      <c r="L249" s="6">
        <v>50</v>
      </c>
      <c r="M249" s="6">
        <v>8995000</v>
      </c>
      <c r="N249" s="17">
        <v>0</v>
      </c>
      <c r="O249" s="17">
        <v>0</v>
      </c>
      <c r="P249" t="str">
        <f>_xlfn.XLOOKUP(G249,'[1](ST)Product'!$C:$C,'[1](ST)Product'!$E:$E)</f>
        <v>Shark Floorcare</v>
      </c>
      <c r="Q249" t="str">
        <f>_xlfn.XLOOKUP(G249,'[1](ST)Product'!$C:$C,'[1](ST)Product'!$F:$F)</f>
        <v>WV</v>
      </c>
      <c r="R249" t="s">
        <v>362</v>
      </c>
      <c r="S249" t="s">
        <v>360</v>
      </c>
    </row>
    <row r="250" spans="1:19" x14ac:dyDescent="0.35">
      <c r="A250" t="str">
        <f>_xlfn.XLOOKUP(B250,Mapping!C:C,Mapping!D:D)</f>
        <v>HI-MART</v>
      </c>
      <c r="B250" s="2" t="s">
        <v>143</v>
      </c>
      <c r="C250" s="2" t="s">
        <v>292</v>
      </c>
      <c r="D250" s="3">
        <v>46181</v>
      </c>
      <c r="E250" s="4">
        <v>46187</v>
      </c>
      <c r="F250" s="5">
        <f t="shared" si="3"/>
        <v>7</v>
      </c>
      <c r="G250" s="2" t="s">
        <v>36</v>
      </c>
      <c r="H250" s="17">
        <v>469900</v>
      </c>
      <c r="I250" s="18">
        <v>399900</v>
      </c>
      <c r="J250" s="17">
        <v>389900</v>
      </c>
      <c r="K250" s="17">
        <v>399900</v>
      </c>
      <c r="L250" s="6">
        <v>1</v>
      </c>
      <c r="M250" s="6">
        <v>399900</v>
      </c>
      <c r="N250" s="17">
        <v>0</v>
      </c>
      <c r="O250" s="17">
        <v>0</v>
      </c>
      <c r="P250" t="str">
        <f>_xlfn.XLOOKUP(G250,'[1](ST)Product'!$C:$C,'[1](ST)Product'!$E:$E)</f>
        <v>Shark Floorcare</v>
      </c>
      <c r="Q250" t="str">
        <f>_xlfn.XLOOKUP(G250,'[1](ST)Product'!$C:$C,'[1](ST)Product'!$F:$F)</f>
        <v>WD</v>
      </c>
      <c r="R250" t="s">
        <v>362</v>
      </c>
      <c r="S250" t="s">
        <v>360</v>
      </c>
    </row>
    <row r="251" spans="1:19" x14ac:dyDescent="0.35">
      <c r="A251" t="str">
        <f>_xlfn.XLOOKUP(B251,Mapping!C:C,Mapping!D:D)</f>
        <v>HI-MART</v>
      </c>
      <c r="B251" s="2" t="s">
        <v>143</v>
      </c>
      <c r="C251" s="2" t="s">
        <v>292</v>
      </c>
      <c r="D251" s="3">
        <v>46181</v>
      </c>
      <c r="E251" s="4">
        <v>46187</v>
      </c>
      <c r="F251" s="5">
        <f t="shared" si="3"/>
        <v>7</v>
      </c>
      <c r="G251" s="2" t="s">
        <v>95</v>
      </c>
      <c r="H251" s="17">
        <v>79900</v>
      </c>
      <c r="I251" s="18">
        <v>54900</v>
      </c>
      <c r="J251" s="17">
        <v>54900</v>
      </c>
      <c r="K251" s="17">
        <v>54900</v>
      </c>
      <c r="L251" s="6">
        <v>100</v>
      </c>
      <c r="M251" s="6">
        <v>5490000</v>
      </c>
      <c r="N251" s="17">
        <v>0</v>
      </c>
      <c r="O251" s="17">
        <v>0</v>
      </c>
      <c r="P251" t="str">
        <f>_xlfn.XLOOKUP(G251,'[1](ST)Product'!$C:$C,'[1](ST)Product'!$E:$E)</f>
        <v>Ninja Motorized</v>
      </c>
      <c r="Q251" t="str">
        <f>_xlfn.XLOOKUP(G251,'[1](ST)Product'!$C:$C,'[1](ST)Product'!$F:$F)</f>
        <v>Food process</v>
      </c>
      <c r="R251" t="s">
        <v>362</v>
      </c>
      <c r="S251" t="s">
        <v>360</v>
      </c>
    </row>
    <row r="252" spans="1:19" x14ac:dyDescent="0.35">
      <c r="A252" t="str">
        <f>_xlfn.XLOOKUP(B252,Mapping!C:C,Mapping!D:D)</f>
        <v>HI-MART</v>
      </c>
      <c r="B252" s="2" t="s">
        <v>143</v>
      </c>
      <c r="C252" s="2" t="s">
        <v>292</v>
      </c>
      <c r="D252" s="3">
        <v>46181</v>
      </c>
      <c r="E252" s="4">
        <v>46187</v>
      </c>
      <c r="F252" s="5">
        <f t="shared" si="3"/>
        <v>7</v>
      </c>
      <c r="G252" s="2" t="s">
        <v>99</v>
      </c>
      <c r="H252" s="17">
        <v>219900</v>
      </c>
      <c r="I252" s="18">
        <v>199900</v>
      </c>
      <c r="J252" s="17">
        <v>179900</v>
      </c>
      <c r="K252" s="17">
        <v>199900</v>
      </c>
      <c r="L252" s="6">
        <v>100</v>
      </c>
      <c r="M252" s="6">
        <v>19990000</v>
      </c>
      <c r="N252" s="17">
        <v>0</v>
      </c>
      <c r="O252" s="17">
        <v>0</v>
      </c>
      <c r="P252" t="str">
        <f>_xlfn.XLOOKUP(G252,'[1](ST)Product'!$C:$C,'[1](ST)Product'!$E:$E)</f>
        <v>Shark Fan</v>
      </c>
      <c r="Q252" t="str">
        <f>_xlfn.XLOOKUP(G252,'[1](ST)Product'!$C:$C,'[1](ST)Product'!$F:$F)</f>
        <v>Fan</v>
      </c>
      <c r="R252" t="s">
        <v>362</v>
      </c>
      <c r="S252" t="s">
        <v>361</v>
      </c>
    </row>
    <row r="253" spans="1:19" x14ac:dyDescent="0.35">
      <c r="A253" t="str">
        <f>_xlfn.XLOOKUP(B253,Mapping!C:C,Mapping!D:D)</f>
        <v>HI-MART</v>
      </c>
      <c r="B253" s="2" t="s">
        <v>143</v>
      </c>
      <c r="C253" s="2" t="s">
        <v>292</v>
      </c>
      <c r="D253" s="3">
        <v>46181</v>
      </c>
      <c r="E253" s="4">
        <v>46194</v>
      </c>
      <c r="F253" s="5">
        <f t="shared" si="3"/>
        <v>14</v>
      </c>
      <c r="G253" s="2" t="s">
        <v>84</v>
      </c>
      <c r="H253" s="17">
        <v>169900</v>
      </c>
      <c r="I253" s="18">
        <v>149900</v>
      </c>
      <c r="J253" s="17">
        <v>129900</v>
      </c>
      <c r="K253" s="17">
        <v>129000</v>
      </c>
      <c r="L253" s="6">
        <v>600</v>
      </c>
      <c r="M253" s="6">
        <v>77400000</v>
      </c>
      <c r="N253" s="17">
        <v>0</v>
      </c>
      <c r="O253" s="17">
        <v>0</v>
      </c>
      <c r="P253" t="str">
        <f>_xlfn.XLOOKUP(G253,'[1](ST)Product'!$C:$C,'[1](ST)Product'!$E:$E)</f>
        <v>Ninja Motorized</v>
      </c>
      <c r="Q253" t="str">
        <f>_xlfn.XLOOKUP(G253,'[1](ST)Product'!$C:$C,'[1](ST)Product'!$F:$F)</f>
        <v>Trad</v>
      </c>
      <c r="R253" t="s">
        <v>362</v>
      </c>
      <c r="S253" t="s">
        <v>360</v>
      </c>
    </row>
    <row r="254" spans="1:19" x14ac:dyDescent="0.35">
      <c r="A254" t="str">
        <f>_xlfn.XLOOKUP(B254,Mapping!C:C,Mapping!D:D)</f>
        <v>Naver</v>
      </c>
      <c r="B254" s="2" t="s">
        <v>146</v>
      </c>
      <c r="C254" s="2" t="s">
        <v>150</v>
      </c>
      <c r="D254" s="3">
        <v>46181</v>
      </c>
      <c r="E254" s="4">
        <v>46187</v>
      </c>
      <c r="F254" s="5">
        <f t="shared" si="3"/>
        <v>7</v>
      </c>
      <c r="G254" s="2" t="s">
        <v>19</v>
      </c>
      <c r="H254" s="17">
        <v>249900</v>
      </c>
      <c r="I254" s="18">
        <v>219900</v>
      </c>
      <c r="J254" s="17">
        <v>199900</v>
      </c>
      <c r="K254" s="17">
        <v>219900</v>
      </c>
      <c r="L254" s="6">
        <v>600</v>
      </c>
      <c r="M254" s="6">
        <v>131940000</v>
      </c>
      <c r="N254" s="17">
        <v>136309090.90909091</v>
      </c>
      <c r="O254" s="17">
        <v>110955600</v>
      </c>
      <c r="P254" t="str">
        <f>_xlfn.XLOOKUP(G254,'[1](ST)Product'!$C:$C,'[1](ST)Product'!$E:$E)</f>
        <v>Ninja Heated</v>
      </c>
      <c r="Q254" t="str">
        <f>_xlfn.XLOOKUP(G254,'[1](ST)Product'!$C:$C,'[1](ST)Product'!$F:$F)</f>
        <v>Crispi</v>
      </c>
      <c r="R254" t="s">
        <v>362</v>
      </c>
      <c r="S254" t="s">
        <v>361</v>
      </c>
    </row>
    <row r="255" spans="1:19" x14ac:dyDescent="0.35">
      <c r="A255" t="str">
        <f>_xlfn.XLOOKUP(B255,Mapping!C:C,Mapping!D:D)</f>
        <v>Naver</v>
      </c>
      <c r="B255" s="2" t="s">
        <v>146</v>
      </c>
      <c r="C255" s="2" t="s">
        <v>150</v>
      </c>
      <c r="D255" s="3">
        <v>46181</v>
      </c>
      <c r="E255" s="4">
        <v>46187</v>
      </c>
      <c r="F255" s="5">
        <f t="shared" si="3"/>
        <v>7</v>
      </c>
      <c r="G255" s="2" t="s">
        <v>29</v>
      </c>
      <c r="H255" s="17">
        <v>349900</v>
      </c>
      <c r="I255" s="18">
        <v>299900</v>
      </c>
      <c r="J255" s="17">
        <v>279900</v>
      </c>
      <c r="K255" s="17">
        <v>279900</v>
      </c>
      <c r="L255" s="6">
        <v>5</v>
      </c>
      <c r="M255" s="6">
        <v>1399500</v>
      </c>
      <c r="N255" s="17">
        <v>590454.54545454541</v>
      </c>
      <c r="O255" s="17">
        <v>480629.99999999994</v>
      </c>
      <c r="P255" t="str">
        <f>_xlfn.XLOOKUP(G255,'[1](ST)Product'!$C:$C,'[1](ST)Product'!$E:$E)</f>
        <v>Ninja Heated</v>
      </c>
      <c r="Q255" t="str">
        <f>_xlfn.XLOOKUP(G255,'[1](ST)Product'!$C:$C,'[1](ST)Product'!$F:$F)</f>
        <v>Airfry</v>
      </c>
      <c r="R255" t="s">
        <v>362</v>
      </c>
      <c r="S255" t="s">
        <v>360</v>
      </c>
    </row>
    <row r="256" spans="1:19" x14ac:dyDescent="0.35">
      <c r="A256" t="str">
        <f>_xlfn.XLOOKUP(B256,Mapping!C:C,Mapping!D:D)</f>
        <v>Naver</v>
      </c>
      <c r="B256" s="2" t="s">
        <v>146</v>
      </c>
      <c r="C256" s="2" t="s">
        <v>150</v>
      </c>
      <c r="D256" s="3">
        <v>46181</v>
      </c>
      <c r="E256" s="4">
        <v>46187</v>
      </c>
      <c r="F256" s="5">
        <f t="shared" si="3"/>
        <v>7</v>
      </c>
      <c r="G256" s="2" t="s">
        <v>37</v>
      </c>
      <c r="H256" s="17">
        <v>229900</v>
      </c>
      <c r="I256" s="18">
        <v>199900</v>
      </c>
      <c r="J256" s="17">
        <v>179900</v>
      </c>
      <c r="K256" s="17">
        <v>199900</v>
      </c>
      <c r="L256" s="6">
        <v>8</v>
      </c>
      <c r="M256" s="6">
        <v>1599200</v>
      </c>
      <c r="N256" s="17">
        <v>1453818.1818181816</v>
      </c>
      <c r="O256" s="17">
        <v>1183408</v>
      </c>
      <c r="P256" t="str">
        <f>_xlfn.XLOOKUP(G256,'[1](ST)Product'!$C:$C,'[1](ST)Product'!$E:$E)</f>
        <v>Ninja Heated</v>
      </c>
      <c r="Q256" t="str">
        <f>_xlfn.XLOOKUP(G256,'[1](ST)Product'!$C:$C,'[1](ST)Product'!$F:$F)</f>
        <v>Airfry</v>
      </c>
      <c r="R256" t="s">
        <v>362</v>
      </c>
      <c r="S256" t="s">
        <v>360</v>
      </c>
    </row>
    <row r="257" spans="1:19" x14ac:dyDescent="0.35">
      <c r="A257" t="str">
        <f>_xlfn.XLOOKUP(B257,Mapping!C:C,Mapping!D:D)</f>
        <v>Naver</v>
      </c>
      <c r="B257" s="2" t="s">
        <v>146</v>
      </c>
      <c r="C257" s="2" t="s">
        <v>150</v>
      </c>
      <c r="D257" s="3">
        <v>46181</v>
      </c>
      <c r="E257" s="4">
        <v>46187</v>
      </c>
      <c r="F257" s="5">
        <f t="shared" si="3"/>
        <v>7</v>
      </c>
      <c r="G257" s="2" t="s">
        <v>38</v>
      </c>
      <c r="H257" s="17">
        <v>429900</v>
      </c>
      <c r="I257" s="18">
        <v>399900</v>
      </c>
      <c r="J257" s="17">
        <v>349900</v>
      </c>
      <c r="K257" s="17">
        <v>399900</v>
      </c>
      <c r="L257" s="6">
        <v>50</v>
      </c>
      <c r="M257" s="6">
        <v>19995000</v>
      </c>
      <c r="N257" s="17">
        <v>11359090.909090908</v>
      </c>
      <c r="O257" s="17">
        <v>9246300</v>
      </c>
      <c r="P257" t="str">
        <f>_xlfn.XLOOKUP(G257,'[1](ST)Product'!$C:$C,'[1](ST)Product'!$E:$E)</f>
        <v>Ninja Heated</v>
      </c>
      <c r="Q257" t="str">
        <f>_xlfn.XLOOKUP(G257,'[1](ST)Product'!$C:$C,'[1](ST)Product'!$F:$F)</f>
        <v>Grill</v>
      </c>
      <c r="R257" t="s">
        <v>362</v>
      </c>
      <c r="S257" t="s">
        <v>360</v>
      </c>
    </row>
    <row r="258" spans="1:19" x14ac:dyDescent="0.35">
      <c r="A258" t="str">
        <f>_xlfn.XLOOKUP(B258,Mapping!C:C,Mapping!D:D)</f>
        <v>Naver</v>
      </c>
      <c r="B258" s="2" t="s">
        <v>146</v>
      </c>
      <c r="C258" s="2" t="s">
        <v>150</v>
      </c>
      <c r="D258" s="3">
        <v>46181</v>
      </c>
      <c r="E258" s="4">
        <v>46187</v>
      </c>
      <c r="F258" s="5">
        <f t="shared" si="3"/>
        <v>7</v>
      </c>
      <c r="G258" s="2" t="s">
        <v>45</v>
      </c>
      <c r="H258" s="17">
        <v>299900</v>
      </c>
      <c r="I258" s="18">
        <v>279900</v>
      </c>
      <c r="J258" s="17">
        <v>249900</v>
      </c>
      <c r="K258" s="17">
        <v>279900</v>
      </c>
      <c r="L258" s="6">
        <v>15</v>
      </c>
      <c r="M258" s="6">
        <v>4198500</v>
      </c>
      <c r="N258" s="17">
        <v>4771363.6363636358</v>
      </c>
      <c r="O258" s="17">
        <v>3883889.9999999995</v>
      </c>
      <c r="P258" t="str">
        <f>_xlfn.XLOOKUP(G258,'[1](ST)Product'!$C:$C,'[1](ST)Product'!$E:$E)</f>
        <v>Shark Personal Care</v>
      </c>
      <c r="Q258" t="str">
        <f>_xlfn.XLOOKUP(G258,'[1](ST)Product'!$C:$C,'[1](ST)Product'!$F:$F)</f>
        <v>Flex</v>
      </c>
      <c r="R258" t="s">
        <v>362</v>
      </c>
      <c r="S258" t="s">
        <v>360</v>
      </c>
    </row>
    <row r="259" spans="1:19" x14ac:dyDescent="0.35">
      <c r="A259" t="str">
        <f>_xlfn.XLOOKUP(B259,Mapping!C:C,Mapping!D:D)</f>
        <v>Naver</v>
      </c>
      <c r="B259" s="2" t="s">
        <v>146</v>
      </c>
      <c r="C259" s="2" t="s">
        <v>151</v>
      </c>
      <c r="D259" s="3">
        <v>46181</v>
      </c>
      <c r="E259" s="4">
        <v>46187</v>
      </c>
      <c r="F259" s="5">
        <f t="shared" ref="F259:F322" si="4">IF(D259="","",E259-D259+1)</f>
        <v>7</v>
      </c>
      <c r="G259" s="2" t="s">
        <v>31</v>
      </c>
      <c r="H259" s="17">
        <v>849000</v>
      </c>
      <c r="I259" s="18">
        <v>749000</v>
      </c>
      <c r="J259" s="17">
        <v>699000</v>
      </c>
      <c r="K259" s="17">
        <v>749000</v>
      </c>
      <c r="L259" s="6">
        <v>80</v>
      </c>
      <c r="M259" s="6">
        <v>59920000</v>
      </c>
      <c r="N259" s="17">
        <v>16719999.999999998</v>
      </c>
      <c r="O259" s="17">
        <v>13610079.999999998</v>
      </c>
      <c r="P259" t="str">
        <f>_xlfn.XLOOKUP(G259,'[1](ST)Product'!$C:$C,'[1](ST)Product'!$E:$E)</f>
        <v>Shark Floorcare</v>
      </c>
      <c r="Q259" t="str">
        <f>_xlfn.XLOOKUP(G259,'[1](ST)Product'!$C:$C,'[1](ST)Product'!$F:$F)</f>
        <v>FW</v>
      </c>
      <c r="R259" t="s">
        <v>362</v>
      </c>
      <c r="S259" t="s">
        <v>360</v>
      </c>
    </row>
    <row r="260" spans="1:19" x14ac:dyDescent="0.35">
      <c r="A260" t="str">
        <f>_xlfn.XLOOKUP(B260,Mapping!C:C,Mapping!D:D)</f>
        <v>Naver</v>
      </c>
      <c r="B260" s="2" t="s">
        <v>146</v>
      </c>
      <c r="C260" s="2" t="s">
        <v>151</v>
      </c>
      <c r="D260" s="3">
        <v>46181</v>
      </c>
      <c r="E260" s="4">
        <v>46187</v>
      </c>
      <c r="F260" s="5">
        <f t="shared" si="4"/>
        <v>7</v>
      </c>
      <c r="G260" s="2" t="s">
        <v>108</v>
      </c>
      <c r="H260" s="17">
        <v>199900</v>
      </c>
      <c r="I260" s="18">
        <v>179900</v>
      </c>
      <c r="J260" s="17">
        <v>169900</v>
      </c>
      <c r="K260" s="17">
        <v>179900</v>
      </c>
      <c r="L260" s="6">
        <v>10</v>
      </c>
      <c r="M260" s="6">
        <v>1799000</v>
      </c>
      <c r="N260" s="17">
        <v>2726363.6363636358</v>
      </c>
      <c r="O260" s="17">
        <v>2219259.9999999995</v>
      </c>
      <c r="P260" t="str">
        <f>_xlfn.XLOOKUP(G260,'[1](ST)Product'!$C:$C,'[1](ST)Product'!$E:$E)</f>
        <v>Shark Floorcare</v>
      </c>
      <c r="Q260" t="str">
        <f>_xlfn.XLOOKUP(G260,'[1](ST)Product'!$C:$C,'[1](ST)Product'!$F:$F)</f>
        <v>WV</v>
      </c>
      <c r="R260" t="s">
        <v>362</v>
      </c>
      <c r="S260" t="s">
        <v>360</v>
      </c>
    </row>
    <row r="261" spans="1:19" x14ac:dyDescent="0.35">
      <c r="A261" t="str">
        <f>_xlfn.XLOOKUP(B261,Mapping!C:C,Mapping!D:D)</f>
        <v>Naver</v>
      </c>
      <c r="B261" s="2" t="s">
        <v>146</v>
      </c>
      <c r="C261" s="2" t="s">
        <v>151</v>
      </c>
      <c r="D261" s="3">
        <v>46181</v>
      </c>
      <c r="E261" s="4">
        <v>46187</v>
      </c>
      <c r="F261" s="5">
        <f t="shared" si="4"/>
        <v>7</v>
      </c>
      <c r="G261" s="2" t="s">
        <v>87</v>
      </c>
      <c r="H261" s="17">
        <v>219900</v>
      </c>
      <c r="I261" s="18">
        <v>199900</v>
      </c>
      <c r="J261" s="17">
        <v>179900</v>
      </c>
      <c r="K261" s="17">
        <v>199900</v>
      </c>
      <c r="L261" s="6">
        <v>350</v>
      </c>
      <c r="M261" s="6">
        <v>69965000</v>
      </c>
      <c r="N261" s="17">
        <v>270136363.63636363</v>
      </c>
      <c r="O261" s="17">
        <v>219890999.99999997</v>
      </c>
      <c r="P261" t="str">
        <f>_xlfn.XLOOKUP(G261,'[1](ST)Product'!$C:$C,'[1](ST)Product'!$E:$E)</f>
        <v>Shark Fan</v>
      </c>
      <c r="Q261" t="str">
        <f>_xlfn.XLOOKUP(G261,'[1](ST)Product'!$C:$C,'[1](ST)Product'!$F:$F)</f>
        <v>Fan</v>
      </c>
      <c r="R261" t="s">
        <v>362</v>
      </c>
      <c r="S261" t="s">
        <v>361</v>
      </c>
    </row>
    <row r="262" spans="1:19" x14ac:dyDescent="0.35">
      <c r="A262" t="str">
        <f>_xlfn.XLOOKUP(B262,Mapping!C:C,Mapping!D:D)</f>
        <v>Naver</v>
      </c>
      <c r="B262" s="2" t="s">
        <v>146</v>
      </c>
      <c r="C262" s="2" t="s">
        <v>151</v>
      </c>
      <c r="D262" s="3">
        <v>46181</v>
      </c>
      <c r="E262" s="4">
        <v>46187</v>
      </c>
      <c r="F262" s="5">
        <f t="shared" si="4"/>
        <v>7</v>
      </c>
      <c r="G262" s="2" t="s">
        <v>36</v>
      </c>
      <c r="H262" s="17">
        <v>469900</v>
      </c>
      <c r="I262" s="18">
        <v>399900</v>
      </c>
      <c r="J262" s="17">
        <v>389900</v>
      </c>
      <c r="K262" s="17">
        <v>399900</v>
      </c>
      <c r="L262" s="6">
        <v>5</v>
      </c>
      <c r="M262" s="6">
        <v>1999500</v>
      </c>
      <c r="N262" s="17">
        <v>1954090.9090909087</v>
      </c>
      <c r="O262" s="17">
        <v>1590629.9999999998</v>
      </c>
      <c r="P262" t="str">
        <f>_xlfn.XLOOKUP(G262,'[1](ST)Product'!$C:$C,'[1](ST)Product'!$E:$E)</f>
        <v>Shark Floorcare</v>
      </c>
      <c r="Q262" t="str">
        <f>_xlfn.XLOOKUP(G262,'[1](ST)Product'!$C:$C,'[1](ST)Product'!$F:$F)</f>
        <v>WD</v>
      </c>
      <c r="R262" t="s">
        <v>362</v>
      </c>
      <c r="S262" t="s">
        <v>360</v>
      </c>
    </row>
    <row r="263" spans="1:19" x14ac:dyDescent="0.35">
      <c r="A263" t="str">
        <f>_xlfn.XLOOKUP(B263,Mapping!C:C,Mapping!D:D)</f>
        <v>Naver</v>
      </c>
      <c r="B263" s="2" t="s">
        <v>146</v>
      </c>
      <c r="C263" s="2" t="s">
        <v>151</v>
      </c>
      <c r="D263" s="3">
        <v>46181</v>
      </c>
      <c r="E263" s="4">
        <v>46187</v>
      </c>
      <c r="F263" s="5">
        <f t="shared" si="4"/>
        <v>7</v>
      </c>
      <c r="G263" s="2" t="s">
        <v>111</v>
      </c>
      <c r="H263" s="17">
        <v>249900</v>
      </c>
      <c r="I263" s="18">
        <v>219900</v>
      </c>
      <c r="J263" s="17">
        <v>199900</v>
      </c>
      <c r="K263" s="17">
        <v>199900</v>
      </c>
      <c r="L263" s="6">
        <v>100</v>
      </c>
      <c r="M263" s="6">
        <v>19990000</v>
      </c>
      <c r="N263" s="17">
        <v>42718181.818181813</v>
      </c>
      <c r="O263" s="17">
        <v>34772600</v>
      </c>
      <c r="P263" t="str">
        <f>_xlfn.XLOOKUP(G263,'[1](ST)Product'!$C:$C,'[1](ST)Product'!$E:$E)</f>
        <v>Shark Fan</v>
      </c>
      <c r="Q263" t="str">
        <f>_xlfn.XLOOKUP(G263,'[1](ST)Product'!$C:$C,'[1](ST)Product'!$F:$F)</f>
        <v>Fan</v>
      </c>
      <c r="R263" t="s">
        <v>362</v>
      </c>
      <c r="S263" t="s">
        <v>360</v>
      </c>
    </row>
    <row r="264" spans="1:19" x14ac:dyDescent="0.35">
      <c r="A264" t="str">
        <f>_xlfn.XLOOKUP(B264,Mapping!C:C,Mapping!D:D)</f>
        <v>Naver</v>
      </c>
      <c r="B264" s="2" t="s">
        <v>146</v>
      </c>
      <c r="C264" s="2" t="s">
        <v>151</v>
      </c>
      <c r="D264" s="3">
        <v>46181</v>
      </c>
      <c r="E264" s="4">
        <v>46187</v>
      </c>
      <c r="F264" s="5">
        <f t="shared" si="4"/>
        <v>7</v>
      </c>
      <c r="G264" s="2" t="s">
        <v>92</v>
      </c>
      <c r="H264" s="17">
        <v>119900</v>
      </c>
      <c r="I264" s="18">
        <v>99900</v>
      </c>
      <c r="J264" s="17">
        <v>84900</v>
      </c>
      <c r="K264" s="17">
        <v>99900</v>
      </c>
      <c r="L264" s="6">
        <v>300</v>
      </c>
      <c r="M264" s="6">
        <v>29970000</v>
      </c>
      <c r="N264" s="17">
        <v>54518181.818181813</v>
      </c>
      <c r="O264" s="17">
        <v>44377800</v>
      </c>
      <c r="P264" t="str">
        <f>_xlfn.XLOOKUP(G264,'[1](ST)Product'!$C:$C,'[1](ST)Product'!$E:$E)</f>
        <v>Ninja Motorized</v>
      </c>
      <c r="Q264" t="str">
        <f>_xlfn.XLOOKUP(G264,'[1](ST)Product'!$C:$C,'[1](ST)Product'!$F:$F)</f>
        <v>Portable</v>
      </c>
      <c r="R264" t="s">
        <v>362</v>
      </c>
      <c r="S264" t="s">
        <v>360</v>
      </c>
    </row>
    <row r="265" spans="1:19" x14ac:dyDescent="0.35">
      <c r="A265" t="str">
        <f>_xlfn.XLOOKUP(B265,Mapping!C:C,Mapping!D:D)</f>
        <v>other Online malls</v>
      </c>
      <c r="B265" s="2" t="s">
        <v>264</v>
      </c>
      <c r="C265" s="2" t="s">
        <v>169</v>
      </c>
      <c r="D265" s="3">
        <v>46181</v>
      </c>
      <c r="E265" s="4">
        <v>46187</v>
      </c>
      <c r="F265" s="5">
        <f t="shared" si="4"/>
        <v>7</v>
      </c>
      <c r="G265" s="2" t="s">
        <v>27</v>
      </c>
      <c r="H265" s="17">
        <v>329900</v>
      </c>
      <c r="I265" s="18">
        <v>299900</v>
      </c>
      <c r="J265" s="17">
        <v>279900</v>
      </c>
      <c r="K265" s="17">
        <v>299906</v>
      </c>
      <c r="L265" s="6">
        <v>4.333333333333333</v>
      </c>
      <c r="M265" s="6">
        <v>1299592.6666666665</v>
      </c>
      <c r="N265" s="17">
        <v>1181447.8787878787</v>
      </c>
      <c r="O265" s="17">
        <v>1181447.8787878787</v>
      </c>
      <c r="P265" t="str">
        <f>_xlfn.XLOOKUP(G265,'[1](ST)Product'!$C:$C,'[1](ST)Product'!$E:$E)</f>
        <v>Ninja Motorized</v>
      </c>
      <c r="Q265" t="str">
        <f>_xlfn.XLOOKUP(G265,'[1](ST)Product'!$C:$C,'[1](ST)Product'!$F:$F)</f>
        <v>Trad</v>
      </c>
      <c r="R265" t="s">
        <v>362</v>
      </c>
      <c r="S265" t="s">
        <v>360</v>
      </c>
    </row>
    <row r="266" spans="1:19" x14ac:dyDescent="0.35">
      <c r="A266" t="str">
        <f>_xlfn.XLOOKUP(B266,Mapping!C:C,Mapping!D:D)</f>
        <v>other Online malls</v>
      </c>
      <c r="B266" s="2" t="s">
        <v>264</v>
      </c>
      <c r="C266" s="2" t="s">
        <v>169</v>
      </c>
      <c r="D266" s="3">
        <v>46181</v>
      </c>
      <c r="E266" s="4">
        <v>46187</v>
      </c>
      <c r="F266" s="5">
        <f t="shared" si="4"/>
        <v>7</v>
      </c>
      <c r="G266" s="2" t="s">
        <v>106</v>
      </c>
      <c r="H266" s="17">
        <v>399900</v>
      </c>
      <c r="I266" s="18">
        <v>349900</v>
      </c>
      <c r="J266" s="17">
        <v>299900</v>
      </c>
      <c r="K266" s="17">
        <v>349904</v>
      </c>
      <c r="L266" s="6">
        <v>4</v>
      </c>
      <c r="M266" s="6">
        <v>1399616</v>
      </c>
      <c r="N266" s="17">
        <v>1272378.1818181816</v>
      </c>
      <c r="O266" s="17">
        <v>1272378.1818181816</v>
      </c>
      <c r="P266" t="str">
        <f>_xlfn.XLOOKUP(G266,'[1](ST)Product'!$C:$C,'[1](ST)Product'!$E:$E)</f>
        <v>Ninja Heated</v>
      </c>
      <c r="Q266" t="str">
        <f>_xlfn.XLOOKUP(G266,'[1](ST)Product'!$C:$C,'[1](ST)Product'!$F:$F)</f>
        <v>Combi</v>
      </c>
      <c r="R266" t="s">
        <v>362</v>
      </c>
      <c r="S266" t="s">
        <v>360</v>
      </c>
    </row>
    <row r="267" spans="1:19" x14ac:dyDescent="0.35">
      <c r="A267" t="str">
        <f>_xlfn.XLOOKUP(B267,Mapping!C:C,Mapping!D:D)</f>
        <v>other Online malls</v>
      </c>
      <c r="B267" s="2" t="s">
        <v>264</v>
      </c>
      <c r="C267" s="2" t="s">
        <v>169</v>
      </c>
      <c r="D267" s="3">
        <v>46181</v>
      </c>
      <c r="E267" s="4">
        <v>46187</v>
      </c>
      <c r="F267" s="5">
        <f t="shared" si="4"/>
        <v>7</v>
      </c>
      <c r="G267" s="2" t="s">
        <v>85</v>
      </c>
      <c r="H267" s="17">
        <v>349900</v>
      </c>
      <c r="I267" s="18">
        <v>319900</v>
      </c>
      <c r="J267" s="17">
        <v>299900</v>
      </c>
      <c r="K267" s="17">
        <v>319903</v>
      </c>
      <c r="L267" s="6">
        <v>12.5</v>
      </c>
      <c r="M267" s="6">
        <v>3998787.5</v>
      </c>
      <c r="N267" s="17">
        <v>3635261.3636363633</v>
      </c>
      <c r="O267" s="17">
        <v>3635261.3636363633</v>
      </c>
      <c r="P267" t="str">
        <f>_xlfn.XLOOKUP(G267,'[1](ST)Product'!$C:$C,'[1](ST)Product'!$E:$E)</f>
        <v>Ninja Motorized</v>
      </c>
      <c r="Q267" t="str">
        <f>_xlfn.XLOOKUP(G267,'[1](ST)Product'!$C:$C,'[1](ST)Product'!$F:$F)</f>
        <v>Kitchen</v>
      </c>
      <c r="R267" t="s">
        <v>362</v>
      </c>
      <c r="S267" t="s">
        <v>360</v>
      </c>
    </row>
    <row r="268" spans="1:19" x14ac:dyDescent="0.35">
      <c r="A268" t="str">
        <f>_xlfn.XLOOKUP(B268,Mapping!C:C,Mapping!D:D)</f>
        <v>other Online malls</v>
      </c>
      <c r="B268" s="2" t="s">
        <v>264</v>
      </c>
      <c r="C268" s="2" t="s">
        <v>169</v>
      </c>
      <c r="D268" s="3">
        <v>46181</v>
      </c>
      <c r="E268" s="4">
        <v>46187</v>
      </c>
      <c r="F268" s="5">
        <f t="shared" si="4"/>
        <v>7</v>
      </c>
      <c r="G268" s="2" t="s">
        <v>31</v>
      </c>
      <c r="H268" s="17">
        <v>849000</v>
      </c>
      <c r="I268" s="18">
        <v>749000</v>
      </c>
      <c r="J268" s="17">
        <v>699000</v>
      </c>
      <c r="K268" s="17">
        <v>749009</v>
      </c>
      <c r="L268" s="6">
        <v>9.3333333333333339</v>
      </c>
      <c r="M268" s="6">
        <v>6990750.666666667</v>
      </c>
      <c r="N268" s="17">
        <v>6355227.8787878789</v>
      </c>
      <c r="O268" s="17">
        <v>6355227.8787878789</v>
      </c>
      <c r="P268" t="str">
        <f>_xlfn.XLOOKUP(G268,'[1](ST)Product'!$C:$C,'[1](ST)Product'!$E:$E)</f>
        <v>Shark Floorcare</v>
      </c>
      <c r="Q268" t="str">
        <f>_xlfn.XLOOKUP(G268,'[1](ST)Product'!$C:$C,'[1](ST)Product'!$F:$F)</f>
        <v>FW</v>
      </c>
      <c r="R268" t="s">
        <v>362</v>
      </c>
      <c r="S268" t="s">
        <v>360</v>
      </c>
    </row>
    <row r="269" spans="1:19" x14ac:dyDescent="0.35">
      <c r="A269" t="str">
        <f>_xlfn.XLOOKUP(B269,Mapping!C:C,Mapping!D:D)</f>
        <v>other Online malls</v>
      </c>
      <c r="B269" s="2" t="s">
        <v>264</v>
      </c>
      <c r="C269" s="2" t="s">
        <v>169</v>
      </c>
      <c r="D269" s="3">
        <v>46181</v>
      </c>
      <c r="E269" s="4">
        <v>46187</v>
      </c>
      <c r="F269" s="5">
        <f t="shared" si="4"/>
        <v>7</v>
      </c>
      <c r="G269" s="2" t="s">
        <v>108</v>
      </c>
      <c r="H269" s="17">
        <v>199900</v>
      </c>
      <c r="I269" s="18">
        <v>179900</v>
      </c>
      <c r="J269" s="17">
        <v>169900</v>
      </c>
      <c r="K269" s="17">
        <v>179902</v>
      </c>
      <c r="L269" s="6">
        <v>2.6666666666666665</v>
      </c>
      <c r="M269" s="6">
        <v>479738.66666666663</v>
      </c>
      <c r="N269" s="17">
        <v>436126.06060606055</v>
      </c>
      <c r="O269" s="17">
        <v>436126.06060606055</v>
      </c>
      <c r="P269" t="str">
        <f>_xlfn.XLOOKUP(G269,'[1](ST)Product'!$C:$C,'[1](ST)Product'!$E:$E)</f>
        <v>Shark Floorcare</v>
      </c>
      <c r="Q269" t="str">
        <f>_xlfn.XLOOKUP(G269,'[1](ST)Product'!$C:$C,'[1](ST)Product'!$F:$F)</f>
        <v>WV</v>
      </c>
      <c r="R269" t="s">
        <v>362</v>
      </c>
      <c r="S269" t="s">
        <v>360</v>
      </c>
    </row>
    <row r="270" spans="1:19" x14ac:dyDescent="0.35">
      <c r="A270" t="str">
        <f>_xlfn.XLOOKUP(B270,Mapping!C:C,Mapping!D:D)</f>
        <v>other Online malls</v>
      </c>
      <c r="B270" s="2" t="s">
        <v>264</v>
      </c>
      <c r="C270" s="2" t="s">
        <v>169</v>
      </c>
      <c r="D270" s="3">
        <v>46181</v>
      </c>
      <c r="E270" s="4">
        <v>46187</v>
      </c>
      <c r="F270" s="5">
        <f t="shared" si="4"/>
        <v>7</v>
      </c>
      <c r="G270" s="2" t="s">
        <v>109</v>
      </c>
      <c r="H270" s="17">
        <v>249900</v>
      </c>
      <c r="I270" s="18">
        <v>219900</v>
      </c>
      <c r="J270" s="17">
        <v>199900</v>
      </c>
      <c r="K270" s="17">
        <v>199909</v>
      </c>
      <c r="L270" s="6">
        <v>18.25</v>
      </c>
      <c r="M270" s="6">
        <v>3648339.25</v>
      </c>
      <c r="N270" s="17">
        <v>3316672.0454545449</v>
      </c>
      <c r="O270" s="17">
        <v>3316672.0454545449</v>
      </c>
      <c r="P270" t="str">
        <f>_xlfn.XLOOKUP(G270,'[1](ST)Product'!$C:$C,'[1](ST)Product'!$E:$E)</f>
        <v>Shark Fan</v>
      </c>
      <c r="Q270" t="str">
        <f>_xlfn.XLOOKUP(G270,'[1](ST)Product'!$C:$C,'[1](ST)Product'!$F:$F)</f>
        <v>Fan</v>
      </c>
      <c r="R270" t="s">
        <v>362</v>
      </c>
      <c r="S270" t="s">
        <v>360</v>
      </c>
    </row>
    <row r="271" spans="1:19" x14ac:dyDescent="0.35">
      <c r="A271" t="str">
        <f>_xlfn.XLOOKUP(B271,Mapping!C:C,Mapping!D:D)</f>
        <v>other Online malls</v>
      </c>
      <c r="B271" s="2" t="s">
        <v>264</v>
      </c>
      <c r="C271" s="2" t="s">
        <v>169</v>
      </c>
      <c r="D271" s="3">
        <v>46181</v>
      </c>
      <c r="E271" s="4">
        <v>46187</v>
      </c>
      <c r="F271" s="5">
        <f t="shared" si="4"/>
        <v>7</v>
      </c>
      <c r="G271" s="2" t="s">
        <v>87</v>
      </c>
      <c r="H271" s="17">
        <v>219900</v>
      </c>
      <c r="I271" s="18">
        <v>199900</v>
      </c>
      <c r="J271" s="17">
        <v>179900</v>
      </c>
      <c r="K271" s="17">
        <v>179902</v>
      </c>
      <c r="L271" s="6">
        <v>16</v>
      </c>
      <c r="M271" s="6">
        <v>2878432</v>
      </c>
      <c r="N271" s="17">
        <v>2616756.3636363633</v>
      </c>
      <c r="O271" s="17">
        <v>2616756.3636363633</v>
      </c>
      <c r="P271" t="str">
        <f>_xlfn.XLOOKUP(G271,'[1](ST)Product'!$C:$C,'[1](ST)Product'!$E:$E)</f>
        <v>Shark Fan</v>
      </c>
      <c r="Q271" t="str">
        <f>_xlfn.XLOOKUP(G271,'[1](ST)Product'!$C:$C,'[1](ST)Product'!$F:$F)</f>
        <v>Fan</v>
      </c>
      <c r="R271" t="s">
        <v>362</v>
      </c>
      <c r="S271" t="s">
        <v>361</v>
      </c>
    </row>
    <row r="272" spans="1:19" x14ac:dyDescent="0.35">
      <c r="A272" t="str">
        <f>_xlfn.XLOOKUP(B272,Mapping!C:C,Mapping!D:D)</f>
        <v>other Online malls</v>
      </c>
      <c r="B272" s="2" t="s">
        <v>264</v>
      </c>
      <c r="C272" s="2" t="s">
        <v>169</v>
      </c>
      <c r="D272" s="3">
        <v>46181</v>
      </c>
      <c r="E272" s="4">
        <v>46187</v>
      </c>
      <c r="F272" s="5">
        <f t="shared" si="4"/>
        <v>7</v>
      </c>
      <c r="G272" s="2" t="s">
        <v>36</v>
      </c>
      <c r="H272" s="17">
        <v>469900</v>
      </c>
      <c r="I272" s="18">
        <v>399900</v>
      </c>
      <c r="J272" s="17">
        <v>389900</v>
      </c>
      <c r="K272" s="17">
        <v>399903</v>
      </c>
      <c r="L272" s="6">
        <v>1.3333333333333333</v>
      </c>
      <c r="M272" s="6">
        <v>533204</v>
      </c>
      <c r="N272" s="17">
        <v>484730.909090909</v>
      </c>
      <c r="O272" s="17">
        <v>484730.909090909</v>
      </c>
      <c r="P272" t="str">
        <f>_xlfn.XLOOKUP(G272,'[1](ST)Product'!$C:$C,'[1](ST)Product'!$E:$E)</f>
        <v>Shark Floorcare</v>
      </c>
      <c r="Q272" t="str">
        <f>_xlfn.XLOOKUP(G272,'[1](ST)Product'!$C:$C,'[1](ST)Product'!$F:$F)</f>
        <v>WD</v>
      </c>
      <c r="R272" t="s">
        <v>362</v>
      </c>
      <c r="S272" t="s">
        <v>360</v>
      </c>
    </row>
    <row r="273" spans="1:19" x14ac:dyDescent="0.35">
      <c r="A273" t="str">
        <f>_xlfn.XLOOKUP(B273,Mapping!C:C,Mapping!D:D)</f>
        <v>other Online malls</v>
      </c>
      <c r="B273" s="2" t="s">
        <v>264</v>
      </c>
      <c r="C273" s="2" t="s">
        <v>169</v>
      </c>
      <c r="D273" s="3">
        <v>46181</v>
      </c>
      <c r="E273" s="4">
        <v>46187</v>
      </c>
      <c r="F273" s="5">
        <f t="shared" si="4"/>
        <v>7</v>
      </c>
      <c r="G273" s="2" t="s">
        <v>91</v>
      </c>
      <c r="H273" s="17">
        <v>219900</v>
      </c>
      <c r="I273" s="18">
        <v>199900</v>
      </c>
      <c r="J273" s="17">
        <v>179900</v>
      </c>
      <c r="K273" s="17">
        <v>179902</v>
      </c>
      <c r="L273" s="6">
        <v>15.333333333333334</v>
      </c>
      <c r="M273" s="6">
        <v>2758497.3333333335</v>
      </c>
      <c r="N273" s="17">
        <v>2507724.8484848482</v>
      </c>
      <c r="O273" s="17">
        <v>2507724.8484848482</v>
      </c>
      <c r="P273" t="str">
        <f>_xlfn.XLOOKUP(G273,'[1](ST)Product'!$C:$C,'[1](ST)Product'!$E:$E)</f>
        <v>Shark Fan</v>
      </c>
      <c r="Q273" t="str">
        <f>_xlfn.XLOOKUP(G273,'[1](ST)Product'!$C:$C,'[1](ST)Product'!$F:$F)</f>
        <v>Fan</v>
      </c>
      <c r="R273" t="s">
        <v>362</v>
      </c>
      <c r="S273" t="s">
        <v>361</v>
      </c>
    </row>
    <row r="274" spans="1:19" x14ac:dyDescent="0.35">
      <c r="A274" t="str">
        <f>_xlfn.XLOOKUP(B274,Mapping!C:C,Mapping!D:D)</f>
        <v>other Online malls</v>
      </c>
      <c r="B274" s="2" t="s">
        <v>264</v>
      </c>
      <c r="C274" s="2" t="s">
        <v>169</v>
      </c>
      <c r="D274" s="3">
        <v>46181</v>
      </c>
      <c r="E274" s="4">
        <v>46187</v>
      </c>
      <c r="F274" s="5">
        <f t="shared" si="4"/>
        <v>7</v>
      </c>
      <c r="G274" s="2" t="s">
        <v>111</v>
      </c>
      <c r="H274" s="17">
        <v>249900</v>
      </c>
      <c r="I274" s="18">
        <v>219900</v>
      </c>
      <c r="J274" s="17">
        <v>199900</v>
      </c>
      <c r="K274" s="17">
        <v>199909</v>
      </c>
      <c r="L274" s="6">
        <v>13.25</v>
      </c>
      <c r="M274" s="6">
        <v>2648794.25</v>
      </c>
      <c r="N274" s="17">
        <v>2407994.7727272725</v>
      </c>
      <c r="O274" s="17">
        <v>2407994.7727272725</v>
      </c>
      <c r="P274" t="str">
        <f>_xlfn.XLOOKUP(G274,'[1](ST)Product'!$C:$C,'[1](ST)Product'!$E:$E)</f>
        <v>Shark Fan</v>
      </c>
      <c r="Q274" t="str">
        <f>_xlfn.XLOOKUP(G274,'[1](ST)Product'!$C:$C,'[1](ST)Product'!$F:$F)</f>
        <v>Fan</v>
      </c>
      <c r="R274" t="s">
        <v>362</v>
      </c>
      <c r="S274" t="s">
        <v>360</v>
      </c>
    </row>
    <row r="275" spans="1:19" x14ac:dyDescent="0.35">
      <c r="A275" t="str">
        <f>_xlfn.XLOOKUP(B275,Mapping!C:C,Mapping!D:D)</f>
        <v>other Online malls</v>
      </c>
      <c r="B275" s="2" t="s">
        <v>264</v>
      </c>
      <c r="C275" s="2" t="s">
        <v>169</v>
      </c>
      <c r="D275" s="3">
        <v>46181</v>
      </c>
      <c r="E275" s="4">
        <v>46187</v>
      </c>
      <c r="F275" s="5">
        <f t="shared" si="4"/>
        <v>7</v>
      </c>
      <c r="G275" s="2" t="s">
        <v>99</v>
      </c>
      <c r="H275" s="17">
        <v>219900</v>
      </c>
      <c r="I275" s="18">
        <v>199900</v>
      </c>
      <c r="J275" s="17">
        <v>179900</v>
      </c>
      <c r="K275" s="17">
        <v>179902</v>
      </c>
      <c r="L275" s="6">
        <v>17.166666666666668</v>
      </c>
      <c r="M275" s="6">
        <v>3088317.666666667</v>
      </c>
      <c r="N275" s="17">
        <v>2807561.5151515151</v>
      </c>
      <c r="O275" s="17">
        <v>2807561.5151515151</v>
      </c>
      <c r="P275" t="str">
        <f>_xlfn.XLOOKUP(G275,'[1](ST)Product'!$C:$C,'[1](ST)Product'!$E:$E)</f>
        <v>Shark Fan</v>
      </c>
      <c r="Q275" t="str">
        <f>_xlfn.XLOOKUP(G275,'[1](ST)Product'!$C:$C,'[1](ST)Product'!$F:$F)</f>
        <v>Fan</v>
      </c>
      <c r="R275" t="s">
        <v>362</v>
      </c>
      <c r="S275" t="s">
        <v>361</v>
      </c>
    </row>
    <row r="276" spans="1:19" x14ac:dyDescent="0.35">
      <c r="A276" t="str">
        <f>_xlfn.XLOOKUP(B276,Mapping!C:C,Mapping!D:D)</f>
        <v>other Online malls</v>
      </c>
      <c r="B276" s="2" t="s">
        <v>264</v>
      </c>
      <c r="C276" s="2" t="s">
        <v>169</v>
      </c>
      <c r="D276" s="3">
        <v>46181</v>
      </c>
      <c r="E276" s="4">
        <v>46187</v>
      </c>
      <c r="F276" s="5">
        <f t="shared" si="4"/>
        <v>7</v>
      </c>
      <c r="G276" s="2" t="s">
        <v>104</v>
      </c>
      <c r="H276" s="17">
        <v>799000</v>
      </c>
      <c r="I276" s="18">
        <v>0</v>
      </c>
      <c r="J276" s="17">
        <v>649000</v>
      </c>
      <c r="K276" s="17">
        <v>649002</v>
      </c>
      <c r="L276" s="6">
        <v>0</v>
      </c>
      <c r="M276" s="6">
        <v>0</v>
      </c>
      <c r="N276" s="17">
        <v>0</v>
      </c>
      <c r="O276" s="17">
        <v>0</v>
      </c>
      <c r="P276" t="str">
        <f>_xlfn.XLOOKUP(G276,'[1](ST)Product'!$C:$C,'[1](ST)Product'!$E:$E)</f>
        <v>Shark Floorcare</v>
      </c>
      <c r="Q276" t="str">
        <f>_xlfn.XLOOKUP(G276,'[1](ST)Product'!$C:$C,'[1](ST)Product'!$F:$F)</f>
        <v>FW</v>
      </c>
      <c r="R276" t="s">
        <v>362</v>
      </c>
      <c r="S276" t="s">
        <v>360</v>
      </c>
    </row>
    <row r="277" spans="1:19" x14ac:dyDescent="0.35">
      <c r="A277" t="str">
        <f>_xlfn.XLOOKUP(B277,Mapping!C:C,Mapping!D:D)</f>
        <v>other Online malls</v>
      </c>
      <c r="B277" s="2" t="s">
        <v>266</v>
      </c>
      <c r="C277" s="2" t="s">
        <v>170</v>
      </c>
      <c r="D277" s="3">
        <v>46181</v>
      </c>
      <c r="E277" s="4">
        <v>46187</v>
      </c>
      <c r="F277" s="5">
        <f t="shared" si="4"/>
        <v>7</v>
      </c>
      <c r="G277" s="2" t="s">
        <v>27</v>
      </c>
      <c r="H277" s="17">
        <v>329900</v>
      </c>
      <c r="I277" s="18">
        <v>299900</v>
      </c>
      <c r="J277" s="17">
        <v>279900</v>
      </c>
      <c r="K277" s="17">
        <v>299900</v>
      </c>
      <c r="L277" s="6">
        <v>4.333333333333333</v>
      </c>
      <c r="M277" s="6">
        <v>1299566.6666666665</v>
      </c>
      <c r="N277" s="17">
        <v>1181424.2424242422</v>
      </c>
      <c r="O277" s="17">
        <v>1181424.2424242422</v>
      </c>
      <c r="P277" t="str">
        <f>_xlfn.XLOOKUP(G277,'[1](ST)Product'!$C:$C,'[1](ST)Product'!$E:$E)</f>
        <v>Ninja Motorized</v>
      </c>
      <c r="Q277" t="str">
        <f>_xlfn.XLOOKUP(G277,'[1](ST)Product'!$C:$C,'[1](ST)Product'!$F:$F)</f>
        <v>Trad</v>
      </c>
      <c r="R277" t="s">
        <v>362</v>
      </c>
      <c r="S277" t="s">
        <v>360</v>
      </c>
    </row>
    <row r="278" spans="1:19" x14ac:dyDescent="0.35">
      <c r="A278" t="str">
        <f>_xlfn.XLOOKUP(B278,Mapping!C:C,Mapping!D:D)</f>
        <v>other Online malls</v>
      </c>
      <c r="B278" s="2" t="s">
        <v>266</v>
      </c>
      <c r="C278" s="2" t="s">
        <v>170</v>
      </c>
      <c r="D278" s="3">
        <v>46181</v>
      </c>
      <c r="E278" s="4">
        <v>46187</v>
      </c>
      <c r="F278" s="5">
        <f t="shared" si="4"/>
        <v>7</v>
      </c>
      <c r="G278" s="2" t="s">
        <v>106</v>
      </c>
      <c r="H278" s="17">
        <v>399900</v>
      </c>
      <c r="I278" s="18">
        <v>349900</v>
      </c>
      <c r="J278" s="17">
        <v>299900</v>
      </c>
      <c r="K278" s="17">
        <v>349900</v>
      </c>
      <c r="L278" s="6">
        <v>4</v>
      </c>
      <c r="M278" s="6">
        <v>1399600</v>
      </c>
      <c r="N278" s="17">
        <v>1272363.6363636362</v>
      </c>
      <c r="O278" s="17">
        <v>1272363.6363636362</v>
      </c>
      <c r="P278" t="str">
        <f>_xlfn.XLOOKUP(G278,'[1](ST)Product'!$C:$C,'[1](ST)Product'!$E:$E)</f>
        <v>Ninja Heated</v>
      </c>
      <c r="Q278" t="str">
        <f>_xlfn.XLOOKUP(G278,'[1](ST)Product'!$C:$C,'[1](ST)Product'!$F:$F)</f>
        <v>Combi</v>
      </c>
      <c r="R278" t="s">
        <v>362</v>
      </c>
      <c r="S278" t="s">
        <v>360</v>
      </c>
    </row>
    <row r="279" spans="1:19" x14ac:dyDescent="0.35">
      <c r="A279" t="str">
        <f>_xlfn.XLOOKUP(B279,Mapping!C:C,Mapping!D:D)</f>
        <v>other Online malls</v>
      </c>
      <c r="B279" s="2" t="s">
        <v>266</v>
      </c>
      <c r="C279" s="2" t="s">
        <v>170</v>
      </c>
      <c r="D279" s="3">
        <v>46181</v>
      </c>
      <c r="E279" s="4">
        <v>46187</v>
      </c>
      <c r="F279" s="5">
        <f t="shared" si="4"/>
        <v>7</v>
      </c>
      <c r="G279" s="2" t="s">
        <v>85</v>
      </c>
      <c r="H279" s="17">
        <v>349900</v>
      </c>
      <c r="I279" s="18">
        <v>319900</v>
      </c>
      <c r="J279" s="17">
        <v>299900</v>
      </c>
      <c r="K279" s="17">
        <v>319900</v>
      </c>
      <c r="L279" s="6">
        <v>12.5</v>
      </c>
      <c r="M279" s="6">
        <v>3998750</v>
      </c>
      <c r="N279" s="17">
        <v>3635227.2727272729</v>
      </c>
      <c r="O279" s="17">
        <v>3635227.2727272729</v>
      </c>
      <c r="P279" t="str">
        <f>_xlfn.XLOOKUP(G279,'[1](ST)Product'!$C:$C,'[1](ST)Product'!$E:$E)</f>
        <v>Ninja Motorized</v>
      </c>
      <c r="Q279" t="str">
        <f>_xlfn.XLOOKUP(G279,'[1](ST)Product'!$C:$C,'[1](ST)Product'!$F:$F)</f>
        <v>Kitchen</v>
      </c>
      <c r="R279" t="s">
        <v>362</v>
      </c>
      <c r="S279" t="s">
        <v>360</v>
      </c>
    </row>
    <row r="280" spans="1:19" x14ac:dyDescent="0.35">
      <c r="A280" t="str">
        <f>_xlfn.XLOOKUP(B280,Mapping!C:C,Mapping!D:D)</f>
        <v>other Online malls</v>
      </c>
      <c r="B280" s="2" t="s">
        <v>266</v>
      </c>
      <c r="C280" s="2" t="s">
        <v>170</v>
      </c>
      <c r="D280" s="3">
        <v>46181</v>
      </c>
      <c r="E280" s="4">
        <v>46187</v>
      </c>
      <c r="F280" s="5">
        <f t="shared" si="4"/>
        <v>7</v>
      </c>
      <c r="G280" s="2" t="s">
        <v>31</v>
      </c>
      <c r="H280" s="17">
        <v>849000</v>
      </c>
      <c r="I280" s="18">
        <v>749000</v>
      </c>
      <c r="J280" s="17">
        <v>699000</v>
      </c>
      <c r="K280" s="17">
        <v>749000</v>
      </c>
      <c r="L280" s="6">
        <v>9.3333333333333339</v>
      </c>
      <c r="M280" s="6">
        <v>6990666.666666667</v>
      </c>
      <c r="N280" s="17">
        <v>6355151.5151515147</v>
      </c>
      <c r="O280" s="17">
        <v>6355151.5151515147</v>
      </c>
      <c r="P280" t="str">
        <f>_xlfn.XLOOKUP(G280,'[1](ST)Product'!$C:$C,'[1](ST)Product'!$E:$E)</f>
        <v>Shark Floorcare</v>
      </c>
      <c r="Q280" t="str">
        <f>_xlfn.XLOOKUP(G280,'[1](ST)Product'!$C:$C,'[1](ST)Product'!$F:$F)</f>
        <v>FW</v>
      </c>
      <c r="R280" t="s">
        <v>362</v>
      </c>
      <c r="S280" t="s">
        <v>360</v>
      </c>
    </row>
    <row r="281" spans="1:19" x14ac:dyDescent="0.35">
      <c r="A281" t="str">
        <f>_xlfn.XLOOKUP(B281,Mapping!C:C,Mapping!D:D)</f>
        <v>other Online malls</v>
      </c>
      <c r="B281" s="2" t="s">
        <v>266</v>
      </c>
      <c r="C281" s="2" t="s">
        <v>170</v>
      </c>
      <c r="D281" s="3">
        <v>46181</v>
      </c>
      <c r="E281" s="4">
        <v>46187</v>
      </c>
      <c r="F281" s="5">
        <f t="shared" si="4"/>
        <v>7</v>
      </c>
      <c r="G281" s="2" t="s">
        <v>108</v>
      </c>
      <c r="H281" s="17">
        <v>199900</v>
      </c>
      <c r="I281" s="18">
        <v>179900</v>
      </c>
      <c r="J281" s="17">
        <v>169900</v>
      </c>
      <c r="K281" s="17">
        <v>179900</v>
      </c>
      <c r="L281" s="6">
        <v>2.6666666666666665</v>
      </c>
      <c r="M281" s="6">
        <v>479733.33333333331</v>
      </c>
      <c r="N281" s="17">
        <v>436121.21212121204</v>
      </c>
      <c r="O281" s="17">
        <v>436121.21212121204</v>
      </c>
      <c r="P281" t="str">
        <f>_xlfn.XLOOKUP(G281,'[1](ST)Product'!$C:$C,'[1](ST)Product'!$E:$E)</f>
        <v>Shark Floorcare</v>
      </c>
      <c r="Q281" t="str">
        <f>_xlfn.XLOOKUP(G281,'[1](ST)Product'!$C:$C,'[1](ST)Product'!$F:$F)</f>
        <v>WV</v>
      </c>
      <c r="R281" t="s">
        <v>362</v>
      </c>
      <c r="S281" t="s">
        <v>360</v>
      </c>
    </row>
    <row r="282" spans="1:19" x14ac:dyDescent="0.35">
      <c r="A282" t="str">
        <f>_xlfn.XLOOKUP(B282,Mapping!C:C,Mapping!D:D)</f>
        <v>other Online malls</v>
      </c>
      <c r="B282" s="2" t="s">
        <v>266</v>
      </c>
      <c r="C282" s="2" t="s">
        <v>170</v>
      </c>
      <c r="D282" s="3">
        <v>46181</v>
      </c>
      <c r="E282" s="4">
        <v>46187</v>
      </c>
      <c r="F282" s="5">
        <f t="shared" si="4"/>
        <v>7</v>
      </c>
      <c r="G282" s="2" t="s">
        <v>109</v>
      </c>
      <c r="H282" s="17">
        <v>249900</v>
      </c>
      <c r="I282" s="18">
        <v>219900</v>
      </c>
      <c r="J282" s="17">
        <v>199900</v>
      </c>
      <c r="K282" s="17">
        <v>199900</v>
      </c>
      <c r="L282" s="6">
        <v>18.25</v>
      </c>
      <c r="M282" s="6">
        <v>3648175</v>
      </c>
      <c r="N282" s="17">
        <v>3316522.7272727271</v>
      </c>
      <c r="O282" s="17">
        <v>3316522.7272727271</v>
      </c>
      <c r="P282" t="str">
        <f>_xlfn.XLOOKUP(G282,'[1](ST)Product'!$C:$C,'[1](ST)Product'!$E:$E)</f>
        <v>Shark Fan</v>
      </c>
      <c r="Q282" t="str">
        <f>_xlfn.XLOOKUP(G282,'[1](ST)Product'!$C:$C,'[1](ST)Product'!$F:$F)</f>
        <v>Fan</v>
      </c>
      <c r="R282" t="s">
        <v>362</v>
      </c>
      <c r="S282" t="s">
        <v>360</v>
      </c>
    </row>
    <row r="283" spans="1:19" x14ac:dyDescent="0.35">
      <c r="A283" t="str">
        <f>_xlfn.XLOOKUP(B283,Mapping!C:C,Mapping!D:D)</f>
        <v>other Online malls</v>
      </c>
      <c r="B283" s="2" t="s">
        <v>266</v>
      </c>
      <c r="C283" s="2" t="s">
        <v>170</v>
      </c>
      <c r="D283" s="3">
        <v>46181</v>
      </c>
      <c r="E283" s="4">
        <v>46187</v>
      </c>
      <c r="F283" s="5">
        <f t="shared" si="4"/>
        <v>7</v>
      </c>
      <c r="G283" s="2" t="s">
        <v>36</v>
      </c>
      <c r="H283" s="17">
        <v>469900</v>
      </c>
      <c r="I283" s="18">
        <v>399900</v>
      </c>
      <c r="J283" s="17">
        <v>389900</v>
      </c>
      <c r="K283" s="17">
        <v>399900</v>
      </c>
      <c r="L283" s="6">
        <v>1.3333333333333333</v>
      </c>
      <c r="M283" s="6">
        <v>533200</v>
      </c>
      <c r="N283" s="17">
        <v>484727.27272727271</v>
      </c>
      <c r="O283" s="17">
        <v>484727.27272727271</v>
      </c>
      <c r="P283" t="str">
        <f>_xlfn.XLOOKUP(G283,'[1](ST)Product'!$C:$C,'[1](ST)Product'!$E:$E)</f>
        <v>Shark Floorcare</v>
      </c>
      <c r="Q283" t="str">
        <f>_xlfn.XLOOKUP(G283,'[1](ST)Product'!$C:$C,'[1](ST)Product'!$F:$F)</f>
        <v>WD</v>
      </c>
      <c r="R283" t="s">
        <v>362</v>
      </c>
      <c r="S283" t="s">
        <v>360</v>
      </c>
    </row>
    <row r="284" spans="1:19" x14ac:dyDescent="0.35">
      <c r="A284" t="str">
        <f>_xlfn.XLOOKUP(B284,Mapping!C:C,Mapping!D:D)</f>
        <v>other Online malls</v>
      </c>
      <c r="B284" s="2" t="s">
        <v>266</v>
      </c>
      <c r="C284" s="2" t="s">
        <v>170</v>
      </c>
      <c r="D284" s="3">
        <v>46181</v>
      </c>
      <c r="E284" s="4">
        <v>46187</v>
      </c>
      <c r="F284" s="5">
        <f t="shared" si="4"/>
        <v>7</v>
      </c>
      <c r="G284" s="2" t="s">
        <v>111</v>
      </c>
      <c r="H284" s="17">
        <v>249900</v>
      </c>
      <c r="I284" s="18">
        <v>219900</v>
      </c>
      <c r="J284" s="17">
        <v>199900</v>
      </c>
      <c r="K284" s="17">
        <v>199900</v>
      </c>
      <c r="L284" s="6">
        <v>13.25</v>
      </c>
      <c r="M284" s="6">
        <v>2648675</v>
      </c>
      <c r="N284" s="17">
        <v>2407886.3636363633</v>
      </c>
      <c r="O284" s="17">
        <v>2407886.3636363633</v>
      </c>
      <c r="P284" t="str">
        <f>_xlfn.XLOOKUP(G284,'[1](ST)Product'!$C:$C,'[1](ST)Product'!$E:$E)</f>
        <v>Shark Fan</v>
      </c>
      <c r="Q284" t="str">
        <f>_xlfn.XLOOKUP(G284,'[1](ST)Product'!$C:$C,'[1](ST)Product'!$F:$F)</f>
        <v>Fan</v>
      </c>
      <c r="R284" t="s">
        <v>362</v>
      </c>
      <c r="S284" t="s">
        <v>360</v>
      </c>
    </row>
    <row r="285" spans="1:19" x14ac:dyDescent="0.35">
      <c r="A285" t="str">
        <f>_xlfn.XLOOKUP(B285,Mapping!C:C,Mapping!D:D)</f>
        <v>other Online malls</v>
      </c>
      <c r="B285" s="2" t="s">
        <v>266</v>
      </c>
      <c r="C285" s="2" t="s">
        <v>170</v>
      </c>
      <c r="D285" s="3">
        <v>46181</v>
      </c>
      <c r="E285" s="4">
        <v>46187</v>
      </c>
      <c r="F285" s="5">
        <f t="shared" si="4"/>
        <v>7</v>
      </c>
      <c r="G285" s="2" t="s">
        <v>40</v>
      </c>
      <c r="H285" s="17">
        <v>349900</v>
      </c>
      <c r="I285" s="18">
        <v>319900</v>
      </c>
      <c r="J285" s="17">
        <v>299900</v>
      </c>
      <c r="K285" s="17">
        <v>299900</v>
      </c>
      <c r="L285" s="6">
        <v>7</v>
      </c>
      <c r="M285" s="6">
        <v>2099300</v>
      </c>
      <c r="N285" s="17">
        <v>1908454.5454545452</v>
      </c>
      <c r="O285" s="17">
        <v>1908454.5454545452</v>
      </c>
      <c r="P285" t="str">
        <f>_xlfn.XLOOKUP(G285,'[1](ST)Product'!$C:$C,'[1](ST)Product'!$E:$E)</f>
        <v>Ninja Motorized</v>
      </c>
      <c r="Q285" t="str">
        <f>_xlfn.XLOOKUP(G285,'[1](ST)Product'!$C:$C,'[1](ST)Product'!$F:$F)</f>
        <v>Hot</v>
      </c>
      <c r="R285" t="s">
        <v>362</v>
      </c>
      <c r="S285" t="s">
        <v>360</v>
      </c>
    </row>
    <row r="286" spans="1:19" x14ac:dyDescent="0.35">
      <c r="A286" t="str">
        <f>_xlfn.XLOOKUP(B286,Mapping!C:C,Mapping!D:D)</f>
        <v>other Online malls</v>
      </c>
      <c r="B286" s="2" t="s">
        <v>266</v>
      </c>
      <c r="C286" s="2" t="s">
        <v>170</v>
      </c>
      <c r="D286" s="3">
        <v>46181</v>
      </c>
      <c r="E286" s="4">
        <v>46183</v>
      </c>
      <c r="F286" s="5">
        <f t="shared" si="4"/>
        <v>3</v>
      </c>
      <c r="G286" s="2" t="s">
        <v>87</v>
      </c>
      <c r="H286" s="17">
        <v>219900</v>
      </c>
      <c r="I286" s="18">
        <v>199900</v>
      </c>
      <c r="J286" s="17">
        <v>179900</v>
      </c>
      <c r="K286" s="17">
        <v>179900</v>
      </c>
      <c r="L286" s="6">
        <v>16</v>
      </c>
      <c r="M286" s="6">
        <v>2878400</v>
      </c>
      <c r="N286" s="17">
        <v>2616727.2727272725</v>
      </c>
      <c r="O286" s="17">
        <v>2616727.2727272725</v>
      </c>
      <c r="P286" t="str">
        <f>_xlfn.XLOOKUP(G286,'[1](ST)Product'!$C:$C,'[1](ST)Product'!$E:$E)</f>
        <v>Shark Fan</v>
      </c>
      <c r="Q286" t="str">
        <f>_xlfn.XLOOKUP(G286,'[1](ST)Product'!$C:$C,'[1](ST)Product'!$F:$F)</f>
        <v>Fan</v>
      </c>
      <c r="R286" t="s">
        <v>362</v>
      </c>
      <c r="S286" t="s">
        <v>361</v>
      </c>
    </row>
    <row r="287" spans="1:19" x14ac:dyDescent="0.35">
      <c r="A287" t="str">
        <f>_xlfn.XLOOKUP(B287,Mapping!C:C,Mapping!D:D)</f>
        <v>other Online malls</v>
      </c>
      <c r="B287" s="2" t="s">
        <v>266</v>
      </c>
      <c r="C287" s="2" t="s">
        <v>170</v>
      </c>
      <c r="D287" s="3">
        <v>46181</v>
      </c>
      <c r="E287" s="4">
        <v>46183</v>
      </c>
      <c r="F287" s="5">
        <f t="shared" si="4"/>
        <v>3</v>
      </c>
      <c r="G287" s="2" t="s">
        <v>91</v>
      </c>
      <c r="H287" s="17">
        <v>219900</v>
      </c>
      <c r="I287" s="18">
        <v>199900</v>
      </c>
      <c r="J287" s="17">
        <v>179900</v>
      </c>
      <c r="K287" s="17">
        <v>179900</v>
      </c>
      <c r="L287" s="6">
        <v>15.333333333333334</v>
      </c>
      <c r="M287" s="6">
        <v>2758466.666666667</v>
      </c>
      <c r="N287" s="17">
        <v>2507696.9696969697</v>
      </c>
      <c r="O287" s="17">
        <v>2507696.9696969697</v>
      </c>
      <c r="P287" t="str">
        <f>_xlfn.XLOOKUP(G287,'[1](ST)Product'!$C:$C,'[1](ST)Product'!$E:$E)</f>
        <v>Shark Fan</v>
      </c>
      <c r="Q287" t="str">
        <f>_xlfn.XLOOKUP(G287,'[1](ST)Product'!$C:$C,'[1](ST)Product'!$F:$F)</f>
        <v>Fan</v>
      </c>
      <c r="R287" t="s">
        <v>362</v>
      </c>
      <c r="S287" t="s">
        <v>361</v>
      </c>
    </row>
    <row r="288" spans="1:19" x14ac:dyDescent="0.35">
      <c r="A288" t="str">
        <f>_xlfn.XLOOKUP(B288,Mapping!C:C,Mapping!D:D)</f>
        <v>other Online malls</v>
      </c>
      <c r="B288" s="2" t="s">
        <v>266</v>
      </c>
      <c r="C288" s="2" t="s">
        <v>170</v>
      </c>
      <c r="D288" s="3">
        <v>46181</v>
      </c>
      <c r="E288" s="4">
        <v>46183</v>
      </c>
      <c r="F288" s="5">
        <f t="shared" si="4"/>
        <v>3</v>
      </c>
      <c r="G288" s="2" t="s">
        <v>99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17.166666666666668</v>
      </c>
      <c r="M288" s="6">
        <v>3088283.3333333335</v>
      </c>
      <c r="N288" s="17">
        <v>2807530.3030303027</v>
      </c>
      <c r="O288" s="17">
        <v>2807530.3030303027</v>
      </c>
      <c r="P288" t="str">
        <f>_xlfn.XLOOKUP(G288,'[1](ST)Product'!$C:$C,'[1](ST)Product'!$E:$E)</f>
        <v>Shark Fan</v>
      </c>
      <c r="Q288" t="str">
        <f>_xlfn.XLOOKUP(G288,'[1](ST)Product'!$C:$C,'[1](ST)Product'!$F:$F)</f>
        <v>Fan</v>
      </c>
      <c r="R288" t="s">
        <v>362</v>
      </c>
      <c r="S288" t="s">
        <v>361</v>
      </c>
    </row>
    <row r="289" spans="1:19" x14ac:dyDescent="0.35">
      <c r="A289" t="str">
        <f>_xlfn.XLOOKUP(B289,Mapping!C:C,Mapping!D:D)</f>
        <v>other Online malls</v>
      </c>
      <c r="B289" s="2" t="s">
        <v>266</v>
      </c>
      <c r="C289" s="2" t="s">
        <v>170</v>
      </c>
      <c r="D289" s="3">
        <v>46181</v>
      </c>
      <c r="E289" s="4">
        <v>46183</v>
      </c>
      <c r="F289" s="5">
        <f t="shared" si="4"/>
        <v>3</v>
      </c>
      <c r="G289" s="2" t="s">
        <v>104</v>
      </c>
      <c r="H289" s="17">
        <v>799000</v>
      </c>
      <c r="I289" s="18">
        <v>0</v>
      </c>
      <c r="J289" s="17">
        <v>649000</v>
      </c>
      <c r="K289" s="17">
        <v>649000</v>
      </c>
      <c r="L289" s="6">
        <v>0</v>
      </c>
      <c r="M289" s="6">
        <v>0</v>
      </c>
      <c r="N289" s="17">
        <v>0</v>
      </c>
      <c r="O289" s="17">
        <v>0</v>
      </c>
      <c r="P289" t="str">
        <f>_xlfn.XLOOKUP(G289,'[1](ST)Product'!$C:$C,'[1](ST)Product'!$E:$E)</f>
        <v>Shark Floorcare</v>
      </c>
      <c r="Q289" t="str">
        <f>_xlfn.XLOOKUP(G289,'[1](ST)Product'!$C:$C,'[1](ST)Product'!$F:$F)</f>
        <v>FW</v>
      </c>
      <c r="R289" t="s">
        <v>362</v>
      </c>
      <c r="S289" t="s">
        <v>360</v>
      </c>
    </row>
    <row r="290" spans="1:19" x14ac:dyDescent="0.35">
      <c r="A290" t="str">
        <f>_xlfn.XLOOKUP(B290,Mapping!C:C,Mapping!D:D)</f>
        <v>other Online malls</v>
      </c>
      <c r="B290" s="2" t="s">
        <v>270</v>
      </c>
      <c r="C290" s="2" t="s">
        <v>171</v>
      </c>
      <c r="D290" s="3">
        <v>46181</v>
      </c>
      <c r="E290" s="4">
        <v>46194</v>
      </c>
      <c r="F290" s="5">
        <f t="shared" si="4"/>
        <v>14</v>
      </c>
      <c r="G290" s="2" t="s">
        <v>105</v>
      </c>
      <c r="H290" s="17">
        <v>299900</v>
      </c>
      <c r="I290" s="18">
        <v>269900</v>
      </c>
      <c r="J290" s="17">
        <v>249900</v>
      </c>
      <c r="K290" s="17">
        <v>269900</v>
      </c>
      <c r="L290" s="6">
        <v>18</v>
      </c>
      <c r="M290" s="6">
        <v>4858200</v>
      </c>
      <c r="N290" s="17">
        <v>4416545.4545454541</v>
      </c>
      <c r="O290" s="17">
        <v>4416545.4545454541</v>
      </c>
      <c r="P290" t="str">
        <f>_xlfn.XLOOKUP(G290,'[1](ST)Product'!$C:$C,'[1](ST)Product'!$E:$E)</f>
        <v>Ninja Motorized</v>
      </c>
      <c r="Q290" t="str">
        <f>_xlfn.XLOOKUP(G290,'[1](ST)Product'!$C:$C,'[1](ST)Product'!$F:$F)</f>
        <v>Kitchen</v>
      </c>
      <c r="R290" t="s">
        <v>362</v>
      </c>
      <c r="S290" t="s">
        <v>360</v>
      </c>
    </row>
    <row r="291" spans="1:19" x14ac:dyDescent="0.35">
      <c r="A291" t="str">
        <f>_xlfn.XLOOKUP(B291,Mapping!C:C,Mapping!D:D)</f>
        <v>other Online malls</v>
      </c>
      <c r="B291" s="2" t="s">
        <v>270</v>
      </c>
      <c r="C291" s="2" t="s">
        <v>171</v>
      </c>
      <c r="D291" s="3">
        <v>46181</v>
      </c>
      <c r="E291" s="4">
        <v>46194</v>
      </c>
      <c r="F291" s="5">
        <f t="shared" si="4"/>
        <v>14</v>
      </c>
      <c r="G291" s="2" t="s">
        <v>27</v>
      </c>
      <c r="H291" s="17">
        <v>329900</v>
      </c>
      <c r="I291" s="18">
        <v>299900</v>
      </c>
      <c r="J291" s="17">
        <v>279900</v>
      </c>
      <c r="K291" s="17">
        <v>299900</v>
      </c>
      <c r="L291" s="6">
        <v>4.333333333333333</v>
      </c>
      <c r="M291" s="6">
        <v>1299566.6666666665</v>
      </c>
      <c r="N291" s="17">
        <v>1181424.2424242422</v>
      </c>
      <c r="O291" s="17">
        <v>1181424.2424242422</v>
      </c>
      <c r="P291" t="str">
        <f>_xlfn.XLOOKUP(G291,'[1](ST)Product'!$C:$C,'[1](ST)Product'!$E:$E)</f>
        <v>Ninja Motorized</v>
      </c>
      <c r="Q291" t="str">
        <f>_xlfn.XLOOKUP(G291,'[1](ST)Product'!$C:$C,'[1](ST)Product'!$F:$F)</f>
        <v>Trad</v>
      </c>
      <c r="R291" t="s">
        <v>362</v>
      </c>
      <c r="S291" t="s">
        <v>360</v>
      </c>
    </row>
    <row r="292" spans="1:19" x14ac:dyDescent="0.35">
      <c r="A292" t="str">
        <f>_xlfn.XLOOKUP(B292,Mapping!C:C,Mapping!D:D)</f>
        <v>other Online malls</v>
      </c>
      <c r="B292" s="2" t="s">
        <v>270</v>
      </c>
      <c r="C292" s="2" t="s">
        <v>171</v>
      </c>
      <c r="D292" s="3">
        <v>46181</v>
      </c>
      <c r="E292" s="4">
        <v>46194</v>
      </c>
      <c r="F292" s="5">
        <f t="shared" si="4"/>
        <v>14</v>
      </c>
      <c r="G292" s="2" t="s">
        <v>106</v>
      </c>
      <c r="H292" s="17">
        <v>399900</v>
      </c>
      <c r="I292" s="18">
        <v>349900</v>
      </c>
      <c r="J292" s="17">
        <v>299900</v>
      </c>
      <c r="K292" s="17">
        <v>349900</v>
      </c>
      <c r="L292" s="6">
        <v>4</v>
      </c>
      <c r="M292" s="6">
        <v>1399600</v>
      </c>
      <c r="N292" s="17">
        <v>1272363.6363636362</v>
      </c>
      <c r="O292" s="17">
        <v>1272363.6363636362</v>
      </c>
      <c r="P292" t="str">
        <f>_xlfn.XLOOKUP(G292,'[1](ST)Product'!$C:$C,'[1](ST)Product'!$E:$E)</f>
        <v>Ninja Heated</v>
      </c>
      <c r="Q292" t="str">
        <f>_xlfn.XLOOKUP(G292,'[1](ST)Product'!$C:$C,'[1](ST)Product'!$F:$F)</f>
        <v>Combi</v>
      </c>
      <c r="R292" t="s">
        <v>362</v>
      </c>
      <c r="S292" t="s">
        <v>360</v>
      </c>
    </row>
    <row r="293" spans="1:19" x14ac:dyDescent="0.35">
      <c r="A293" t="str">
        <f>_xlfn.XLOOKUP(B293,Mapping!C:C,Mapping!D:D)</f>
        <v>other Online malls</v>
      </c>
      <c r="B293" s="2" t="s">
        <v>270</v>
      </c>
      <c r="C293" s="2" t="s">
        <v>171</v>
      </c>
      <c r="D293" s="3">
        <v>46181</v>
      </c>
      <c r="E293" s="4">
        <v>46194</v>
      </c>
      <c r="F293" s="5">
        <f t="shared" si="4"/>
        <v>14</v>
      </c>
      <c r="G293" s="2" t="s">
        <v>85</v>
      </c>
      <c r="H293" s="17">
        <v>349900</v>
      </c>
      <c r="I293" s="18">
        <v>319900</v>
      </c>
      <c r="J293" s="17">
        <v>299900</v>
      </c>
      <c r="K293" s="17">
        <v>319900</v>
      </c>
      <c r="L293" s="6">
        <v>12.5</v>
      </c>
      <c r="M293" s="6">
        <v>3998750</v>
      </c>
      <c r="N293" s="17">
        <v>3635227.2727272729</v>
      </c>
      <c r="O293" s="17">
        <v>3635227.2727272729</v>
      </c>
      <c r="P293" t="str">
        <f>_xlfn.XLOOKUP(G293,'[1](ST)Product'!$C:$C,'[1](ST)Product'!$E:$E)</f>
        <v>Ninja Motorized</v>
      </c>
      <c r="Q293" t="str">
        <f>_xlfn.XLOOKUP(G293,'[1](ST)Product'!$C:$C,'[1](ST)Product'!$F:$F)</f>
        <v>Kitchen</v>
      </c>
      <c r="R293" t="s">
        <v>362</v>
      </c>
      <c r="S293" t="s">
        <v>360</v>
      </c>
    </row>
    <row r="294" spans="1:19" x14ac:dyDescent="0.35">
      <c r="A294" t="str">
        <f>_xlfn.XLOOKUP(B294,Mapping!C:C,Mapping!D:D)</f>
        <v>other Online malls</v>
      </c>
      <c r="B294" s="2" t="s">
        <v>270</v>
      </c>
      <c r="C294" s="2" t="s">
        <v>171</v>
      </c>
      <c r="D294" s="3">
        <v>46181</v>
      </c>
      <c r="E294" s="4">
        <v>46194</v>
      </c>
      <c r="F294" s="5">
        <f t="shared" si="4"/>
        <v>14</v>
      </c>
      <c r="G294" s="2" t="s">
        <v>31</v>
      </c>
      <c r="H294" s="17">
        <v>849000</v>
      </c>
      <c r="I294" s="18">
        <v>749000</v>
      </c>
      <c r="J294" s="17">
        <v>699000</v>
      </c>
      <c r="K294" s="17">
        <v>749000</v>
      </c>
      <c r="L294" s="6">
        <v>9.3333333333333339</v>
      </c>
      <c r="M294" s="6">
        <v>6990666.666666667</v>
      </c>
      <c r="N294" s="17">
        <v>6355151.5151515147</v>
      </c>
      <c r="O294" s="17">
        <v>6355151.5151515147</v>
      </c>
      <c r="P294" t="str">
        <f>_xlfn.XLOOKUP(G294,'[1](ST)Product'!$C:$C,'[1](ST)Product'!$E:$E)</f>
        <v>Shark Floorcare</v>
      </c>
      <c r="Q294" t="str">
        <f>_xlfn.XLOOKUP(G294,'[1](ST)Product'!$C:$C,'[1](ST)Product'!$F:$F)</f>
        <v>FW</v>
      </c>
      <c r="R294" t="s">
        <v>362</v>
      </c>
      <c r="S294" t="s">
        <v>360</v>
      </c>
    </row>
    <row r="295" spans="1:19" x14ac:dyDescent="0.35">
      <c r="A295" t="str">
        <f>_xlfn.XLOOKUP(B295,Mapping!C:C,Mapping!D:D)</f>
        <v>other Online malls</v>
      </c>
      <c r="B295" s="2" t="s">
        <v>270</v>
      </c>
      <c r="C295" s="2" t="s">
        <v>171</v>
      </c>
      <c r="D295" s="3">
        <v>46181</v>
      </c>
      <c r="E295" s="4">
        <v>46194</v>
      </c>
      <c r="F295" s="5">
        <f t="shared" si="4"/>
        <v>14</v>
      </c>
      <c r="G295" s="2" t="s">
        <v>108</v>
      </c>
      <c r="H295" s="17">
        <v>199900</v>
      </c>
      <c r="I295" s="18">
        <v>179900</v>
      </c>
      <c r="J295" s="17">
        <v>169900</v>
      </c>
      <c r="K295" s="17">
        <v>179900</v>
      </c>
      <c r="L295" s="6">
        <v>2.6666666666666665</v>
      </c>
      <c r="M295" s="6">
        <v>479733.33333333331</v>
      </c>
      <c r="N295" s="17">
        <v>436121.21212121204</v>
      </c>
      <c r="O295" s="17">
        <v>436121.21212121204</v>
      </c>
      <c r="P295" t="str">
        <f>_xlfn.XLOOKUP(G295,'[1](ST)Product'!$C:$C,'[1](ST)Product'!$E:$E)</f>
        <v>Shark Floorcare</v>
      </c>
      <c r="Q295" t="str">
        <f>_xlfn.XLOOKUP(G295,'[1](ST)Product'!$C:$C,'[1](ST)Product'!$F:$F)</f>
        <v>WV</v>
      </c>
      <c r="R295" t="s">
        <v>362</v>
      </c>
      <c r="S295" t="s">
        <v>360</v>
      </c>
    </row>
    <row r="296" spans="1:19" x14ac:dyDescent="0.35">
      <c r="A296" t="str">
        <f>_xlfn.XLOOKUP(B296,Mapping!C:C,Mapping!D:D)</f>
        <v>other Online malls</v>
      </c>
      <c r="B296" s="2" t="s">
        <v>270</v>
      </c>
      <c r="C296" s="2" t="s">
        <v>171</v>
      </c>
      <c r="D296" s="3">
        <v>46181</v>
      </c>
      <c r="E296" s="4">
        <v>46194</v>
      </c>
      <c r="F296" s="5">
        <f t="shared" si="4"/>
        <v>14</v>
      </c>
      <c r="G296" s="2" t="s">
        <v>109</v>
      </c>
      <c r="H296" s="17">
        <v>249900</v>
      </c>
      <c r="I296" s="18">
        <v>219900</v>
      </c>
      <c r="J296" s="17">
        <v>199900</v>
      </c>
      <c r="K296" s="17">
        <v>199900</v>
      </c>
      <c r="L296" s="6">
        <v>18.25</v>
      </c>
      <c r="M296" s="6">
        <v>3648175</v>
      </c>
      <c r="N296" s="17">
        <v>3316522.7272727271</v>
      </c>
      <c r="O296" s="17">
        <v>3316522.7272727271</v>
      </c>
      <c r="P296" t="str">
        <f>_xlfn.XLOOKUP(G296,'[1](ST)Product'!$C:$C,'[1](ST)Product'!$E:$E)</f>
        <v>Shark Fan</v>
      </c>
      <c r="Q296" t="str">
        <f>_xlfn.XLOOKUP(G296,'[1](ST)Product'!$C:$C,'[1](ST)Product'!$F:$F)</f>
        <v>Fan</v>
      </c>
      <c r="R296" t="s">
        <v>362</v>
      </c>
      <c r="S296" t="s">
        <v>360</v>
      </c>
    </row>
    <row r="297" spans="1:19" x14ac:dyDescent="0.35">
      <c r="A297" t="str">
        <f>_xlfn.XLOOKUP(B297,Mapping!C:C,Mapping!D:D)</f>
        <v>other Online malls</v>
      </c>
      <c r="B297" s="2" t="s">
        <v>270</v>
      </c>
      <c r="C297" s="2" t="s">
        <v>171</v>
      </c>
      <c r="D297" s="3">
        <v>46181</v>
      </c>
      <c r="E297" s="4">
        <v>46194</v>
      </c>
      <c r="F297" s="5">
        <f t="shared" si="4"/>
        <v>14</v>
      </c>
      <c r="G297" s="2" t="s">
        <v>87</v>
      </c>
      <c r="H297" s="17">
        <v>219900</v>
      </c>
      <c r="I297" s="18">
        <v>199900</v>
      </c>
      <c r="J297" s="17">
        <v>179900</v>
      </c>
      <c r="K297" s="17">
        <v>199900</v>
      </c>
      <c r="L297" s="6">
        <v>16</v>
      </c>
      <c r="M297" s="6">
        <v>3198400</v>
      </c>
      <c r="N297" s="17">
        <v>2907636.3636363633</v>
      </c>
      <c r="O297" s="17">
        <v>2907636.3636363633</v>
      </c>
      <c r="P297" t="str">
        <f>_xlfn.XLOOKUP(G297,'[1](ST)Product'!$C:$C,'[1](ST)Product'!$E:$E)</f>
        <v>Shark Fan</v>
      </c>
      <c r="Q297" t="str">
        <f>_xlfn.XLOOKUP(G297,'[1](ST)Product'!$C:$C,'[1](ST)Product'!$F:$F)</f>
        <v>Fan</v>
      </c>
      <c r="R297" t="s">
        <v>362</v>
      </c>
      <c r="S297" t="s">
        <v>361</v>
      </c>
    </row>
    <row r="298" spans="1:19" x14ac:dyDescent="0.35">
      <c r="A298" t="str">
        <f>_xlfn.XLOOKUP(B298,Mapping!C:C,Mapping!D:D)</f>
        <v>other Online malls</v>
      </c>
      <c r="B298" s="2" t="s">
        <v>270</v>
      </c>
      <c r="C298" s="2" t="s">
        <v>171</v>
      </c>
      <c r="D298" s="3">
        <v>46181</v>
      </c>
      <c r="E298" s="4">
        <v>46194</v>
      </c>
      <c r="F298" s="5">
        <f t="shared" si="4"/>
        <v>14</v>
      </c>
      <c r="G298" s="2" t="s">
        <v>33</v>
      </c>
      <c r="H298" s="17">
        <v>399900</v>
      </c>
      <c r="I298" s="18">
        <v>349900</v>
      </c>
      <c r="J298" s="17">
        <v>299900</v>
      </c>
      <c r="K298" s="17">
        <v>399900</v>
      </c>
      <c r="L298" s="6">
        <v>161</v>
      </c>
      <c r="M298" s="6">
        <v>64383900</v>
      </c>
      <c r="N298" s="17">
        <v>58530818.18181818</v>
      </c>
      <c r="O298" s="17">
        <v>58530818.18181818</v>
      </c>
      <c r="P298" t="str">
        <f>_xlfn.XLOOKUP(G298,'[1](ST)Product'!$C:$C,'[1](ST)Product'!$E:$E)</f>
        <v>Shark Fan</v>
      </c>
      <c r="Q298" t="str">
        <f>_xlfn.XLOOKUP(G298,'[1](ST)Product'!$C:$C,'[1](ST)Product'!$F:$F)</f>
        <v>Fan</v>
      </c>
      <c r="R298" t="s">
        <v>362</v>
      </c>
      <c r="S298" t="s">
        <v>361</v>
      </c>
    </row>
    <row r="299" spans="1:19" x14ac:dyDescent="0.35">
      <c r="A299" t="str">
        <f>_xlfn.XLOOKUP(B299,Mapping!C:C,Mapping!D:D)</f>
        <v>other Online malls</v>
      </c>
      <c r="B299" s="2" t="s">
        <v>270</v>
      </c>
      <c r="C299" s="2" t="s">
        <v>171</v>
      </c>
      <c r="D299" s="3">
        <v>46181</v>
      </c>
      <c r="E299" s="4">
        <v>46194</v>
      </c>
      <c r="F299" s="5">
        <f t="shared" si="4"/>
        <v>14</v>
      </c>
      <c r="G299" s="2" t="s">
        <v>36</v>
      </c>
      <c r="H299" s="17">
        <v>469900</v>
      </c>
      <c r="I299" s="18">
        <v>399900</v>
      </c>
      <c r="J299" s="17">
        <v>389900</v>
      </c>
      <c r="K299" s="17">
        <v>399900</v>
      </c>
      <c r="L299" s="6">
        <v>1.3333333333333333</v>
      </c>
      <c r="M299" s="6">
        <v>533200</v>
      </c>
      <c r="N299" s="17">
        <v>484727.27272727271</v>
      </c>
      <c r="O299" s="17">
        <v>484727.27272727271</v>
      </c>
      <c r="P299" t="str">
        <f>_xlfn.XLOOKUP(G299,'[1](ST)Product'!$C:$C,'[1](ST)Product'!$E:$E)</f>
        <v>Shark Floorcare</v>
      </c>
      <c r="Q299" t="str">
        <f>_xlfn.XLOOKUP(G299,'[1](ST)Product'!$C:$C,'[1](ST)Product'!$F:$F)</f>
        <v>WD</v>
      </c>
      <c r="R299" t="s">
        <v>362</v>
      </c>
      <c r="S299" t="s">
        <v>360</v>
      </c>
    </row>
    <row r="300" spans="1:19" x14ac:dyDescent="0.35">
      <c r="A300" t="str">
        <f>_xlfn.XLOOKUP(B300,Mapping!C:C,Mapping!D:D)</f>
        <v>other Online malls</v>
      </c>
      <c r="B300" s="2" t="s">
        <v>270</v>
      </c>
      <c r="C300" s="2" t="s">
        <v>171</v>
      </c>
      <c r="D300" s="3">
        <v>46181</v>
      </c>
      <c r="E300" s="4">
        <v>46194</v>
      </c>
      <c r="F300" s="5">
        <f t="shared" si="4"/>
        <v>14</v>
      </c>
      <c r="G300" s="2" t="s">
        <v>91</v>
      </c>
      <c r="H300" s="17">
        <v>219900</v>
      </c>
      <c r="I300" s="18">
        <v>199900</v>
      </c>
      <c r="J300" s="17">
        <v>179900</v>
      </c>
      <c r="K300" s="17">
        <v>199900</v>
      </c>
      <c r="L300" s="6">
        <v>15.333333333333334</v>
      </c>
      <c r="M300" s="6">
        <v>3065133.3333333335</v>
      </c>
      <c r="N300" s="17">
        <v>2786484.8484848482</v>
      </c>
      <c r="O300" s="17">
        <v>2786484.8484848482</v>
      </c>
      <c r="P300" t="str">
        <f>_xlfn.XLOOKUP(G300,'[1](ST)Product'!$C:$C,'[1](ST)Product'!$E:$E)</f>
        <v>Shark Fan</v>
      </c>
      <c r="Q300" t="str">
        <f>_xlfn.XLOOKUP(G300,'[1](ST)Product'!$C:$C,'[1](ST)Product'!$F:$F)</f>
        <v>Fan</v>
      </c>
      <c r="R300" t="s">
        <v>362</v>
      </c>
      <c r="S300" t="s">
        <v>361</v>
      </c>
    </row>
    <row r="301" spans="1:19" x14ac:dyDescent="0.35">
      <c r="A301" t="str">
        <f>_xlfn.XLOOKUP(B301,Mapping!C:C,Mapping!D:D)</f>
        <v>other Online malls</v>
      </c>
      <c r="B301" s="2" t="s">
        <v>270</v>
      </c>
      <c r="C301" s="2" t="s">
        <v>171</v>
      </c>
      <c r="D301" s="3">
        <v>46181</v>
      </c>
      <c r="E301" s="4">
        <v>46194</v>
      </c>
      <c r="F301" s="5">
        <f t="shared" si="4"/>
        <v>14</v>
      </c>
      <c r="G301" s="2" t="s">
        <v>111</v>
      </c>
      <c r="H301" s="17">
        <v>249900</v>
      </c>
      <c r="I301" s="18">
        <v>219900</v>
      </c>
      <c r="J301" s="17">
        <v>199900</v>
      </c>
      <c r="K301" s="17">
        <v>199900</v>
      </c>
      <c r="L301" s="6">
        <v>13.25</v>
      </c>
      <c r="M301" s="6">
        <v>2648675</v>
      </c>
      <c r="N301" s="17">
        <v>2407886.3636363633</v>
      </c>
      <c r="O301" s="17">
        <v>2407886.3636363633</v>
      </c>
      <c r="P301" t="str">
        <f>_xlfn.XLOOKUP(G301,'[1](ST)Product'!$C:$C,'[1](ST)Product'!$E:$E)</f>
        <v>Shark Fan</v>
      </c>
      <c r="Q301" t="str">
        <f>_xlfn.XLOOKUP(G301,'[1](ST)Product'!$C:$C,'[1](ST)Product'!$F:$F)</f>
        <v>Fan</v>
      </c>
      <c r="R301" t="s">
        <v>362</v>
      </c>
      <c r="S301" t="s">
        <v>360</v>
      </c>
    </row>
    <row r="302" spans="1:19" x14ac:dyDescent="0.35">
      <c r="A302" t="str">
        <f>_xlfn.XLOOKUP(B302,Mapping!C:C,Mapping!D:D)</f>
        <v>other Online malls</v>
      </c>
      <c r="B302" s="2" t="s">
        <v>270</v>
      </c>
      <c r="C302" s="2" t="s">
        <v>171</v>
      </c>
      <c r="D302" s="3">
        <v>46181</v>
      </c>
      <c r="E302" s="4">
        <v>46194</v>
      </c>
      <c r="F302" s="5">
        <f t="shared" si="4"/>
        <v>14</v>
      </c>
      <c r="G302" s="2" t="s">
        <v>92</v>
      </c>
      <c r="H302" s="17">
        <v>119900</v>
      </c>
      <c r="I302" s="18">
        <v>99900</v>
      </c>
      <c r="J302" s="17">
        <v>84900</v>
      </c>
      <c r="K302" s="17">
        <v>84905</v>
      </c>
      <c r="L302" s="6">
        <v>42</v>
      </c>
      <c r="M302" s="6">
        <v>3566010</v>
      </c>
      <c r="N302" s="17">
        <v>3241827.2727272725</v>
      </c>
      <c r="O302" s="17">
        <v>3241827.2727272725</v>
      </c>
      <c r="P302" t="str">
        <f>_xlfn.XLOOKUP(G302,'[1](ST)Product'!$C:$C,'[1](ST)Product'!$E:$E)</f>
        <v>Ninja Motorized</v>
      </c>
      <c r="Q302" t="str">
        <f>_xlfn.XLOOKUP(G302,'[1](ST)Product'!$C:$C,'[1](ST)Product'!$F:$F)</f>
        <v>Portable</v>
      </c>
      <c r="R302" t="s">
        <v>362</v>
      </c>
      <c r="S302" t="s">
        <v>360</v>
      </c>
    </row>
    <row r="303" spans="1:19" x14ac:dyDescent="0.35">
      <c r="A303" t="str">
        <f>_xlfn.XLOOKUP(B303,Mapping!C:C,Mapping!D:D)</f>
        <v>other Online malls</v>
      </c>
      <c r="B303" s="2" t="s">
        <v>270</v>
      </c>
      <c r="C303" s="2" t="s">
        <v>171</v>
      </c>
      <c r="D303" s="3">
        <v>46181</v>
      </c>
      <c r="E303" s="4">
        <v>46194</v>
      </c>
      <c r="F303" s="5">
        <f t="shared" si="4"/>
        <v>14</v>
      </c>
      <c r="G303" s="2" t="s">
        <v>93</v>
      </c>
      <c r="H303" s="17">
        <v>119900</v>
      </c>
      <c r="I303" s="18">
        <v>99900</v>
      </c>
      <c r="J303" s="17">
        <v>84900</v>
      </c>
      <c r="K303" s="17">
        <v>84905</v>
      </c>
      <c r="L303" s="6">
        <v>25</v>
      </c>
      <c r="M303" s="6">
        <v>2122625</v>
      </c>
      <c r="N303" s="17">
        <v>1929659.0909090908</v>
      </c>
      <c r="O303" s="17">
        <v>1929659.0909090908</v>
      </c>
      <c r="P303" t="str">
        <f>_xlfn.XLOOKUP(G303,'[1](ST)Product'!$C:$C,'[1](ST)Product'!$E:$E)</f>
        <v>Ninja Motorized</v>
      </c>
      <c r="Q303" t="str">
        <f>_xlfn.XLOOKUP(G303,'[1](ST)Product'!$C:$C,'[1](ST)Product'!$F:$F)</f>
        <v>Portable</v>
      </c>
      <c r="R303" t="s">
        <v>362</v>
      </c>
      <c r="S303" t="s">
        <v>360</v>
      </c>
    </row>
    <row r="304" spans="1:19" x14ac:dyDescent="0.35">
      <c r="A304" t="str">
        <f>_xlfn.XLOOKUP(B304,Mapping!C:C,Mapping!D:D)</f>
        <v>other Online malls</v>
      </c>
      <c r="B304" s="2" t="s">
        <v>270</v>
      </c>
      <c r="C304" s="2" t="s">
        <v>171</v>
      </c>
      <c r="D304" s="3">
        <v>46181</v>
      </c>
      <c r="E304" s="4">
        <v>46194</v>
      </c>
      <c r="F304" s="5">
        <f t="shared" si="4"/>
        <v>14</v>
      </c>
      <c r="G304" s="2" t="s">
        <v>94</v>
      </c>
      <c r="H304" s="17">
        <v>119900</v>
      </c>
      <c r="I304" s="18">
        <v>99900</v>
      </c>
      <c r="J304" s="17">
        <v>84900</v>
      </c>
      <c r="K304" s="17">
        <v>84905</v>
      </c>
      <c r="L304" s="6">
        <v>29</v>
      </c>
      <c r="M304" s="6">
        <v>2462245</v>
      </c>
      <c r="N304" s="17">
        <v>2238404.5454545454</v>
      </c>
      <c r="O304" s="17">
        <v>2238404.5454545454</v>
      </c>
      <c r="P304" t="str">
        <f>_xlfn.XLOOKUP(G304,'[1](ST)Product'!$C:$C,'[1](ST)Product'!$E:$E)</f>
        <v>Ninja Motorized</v>
      </c>
      <c r="Q304" t="str">
        <f>_xlfn.XLOOKUP(G304,'[1](ST)Product'!$C:$C,'[1](ST)Product'!$F:$F)</f>
        <v>Portable</v>
      </c>
      <c r="R304" t="s">
        <v>362</v>
      </c>
      <c r="S304" t="s">
        <v>360</v>
      </c>
    </row>
    <row r="305" spans="1:19" x14ac:dyDescent="0.35">
      <c r="A305" t="str">
        <f>_xlfn.XLOOKUP(B305,Mapping!C:C,Mapping!D:D)</f>
        <v>other Online malls</v>
      </c>
      <c r="B305" s="2" t="s">
        <v>270</v>
      </c>
      <c r="C305" s="2" t="s">
        <v>171</v>
      </c>
      <c r="D305" s="3">
        <v>46181</v>
      </c>
      <c r="E305" s="4">
        <v>46194</v>
      </c>
      <c r="F305" s="5">
        <f t="shared" si="4"/>
        <v>14</v>
      </c>
      <c r="G305" s="2" t="s">
        <v>95</v>
      </c>
      <c r="H305" s="17">
        <v>79900</v>
      </c>
      <c r="I305" s="18">
        <v>54900</v>
      </c>
      <c r="J305" s="17">
        <v>54900</v>
      </c>
      <c r="K305" s="17">
        <v>54900</v>
      </c>
      <c r="L305" s="6">
        <v>2</v>
      </c>
      <c r="M305" s="6">
        <v>109800</v>
      </c>
      <c r="N305" s="17">
        <v>99818.181818181809</v>
      </c>
      <c r="O305" s="17">
        <v>99818.181818181809</v>
      </c>
      <c r="P305" t="str">
        <f>_xlfn.XLOOKUP(G305,'[1](ST)Product'!$C:$C,'[1](ST)Product'!$E:$E)</f>
        <v>Ninja Motorized</v>
      </c>
      <c r="Q305" t="str">
        <f>_xlfn.XLOOKUP(G305,'[1](ST)Product'!$C:$C,'[1](ST)Product'!$F:$F)</f>
        <v>Food process</v>
      </c>
      <c r="R305" t="s">
        <v>362</v>
      </c>
      <c r="S305" t="s">
        <v>360</v>
      </c>
    </row>
    <row r="306" spans="1:19" x14ac:dyDescent="0.35">
      <c r="A306" t="str">
        <f>_xlfn.XLOOKUP(B306,Mapping!C:C,Mapping!D:D)</f>
        <v>other Online malls</v>
      </c>
      <c r="B306" s="2" t="s">
        <v>270</v>
      </c>
      <c r="C306" s="2" t="s">
        <v>171</v>
      </c>
      <c r="D306" s="3">
        <v>46181</v>
      </c>
      <c r="E306" s="4">
        <v>46194</v>
      </c>
      <c r="F306" s="5">
        <f t="shared" si="4"/>
        <v>14</v>
      </c>
      <c r="G306" s="2" t="s">
        <v>40</v>
      </c>
      <c r="H306" s="17">
        <v>349900</v>
      </c>
      <c r="I306" s="18">
        <v>319900</v>
      </c>
      <c r="J306" s="17">
        <v>299900</v>
      </c>
      <c r="K306" s="17">
        <v>299900</v>
      </c>
      <c r="L306" s="6">
        <v>7</v>
      </c>
      <c r="M306" s="6">
        <v>2099300</v>
      </c>
      <c r="N306" s="17">
        <v>1908454.5454545452</v>
      </c>
      <c r="O306" s="17">
        <v>1908454.5454545452</v>
      </c>
      <c r="P306" t="str">
        <f>_xlfn.XLOOKUP(G306,'[1](ST)Product'!$C:$C,'[1](ST)Product'!$E:$E)</f>
        <v>Ninja Motorized</v>
      </c>
      <c r="Q306" t="str">
        <f>_xlfn.XLOOKUP(G306,'[1](ST)Product'!$C:$C,'[1](ST)Product'!$F:$F)</f>
        <v>Hot</v>
      </c>
      <c r="R306" t="s">
        <v>362</v>
      </c>
      <c r="S306" t="s">
        <v>360</v>
      </c>
    </row>
    <row r="307" spans="1:19" x14ac:dyDescent="0.35">
      <c r="A307" t="str">
        <f>_xlfn.XLOOKUP(B307,Mapping!C:C,Mapping!D:D)</f>
        <v>other Online malls</v>
      </c>
      <c r="B307" s="2" t="s">
        <v>270</v>
      </c>
      <c r="C307" s="2" t="s">
        <v>171</v>
      </c>
      <c r="D307" s="3">
        <v>46181</v>
      </c>
      <c r="E307" s="4">
        <v>46194</v>
      </c>
      <c r="F307" s="5">
        <f t="shared" si="4"/>
        <v>14</v>
      </c>
      <c r="G307" s="2" t="s">
        <v>96</v>
      </c>
      <c r="H307" s="17">
        <v>139900</v>
      </c>
      <c r="I307" s="18">
        <v>119900</v>
      </c>
      <c r="J307" s="17">
        <v>99900</v>
      </c>
      <c r="K307" s="17">
        <v>119900</v>
      </c>
      <c r="L307" s="6">
        <v>5.5</v>
      </c>
      <c r="M307" s="6">
        <v>659450</v>
      </c>
      <c r="N307" s="17">
        <v>599499.99999999988</v>
      </c>
      <c r="O307" s="17">
        <v>599499.99999999988</v>
      </c>
      <c r="P307" t="str">
        <f>_xlfn.XLOOKUP(G307,'[1](ST)Product'!$C:$C,'[1](ST)Product'!$E:$E)</f>
        <v>Shark Floorcare</v>
      </c>
      <c r="Q307" t="str">
        <f>_xlfn.XLOOKUP(G307,'[1](ST)Product'!$C:$C,'[1](ST)Product'!$F:$F)</f>
        <v>WV</v>
      </c>
      <c r="R307" t="s">
        <v>362</v>
      </c>
      <c r="S307" t="s">
        <v>360</v>
      </c>
    </row>
    <row r="308" spans="1:19" x14ac:dyDescent="0.35">
      <c r="A308" t="str">
        <f>_xlfn.XLOOKUP(B308,Mapping!C:C,Mapping!D:D)</f>
        <v>other Online malls</v>
      </c>
      <c r="B308" s="2" t="s">
        <v>270</v>
      </c>
      <c r="C308" s="2" t="s">
        <v>171</v>
      </c>
      <c r="D308" s="3">
        <v>46181</v>
      </c>
      <c r="E308" s="4">
        <v>46194</v>
      </c>
      <c r="F308" s="5">
        <f t="shared" si="4"/>
        <v>14</v>
      </c>
      <c r="G308" s="2" t="s">
        <v>99</v>
      </c>
      <c r="H308" s="17">
        <v>219900</v>
      </c>
      <c r="I308" s="18">
        <v>199900</v>
      </c>
      <c r="J308" s="17">
        <v>179900</v>
      </c>
      <c r="K308" s="17">
        <v>199900</v>
      </c>
      <c r="L308" s="6">
        <v>17.166666666666668</v>
      </c>
      <c r="M308" s="6">
        <v>3431616.666666667</v>
      </c>
      <c r="N308" s="17">
        <v>3119651.5151515151</v>
      </c>
      <c r="O308" s="17">
        <v>3119651.5151515151</v>
      </c>
      <c r="P308" t="str">
        <f>_xlfn.XLOOKUP(G308,'[1](ST)Product'!$C:$C,'[1](ST)Product'!$E:$E)</f>
        <v>Shark Fan</v>
      </c>
      <c r="Q308" t="str">
        <f>_xlfn.XLOOKUP(G308,'[1](ST)Product'!$C:$C,'[1](ST)Product'!$F:$F)</f>
        <v>Fan</v>
      </c>
      <c r="R308" t="s">
        <v>362</v>
      </c>
      <c r="S308" t="s">
        <v>361</v>
      </c>
    </row>
    <row r="309" spans="1:19" x14ac:dyDescent="0.35">
      <c r="A309" t="str">
        <f>_xlfn.XLOOKUP(B309,Mapping!C:C,Mapping!D:D)</f>
        <v>PP</v>
      </c>
      <c r="B309" s="2" t="s">
        <v>154</v>
      </c>
      <c r="C309" s="2" t="s">
        <v>147</v>
      </c>
      <c r="D309" s="3">
        <v>46181</v>
      </c>
      <c r="E309" s="4">
        <v>46183</v>
      </c>
      <c r="F309" s="5">
        <f t="shared" si="4"/>
        <v>3</v>
      </c>
      <c r="G309" s="2" t="s">
        <v>81</v>
      </c>
      <c r="H309" s="17">
        <v>119900</v>
      </c>
      <c r="I309" s="18">
        <v>99900</v>
      </c>
      <c r="J309" s="17">
        <v>84900</v>
      </c>
      <c r="K309" s="17">
        <v>78900</v>
      </c>
      <c r="L309" s="6">
        <v>30</v>
      </c>
      <c r="M309" s="6">
        <v>2367000</v>
      </c>
      <c r="N309" s="17">
        <v>2151818.1818181816</v>
      </c>
      <c r="O309" s="17">
        <v>1355645.4545454546</v>
      </c>
      <c r="P309" t="str">
        <f>_xlfn.XLOOKUP(G309,'[1](ST)Product'!$C:$C,'[1](ST)Product'!$E:$E)</f>
        <v>Ninja Motorized</v>
      </c>
      <c r="Q309" t="str">
        <f>_xlfn.XLOOKUP(G309,'[1](ST)Product'!$C:$C,'[1](ST)Product'!$F:$F)</f>
        <v>Portable</v>
      </c>
      <c r="R309" t="s">
        <v>362</v>
      </c>
      <c r="S309" t="s">
        <v>360</v>
      </c>
    </row>
    <row r="310" spans="1:19" x14ac:dyDescent="0.35">
      <c r="A310" t="str">
        <f>_xlfn.XLOOKUP(B310,Mapping!C:C,Mapping!D:D)</f>
        <v>PP</v>
      </c>
      <c r="B310" s="2" t="s">
        <v>154</v>
      </c>
      <c r="C310" s="2" t="s">
        <v>147</v>
      </c>
      <c r="D310" s="3">
        <v>46181</v>
      </c>
      <c r="E310" s="4">
        <v>46183</v>
      </c>
      <c r="F310" s="5">
        <f t="shared" si="4"/>
        <v>3</v>
      </c>
      <c r="G310" s="2" t="s">
        <v>82</v>
      </c>
      <c r="H310" s="17">
        <v>149900</v>
      </c>
      <c r="I310" s="18">
        <v>139900</v>
      </c>
      <c r="J310" s="17">
        <v>109900</v>
      </c>
      <c r="K310" s="17">
        <v>114900</v>
      </c>
      <c r="L310" s="6">
        <v>50</v>
      </c>
      <c r="M310" s="6">
        <v>5745000</v>
      </c>
      <c r="N310" s="17">
        <v>5222727.2727272725</v>
      </c>
      <c r="O310" s="17">
        <v>3290318.1818181816</v>
      </c>
      <c r="P310" t="str">
        <f>_xlfn.XLOOKUP(G310,'[1](ST)Product'!$C:$C,'[1](ST)Product'!$E:$E)</f>
        <v>Ninja Motorized</v>
      </c>
      <c r="Q310" t="str">
        <f>_xlfn.XLOOKUP(G310,'[1](ST)Product'!$C:$C,'[1](ST)Product'!$F:$F)</f>
        <v>Portable</v>
      </c>
      <c r="R310" t="s">
        <v>362</v>
      </c>
      <c r="S310" t="s">
        <v>360</v>
      </c>
    </row>
    <row r="311" spans="1:19" x14ac:dyDescent="0.35">
      <c r="A311" t="str">
        <f>_xlfn.XLOOKUP(B311,Mapping!C:C,Mapping!D:D)</f>
        <v>PP</v>
      </c>
      <c r="B311" s="2" t="s">
        <v>154</v>
      </c>
      <c r="C311" s="2" t="s">
        <v>147</v>
      </c>
      <c r="D311" s="3">
        <v>46181</v>
      </c>
      <c r="E311" s="4">
        <v>46183</v>
      </c>
      <c r="F311" s="5">
        <f t="shared" si="4"/>
        <v>3</v>
      </c>
      <c r="G311" s="2" t="s">
        <v>83</v>
      </c>
      <c r="H311" s="17">
        <v>149900</v>
      </c>
      <c r="I311" s="18">
        <v>139900</v>
      </c>
      <c r="J311" s="17">
        <v>109900</v>
      </c>
      <c r="K311" s="17">
        <v>114900</v>
      </c>
      <c r="L311" s="6">
        <v>50</v>
      </c>
      <c r="M311" s="6">
        <v>5745000</v>
      </c>
      <c r="N311" s="17">
        <v>5222727.2727272725</v>
      </c>
      <c r="O311" s="17">
        <v>3290318.1818181816</v>
      </c>
      <c r="P311" t="str">
        <f>_xlfn.XLOOKUP(G311,'[1](ST)Product'!$C:$C,'[1](ST)Product'!$E:$E)</f>
        <v>Ninja Motorized</v>
      </c>
      <c r="Q311" t="str">
        <f>_xlfn.XLOOKUP(G311,'[1](ST)Product'!$C:$C,'[1](ST)Product'!$F:$F)</f>
        <v>Portable</v>
      </c>
      <c r="R311" t="s">
        <v>362</v>
      </c>
      <c r="S311" t="s">
        <v>360</v>
      </c>
    </row>
    <row r="312" spans="1:19" x14ac:dyDescent="0.35">
      <c r="A312" t="str">
        <f>_xlfn.XLOOKUP(B312,Mapping!C:C,Mapping!D:D)</f>
        <v>PP</v>
      </c>
      <c r="B312" s="2" t="s">
        <v>154</v>
      </c>
      <c r="C312" s="2" t="s">
        <v>147</v>
      </c>
      <c r="D312" s="3">
        <v>46181</v>
      </c>
      <c r="E312" s="4">
        <v>46183</v>
      </c>
      <c r="F312" s="5">
        <f t="shared" si="4"/>
        <v>3</v>
      </c>
      <c r="G312" s="2" t="s">
        <v>32</v>
      </c>
      <c r="H312" s="17">
        <v>349900</v>
      </c>
      <c r="I312" s="18">
        <v>299900</v>
      </c>
      <c r="J312" s="17">
        <v>269900</v>
      </c>
      <c r="K312" s="17">
        <v>309000</v>
      </c>
      <c r="L312" s="6">
        <v>10</v>
      </c>
      <c r="M312" s="6">
        <v>3090000</v>
      </c>
      <c r="N312" s="17">
        <v>2809090.9090909087</v>
      </c>
      <c r="O312" s="17">
        <v>1769727.2727272725</v>
      </c>
      <c r="P312" t="str">
        <f>_xlfn.XLOOKUP(G312,'[1](ST)Product'!$C:$C,'[1](ST)Product'!$E:$E)</f>
        <v>Ninja Motorized</v>
      </c>
      <c r="Q312" t="str">
        <f>_xlfn.XLOOKUP(G312,'[1](ST)Product'!$C:$C,'[1](ST)Product'!$F:$F)</f>
        <v>Icecream</v>
      </c>
      <c r="R312" t="s">
        <v>362</v>
      </c>
      <c r="S312" t="s">
        <v>360</v>
      </c>
    </row>
    <row r="313" spans="1:19" x14ac:dyDescent="0.35">
      <c r="A313" t="str">
        <f>_xlfn.XLOOKUP(B313,Mapping!C:C,Mapping!D:D)</f>
        <v>PP</v>
      </c>
      <c r="B313" s="2" t="s">
        <v>154</v>
      </c>
      <c r="C313" s="2" t="s">
        <v>147</v>
      </c>
      <c r="D313" s="3">
        <v>46181</v>
      </c>
      <c r="E313" s="4">
        <v>46183</v>
      </c>
      <c r="F313" s="5">
        <f t="shared" si="4"/>
        <v>3</v>
      </c>
      <c r="G313" s="2" t="s">
        <v>89</v>
      </c>
      <c r="H313" s="17">
        <v>119900</v>
      </c>
      <c r="I313" s="18">
        <v>99900</v>
      </c>
      <c r="J313" s="17">
        <v>84900</v>
      </c>
      <c r="K313" s="17">
        <v>78900</v>
      </c>
      <c r="L313" s="6">
        <v>30</v>
      </c>
      <c r="M313" s="6">
        <v>2367000</v>
      </c>
      <c r="N313" s="17">
        <v>2151818.1818181816</v>
      </c>
      <c r="O313" s="17">
        <v>1355645.4545454546</v>
      </c>
      <c r="P313" t="str">
        <f>_xlfn.XLOOKUP(G313,'[1](ST)Product'!$C:$C,'[1](ST)Product'!$E:$E)</f>
        <v>Ninja Motorized</v>
      </c>
      <c r="Q313" t="str">
        <f>_xlfn.XLOOKUP(G313,'[1](ST)Product'!$C:$C,'[1](ST)Product'!$F:$F)</f>
        <v>Portable</v>
      </c>
      <c r="R313" t="s">
        <v>362</v>
      </c>
      <c r="S313" t="s">
        <v>360</v>
      </c>
    </row>
    <row r="314" spans="1:19" x14ac:dyDescent="0.35">
      <c r="A314" t="str">
        <f>_xlfn.XLOOKUP(B314,Mapping!C:C,Mapping!D:D)</f>
        <v>PP</v>
      </c>
      <c r="B314" s="2" t="s">
        <v>154</v>
      </c>
      <c r="C314" s="2" t="s">
        <v>147</v>
      </c>
      <c r="D314" s="3">
        <v>46181</v>
      </c>
      <c r="E314" s="4">
        <v>46183</v>
      </c>
      <c r="F314" s="5">
        <f t="shared" si="4"/>
        <v>3</v>
      </c>
      <c r="G314" s="2" t="s">
        <v>39</v>
      </c>
      <c r="H314" s="17">
        <v>249900</v>
      </c>
      <c r="I314" s="18">
        <v>199900</v>
      </c>
      <c r="J314" s="17">
        <v>189900</v>
      </c>
      <c r="K314" s="17">
        <v>189900</v>
      </c>
      <c r="L314" s="6">
        <v>20</v>
      </c>
      <c r="M314" s="6">
        <v>3798000</v>
      </c>
      <c r="N314" s="17">
        <v>3452727.2727272725</v>
      </c>
      <c r="O314" s="17">
        <v>2175218.1818181816</v>
      </c>
      <c r="P314" t="str">
        <f>_xlfn.XLOOKUP(G314,'[1](ST)Product'!$C:$C,'[1](ST)Product'!$E:$E)</f>
        <v>Ninja Motorized</v>
      </c>
      <c r="Q314" t="str">
        <f>_xlfn.XLOOKUP(G314,'[1](ST)Product'!$C:$C,'[1](ST)Product'!$F:$F)</f>
        <v>Trad</v>
      </c>
      <c r="R314" t="s">
        <v>362</v>
      </c>
      <c r="S314" t="s">
        <v>360</v>
      </c>
    </row>
    <row r="315" spans="1:19" x14ac:dyDescent="0.35">
      <c r="A315" t="str">
        <f>_xlfn.XLOOKUP(B315,Mapping!C:C,Mapping!D:D)</f>
        <v>PP</v>
      </c>
      <c r="B315" s="2" t="s">
        <v>154</v>
      </c>
      <c r="C315" s="2" t="s">
        <v>147</v>
      </c>
      <c r="D315" s="3">
        <v>46181</v>
      </c>
      <c r="E315" s="4">
        <v>46183</v>
      </c>
      <c r="F315" s="5">
        <f t="shared" si="4"/>
        <v>3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78900</v>
      </c>
      <c r="L315" s="6">
        <v>50</v>
      </c>
      <c r="M315" s="6">
        <v>3945000</v>
      </c>
      <c r="N315" s="17">
        <v>3586363.6363636362</v>
      </c>
      <c r="O315" s="17">
        <v>2259409.0909090908</v>
      </c>
      <c r="P315" t="str">
        <f>_xlfn.XLOOKUP(G315,'[1](ST)Product'!$C:$C,'[1](ST)Product'!$E:$E)</f>
        <v>Ninja Motorized</v>
      </c>
      <c r="Q315" t="str">
        <f>_xlfn.XLOOKUP(G315,'[1](ST)Product'!$C:$C,'[1](ST)Product'!$F:$F)</f>
        <v>Portable</v>
      </c>
      <c r="R315" t="s">
        <v>362</v>
      </c>
      <c r="S315" t="s">
        <v>360</v>
      </c>
    </row>
    <row r="316" spans="1:19" x14ac:dyDescent="0.35">
      <c r="A316" t="str">
        <f>_xlfn.XLOOKUP(B316,Mapping!C:C,Mapping!D:D)</f>
        <v>PP</v>
      </c>
      <c r="B316" s="2" t="s">
        <v>154</v>
      </c>
      <c r="C316" s="2" t="s">
        <v>147</v>
      </c>
      <c r="D316" s="3">
        <v>46181</v>
      </c>
      <c r="E316" s="4">
        <v>46183</v>
      </c>
      <c r="F316" s="5">
        <f t="shared" si="4"/>
        <v>3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78900</v>
      </c>
      <c r="L316" s="6">
        <v>30</v>
      </c>
      <c r="M316" s="6">
        <v>2367000</v>
      </c>
      <c r="N316" s="17">
        <v>2151818.1818181816</v>
      </c>
      <c r="O316" s="17">
        <v>1355645.4545454546</v>
      </c>
      <c r="P316" t="str">
        <f>_xlfn.XLOOKUP(G316,'[1](ST)Product'!$C:$C,'[1](ST)Product'!$E:$E)</f>
        <v>Ninja Motorized</v>
      </c>
      <c r="Q316" t="str">
        <f>_xlfn.XLOOKUP(G316,'[1](ST)Product'!$C:$C,'[1](ST)Product'!$F:$F)</f>
        <v>Portable</v>
      </c>
      <c r="R316" t="s">
        <v>362</v>
      </c>
      <c r="S316" t="s">
        <v>360</v>
      </c>
    </row>
    <row r="317" spans="1:19" x14ac:dyDescent="0.35">
      <c r="A317" t="str">
        <f>_xlfn.XLOOKUP(B317,Mapping!C:C,Mapping!D:D)</f>
        <v>PP</v>
      </c>
      <c r="B317" s="2" t="s">
        <v>154</v>
      </c>
      <c r="C317" s="2" t="s">
        <v>147</v>
      </c>
      <c r="D317" s="3">
        <v>46181</v>
      </c>
      <c r="E317" s="4">
        <v>46183</v>
      </c>
      <c r="F317" s="5">
        <f t="shared" si="4"/>
        <v>3</v>
      </c>
      <c r="G317" s="2" t="s">
        <v>94</v>
      </c>
      <c r="H317" s="17">
        <v>119900</v>
      </c>
      <c r="I317" s="18">
        <v>99900</v>
      </c>
      <c r="J317" s="17">
        <v>84900</v>
      </c>
      <c r="K317" s="17">
        <v>78900</v>
      </c>
      <c r="L317" s="6">
        <v>50</v>
      </c>
      <c r="M317" s="6">
        <v>3945000</v>
      </c>
      <c r="N317" s="17">
        <v>3586363.6363636362</v>
      </c>
      <c r="O317" s="17">
        <v>2259409.0909090908</v>
      </c>
      <c r="P317" t="str">
        <f>_xlfn.XLOOKUP(G317,'[1](ST)Product'!$C:$C,'[1](ST)Product'!$E:$E)</f>
        <v>Ninja Motorized</v>
      </c>
      <c r="Q317" t="str">
        <f>_xlfn.XLOOKUP(G317,'[1](ST)Product'!$C:$C,'[1](ST)Product'!$F:$F)</f>
        <v>Portable</v>
      </c>
      <c r="R317" t="s">
        <v>362</v>
      </c>
      <c r="S317" t="s">
        <v>360</v>
      </c>
    </row>
    <row r="318" spans="1:19" x14ac:dyDescent="0.35">
      <c r="A318" t="str">
        <f>_xlfn.XLOOKUP(B318,Mapping!C:C,Mapping!D:D)</f>
        <v>PP</v>
      </c>
      <c r="B318" s="2" t="s">
        <v>154</v>
      </c>
      <c r="C318" s="2" t="s">
        <v>147</v>
      </c>
      <c r="D318" s="3">
        <v>46181</v>
      </c>
      <c r="E318" s="4">
        <v>46183</v>
      </c>
      <c r="F318" s="5">
        <f t="shared" si="4"/>
        <v>3</v>
      </c>
      <c r="G318" s="2" t="s">
        <v>95</v>
      </c>
      <c r="H318" s="17">
        <v>79900</v>
      </c>
      <c r="I318" s="18">
        <v>54900</v>
      </c>
      <c r="J318" s="17">
        <v>54900</v>
      </c>
      <c r="K318" s="17">
        <v>57900</v>
      </c>
      <c r="L318" s="6">
        <v>100</v>
      </c>
      <c r="M318" s="6">
        <v>5790000</v>
      </c>
      <c r="N318" s="17">
        <v>5263636.3636363633</v>
      </c>
      <c r="O318" s="17">
        <v>3316090.9090909092</v>
      </c>
      <c r="P318" t="str">
        <f>_xlfn.XLOOKUP(G318,'[1](ST)Product'!$C:$C,'[1](ST)Product'!$E:$E)</f>
        <v>Ninja Motorized</v>
      </c>
      <c r="Q318" t="str">
        <f>_xlfn.XLOOKUP(G318,'[1](ST)Product'!$C:$C,'[1](ST)Product'!$F:$F)</f>
        <v>Food process</v>
      </c>
      <c r="R318" t="s">
        <v>362</v>
      </c>
      <c r="S318" t="s">
        <v>360</v>
      </c>
    </row>
    <row r="319" spans="1:19" x14ac:dyDescent="0.35">
      <c r="A319" t="str">
        <f>_xlfn.XLOOKUP(B319,Mapping!C:C,Mapping!D:D)</f>
        <v>PP</v>
      </c>
      <c r="B319" s="2" t="s">
        <v>154</v>
      </c>
      <c r="C319" s="2" t="s">
        <v>147</v>
      </c>
      <c r="D319" s="3">
        <v>46181</v>
      </c>
      <c r="E319" s="4">
        <v>46183</v>
      </c>
      <c r="F319" s="5">
        <f t="shared" si="4"/>
        <v>3</v>
      </c>
      <c r="G319" s="2" t="s">
        <v>100</v>
      </c>
      <c r="H319" s="17">
        <v>119900</v>
      </c>
      <c r="I319" s="18">
        <v>99900</v>
      </c>
      <c r="J319" s="17">
        <v>84900</v>
      </c>
      <c r="K319" s="17">
        <v>78900</v>
      </c>
      <c r="L319" s="6">
        <v>30</v>
      </c>
      <c r="M319" s="6">
        <v>2367000</v>
      </c>
      <c r="N319" s="17">
        <v>2151818.1818181816</v>
      </c>
      <c r="O319" s="17">
        <v>1355645.4545454546</v>
      </c>
      <c r="P319" t="str">
        <f>_xlfn.XLOOKUP(G319,'[1](ST)Product'!$C:$C,'[1](ST)Product'!$E:$E)</f>
        <v>Ninja Motorized</v>
      </c>
      <c r="Q319" t="str">
        <f>_xlfn.XLOOKUP(G319,'[1](ST)Product'!$C:$C,'[1](ST)Product'!$F:$F)</f>
        <v>Portable</v>
      </c>
      <c r="R319" t="s">
        <v>362</v>
      </c>
      <c r="S319" t="s">
        <v>360</v>
      </c>
    </row>
    <row r="320" spans="1:19" x14ac:dyDescent="0.35">
      <c r="A320" t="str">
        <f>_xlfn.XLOOKUP(B320,Mapping!C:C,Mapping!D:D)</f>
        <v>PP</v>
      </c>
      <c r="B320" s="2" t="s">
        <v>154</v>
      </c>
      <c r="C320" s="2" t="s">
        <v>147</v>
      </c>
      <c r="D320" s="3">
        <v>46181</v>
      </c>
      <c r="E320" s="4">
        <v>46183</v>
      </c>
      <c r="F320" s="5">
        <f t="shared" si="4"/>
        <v>3</v>
      </c>
      <c r="G320" s="2" t="s">
        <v>101</v>
      </c>
      <c r="H320" s="17">
        <v>149900</v>
      </c>
      <c r="I320" s="18">
        <v>139900</v>
      </c>
      <c r="J320" s="17">
        <v>109900</v>
      </c>
      <c r="K320" s="17">
        <v>114900</v>
      </c>
      <c r="L320" s="6">
        <v>100</v>
      </c>
      <c r="M320" s="6">
        <v>11490000</v>
      </c>
      <c r="N320" s="17">
        <v>10445454.545454545</v>
      </c>
      <c r="O320" s="17">
        <v>6580636.3636363633</v>
      </c>
      <c r="P320" t="str">
        <f>_xlfn.XLOOKUP(G320,'[1](ST)Product'!$C:$C,'[1](ST)Product'!$E:$E)</f>
        <v>Ninja Motorized</v>
      </c>
      <c r="Q320" t="str">
        <f>_xlfn.XLOOKUP(G320,'[1](ST)Product'!$C:$C,'[1](ST)Product'!$F:$F)</f>
        <v>Portable</v>
      </c>
      <c r="R320" t="s">
        <v>362</v>
      </c>
      <c r="S320" t="s">
        <v>360</v>
      </c>
    </row>
    <row r="321" spans="1:19" x14ac:dyDescent="0.35">
      <c r="A321" t="str">
        <f>_xlfn.XLOOKUP(B321,Mapping!C:C,Mapping!D:D)</f>
        <v>Group Buying</v>
      </c>
      <c r="B321" s="2" t="s">
        <v>114</v>
      </c>
      <c r="C321" s="2" t="s">
        <v>133</v>
      </c>
      <c r="D321" s="3">
        <v>46182</v>
      </c>
      <c r="E321" s="3">
        <v>46184</v>
      </c>
      <c r="F321" s="5">
        <f t="shared" si="4"/>
        <v>3</v>
      </c>
      <c r="G321" t="s">
        <v>33</v>
      </c>
      <c r="H321" s="19">
        <v>399900</v>
      </c>
      <c r="I321" s="19">
        <v>349900</v>
      </c>
      <c r="J321" s="19">
        <v>299900</v>
      </c>
      <c r="K321" s="19">
        <v>399900</v>
      </c>
      <c r="L321">
        <v>200</v>
      </c>
      <c r="M321" s="13">
        <v>79980000</v>
      </c>
      <c r="N321" s="19">
        <v>46533818.18181818</v>
      </c>
      <c r="O321" s="19">
        <v>45603141.818181813</v>
      </c>
      <c r="P321" t="str">
        <f>_xlfn.XLOOKUP(G321,'[1](ST)Product'!$C:$C,'[1](ST)Product'!$E:$E)</f>
        <v>Shark Fan</v>
      </c>
      <c r="Q321" t="str">
        <f>_xlfn.XLOOKUP(G321,'[1](ST)Product'!$C:$C,'[1](ST)Product'!$F:$F)</f>
        <v>Fan</v>
      </c>
      <c r="R321" s="13" t="s">
        <v>362</v>
      </c>
      <c r="S321" t="s">
        <v>361</v>
      </c>
    </row>
    <row r="322" spans="1:19" x14ac:dyDescent="0.35">
      <c r="A322" t="str">
        <f>_xlfn.XLOOKUP(B322,Mapping!C:C,Mapping!D:D)</f>
        <v>Group Buying</v>
      </c>
      <c r="B322" s="2" t="s">
        <v>114</v>
      </c>
      <c r="C322" s="2" t="s">
        <v>133</v>
      </c>
      <c r="D322" s="3">
        <v>46182</v>
      </c>
      <c r="E322" s="3">
        <v>46184</v>
      </c>
      <c r="F322" s="5">
        <f t="shared" si="4"/>
        <v>3</v>
      </c>
      <c r="G322" t="s">
        <v>42</v>
      </c>
      <c r="H322" s="19">
        <v>399900</v>
      </c>
      <c r="I322" s="19">
        <v>349900</v>
      </c>
      <c r="J322" s="19">
        <v>299900</v>
      </c>
      <c r="K322" s="19">
        <v>399900</v>
      </c>
      <c r="L322">
        <v>0</v>
      </c>
      <c r="M322" s="13">
        <v>0</v>
      </c>
      <c r="N322" s="19">
        <v>0</v>
      </c>
      <c r="O322" s="19">
        <v>0</v>
      </c>
      <c r="P322" t="str">
        <f>_xlfn.XLOOKUP(G322,'[1](ST)Product'!$C:$C,'[1](ST)Product'!$E:$E)</f>
        <v>Shark Fan</v>
      </c>
      <c r="Q322" t="str">
        <f>_xlfn.XLOOKUP(G322,'[1](ST)Product'!$C:$C,'[1](ST)Product'!$F:$F)</f>
        <v>Fan</v>
      </c>
      <c r="R322" s="13" t="s">
        <v>362</v>
      </c>
      <c r="S322" t="s">
        <v>361</v>
      </c>
    </row>
    <row r="323" spans="1:19" x14ac:dyDescent="0.35">
      <c r="A323" t="str">
        <f>_xlfn.XLOOKUP(B323,Mapping!C:C,Mapping!D:D)</f>
        <v>Naver</v>
      </c>
      <c r="B323" s="2" t="s">
        <v>146</v>
      </c>
      <c r="C323" s="2" t="s">
        <v>147</v>
      </c>
      <c r="D323" s="3">
        <v>46182</v>
      </c>
      <c r="E323" s="4">
        <v>46182</v>
      </c>
      <c r="F323" s="5">
        <f t="shared" ref="F323:F386" si="5">IF(D323="","",E323-D323+1)</f>
        <v>1</v>
      </c>
      <c r="G323" s="2" t="s">
        <v>21</v>
      </c>
      <c r="H323" s="17">
        <v>449900</v>
      </c>
      <c r="I323" s="18">
        <v>379900</v>
      </c>
      <c r="J323" s="17">
        <v>349900</v>
      </c>
      <c r="K323" s="17">
        <v>379900</v>
      </c>
      <c r="L323" s="6">
        <v>60</v>
      </c>
      <c r="M323" s="6">
        <v>22794000</v>
      </c>
      <c r="N323" s="17">
        <v>24539999.999999996</v>
      </c>
      <c r="O323" s="17">
        <v>19975559.999999996</v>
      </c>
      <c r="P323" t="str">
        <f>_xlfn.XLOOKUP(G323,'[1](ST)Product'!$C:$C,'[1](ST)Product'!$E:$E)</f>
        <v>Ninja Motorized</v>
      </c>
      <c r="Q323" t="str">
        <f>_xlfn.XLOOKUP(G323,'[1](ST)Product'!$C:$C,'[1](ST)Product'!$F:$F)</f>
        <v>Icecream</v>
      </c>
      <c r="R323" t="s">
        <v>362</v>
      </c>
      <c r="S323" t="s">
        <v>361</v>
      </c>
    </row>
    <row r="324" spans="1:19" x14ac:dyDescent="0.35">
      <c r="A324" t="str">
        <f>_xlfn.XLOOKUP(B324,Mapping!C:C,Mapping!D:D)</f>
        <v>Naver</v>
      </c>
      <c r="B324" s="2" t="s">
        <v>146</v>
      </c>
      <c r="C324" s="2" t="s">
        <v>147</v>
      </c>
      <c r="D324" s="3">
        <v>46182</v>
      </c>
      <c r="E324" s="4">
        <v>46182</v>
      </c>
      <c r="F324" s="5">
        <f t="shared" si="5"/>
        <v>1</v>
      </c>
      <c r="G324" s="2" t="s">
        <v>86</v>
      </c>
      <c r="H324" s="17">
        <v>149900</v>
      </c>
      <c r="I324" s="18">
        <v>139900</v>
      </c>
      <c r="J324" s="17">
        <v>109900</v>
      </c>
      <c r="K324" s="17">
        <v>129900</v>
      </c>
      <c r="L324" s="6">
        <v>300</v>
      </c>
      <c r="M324" s="6">
        <v>38970000</v>
      </c>
      <c r="N324" s="17">
        <v>40881818.18181818</v>
      </c>
      <c r="O324" s="17">
        <v>33277799.999999993</v>
      </c>
      <c r="P324" t="str">
        <f>_xlfn.XLOOKUP(G324,'[1](ST)Product'!$C:$C,'[1](ST)Product'!$E:$E)</f>
        <v>Ninja Motorized</v>
      </c>
      <c r="Q324" t="str">
        <f>_xlfn.XLOOKUP(G324,'[1](ST)Product'!$C:$C,'[1](ST)Product'!$F:$F)</f>
        <v>Portable</v>
      </c>
      <c r="R324" t="s">
        <v>362</v>
      </c>
      <c r="S324" t="s">
        <v>360</v>
      </c>
    </row>
    <row r="325" spans="1:19" x14ac:dyDescent="0.35">
      <c r="A325" t="str">
        <f>_xlfn.XLOOKUP(B325,Mapping!C:C,Mapping!D:D)</f>
        <v>Naver</v>
      </c>
      <c r="B325" s="2" t="s">
        <v>146</v>
      </c>
      <c r="C325" s="2" t="s">
        <v>147</v>
      </c>
      <c r="D325" s="3">
        <v>46182</v>
      </c>
      <c r="E325" s="4">
        <v>46182</v>
      </c>
      <c r="F325" s="5">
        <f t="shared" si="5"/>
        <v>1</v>
      </c>
      <c r="G325" s="2" t="s">
        <v>32</v>
      </c>
      <c r="H325" s="17">
        <v>349900</v>
      </c>
      <c r="I325" s="18">
        <v>299900</v>
      </c>
      <c r="J325" s="17">
        <v>269900</v>
      </c>
      <c r="K325" s="17">
        <v>299900</v>
      </c>
      <c r="L325" s="6">
        <v>150</v>
      </c>
      <c r="M325" s="6">
        <v>44985000</v>
      </c>
      <c r="N325" s="17">
        <v>47713636.36363636</v>
      </c>
      <c r="O325" s="17">
        <v>38838900</v>
      </c>
      <c r="P325" t="str">
        <f>_xlfn.XLOOKUP(G325,'[1](ST)Product'!$C:$C,'[1](ST)Product'!$E:$E)</f>
        <v>Ninja Motorized</v>
      </c>
      <c r="Q325" t="str">
        <f>_xlfn.XLOOKUP(G325,'[1](ST)Product'!$C:$C,'[1](ST)Product'!$F:$F)</f>
        <v>Icecream</v>
      </c>
      <c r="R325" t="s">
        <v>362</v>
      </c>
      <c r="S325" t="s">
        <v>360</v>
      </c>
    </row>
    <row r="326" spans="1:19" x14ac:dyDescent="0.35">
      <c r="A326" t="str">
        <f>_xlfn.XLOOKUP(B326,Mapping!C:C,Mapping!D:D)</f>
        <v>Group Buying</v>
      </c>
      <c r="B326" s="2" t="s">
        <v>114</v>
      </c>
      <c r="C326" s="2" t="s">
        <v>134</v>
      </c>
      <c r="D326" s="3">
        <v>46183</v>
      </c>
      <c r="E326" s="3">
        <v>46187</v>
      </c>
      <c r="F326" s="5">
        <f t="shared" si="5"/>
        <v>5</v>
      </c>
      <c r="G326" t="s">
        <v>32</v>
      </c>
      <c r="H326" s="19">
        <v>349900</v>
      </c>
      <c r="I326" s="19">
        <v>299900</v>
      </c>
      <c r="J326" s="19">
        <v>269900</v>
      </c>
      <c r="K326" s="19">
        <v>269900</v>
      </c>
      <c r="L326">
        <v>100</v>
      </c>
      <c r="M326" s="13">
        <v>26990000</v>
      </c>
      <c r="N326" s="19">
        <v>15703272.727272727</v>
      </c>
      <c r="O326" s="19">
        <v>15389207.272727272</v>
      </c>
      <c r="P326" t="str">
        <f>_xlfn.XLOOKUP(G326,'[1](ST)Product'!$C:$C,'[1](ST)Product'!$E:$E)</f>
        <v>Ninja Motorized</v>
      </c>
      <c r="Q326" t="str">
        <f>_xlfn.XLOOKUP(G326,'[1](ST)Product'!$C:$C,'[1](ST)Product'!$F:$F)</f>
        <v>Icecream</v>
      </c>
      <c r="R326" s="13" t="s">
        <v>362</v>
      </c>
      <c r="S326" t="s">
        <v>360</v>
      </c>
    </row>
    <row r="327" spans="1:19" x14ac:dyDescent="0.35">
      <c r="A327" t="str">
        <f>_xlfn.XLOOKUP(B327,Mapping!C:C,Mapping!D:D)</f>
        <v>Group Buying</v>
      </c>
      <c r="B327" s="2" t="s">
        <v>114</v>
      </c>
      <c r="C327" s="2" t="s">
        <v>121</v>
      </c>
      <c r="D327" s="3">
        <v>46183</v>
      </c>
      <c r="E327" s="3">
        <v>46185</v>
      </c>
      <c r="F327" s="5">
        <f t="shared" si="5"/>
        <v>3</v>
      </c>
      <c r="G327" t="s">
        <v>18</v>
      </c>
      <c r="H327" s="19">
        <v>249900</v>
      </c>
      <c r="I327" s="19">
        <v>219900</v>
      </c>
      <c r="J327" s="19">
        <v>199900</v>
      </c>
      <c r="K327" s="19">
        <v>219900</v>
      </c>
      <c r="L327">
        <v>500</v>
      </c>
      <c r="M327" s="13">
        <v>109950000</v>
      </c>
      <c r="N327" s="19">
        <v>63970909.090909086</v>
      </c>
      <c r="O327" s="19">
        <v>62691490.909090906</v>
      </c>
      <c r="P327" t="str">
        <f>_xlfn.XLOOKUP(G327,'[1](ST)Product'!$C:$C,'[1](ST)Product'!$E:$E)</f>
        <v>Ninja Heated</v>
      </c>
      <c r="Q327" t="str">
        <f>_xlfn.XLOOKUP(G327,'[1](ST)Product'!$C:$C,'[1](ST)Product'!$F:$F)</f>
        <v>Crispi</v>
      </c>
      <c r="R327" s="13" t="s">
        <v>362</v>
      </c>
      <c r="S327" t="s">
        <v>361</v>
      </c>
    </row>
    <row r="328" spans="1:19" x14ac:dyDescent="0.35">
      <c r="A328" t="str">
        <f>_xlfn.XLOOKUP(B328,Mapping!C:C,Mapping!D:D)</f>
        <v>Group Buying</v>
      </c>
      <c r="B328" s="2" t="s">
        <v>114</v>
      </c>
      <c r="C328" s="2" t="s">
        <v>121</v>
      </c>
      <c r="D328" s="3">
        <v>46183</v>
      </c>
      <c r="E328" s="3">
        <v>46185</v>
      </c>
      <c r="F328" s="5">
        <f t="shared" si="5"/>
        <v>3</v>
      </c>
      <c r="G328" t="s">
        <v>19</v>
      </c>
      <c r="H328" s="19">
        <v>249900</v>
      </c>
      <c r="I328" s="19">
        <v>219900</v>
      </c>
      <c r="J328" s="19">
        <v>199900</v>
      </c>
      <c r="K328" s="19">
        <v>219900</v>
      </c>
      <c r="L328">
        <v>0</v>
      </c>
      <c r="M328" s="13">
        <v>0</v>
      </c>
      <c r="N328" s="19">
        <v>0</v>
      </c>
      <c r="O328" s="19">
        <v>0</v>
      </c>
      <c r="P328" t="str">
        <f>_xlfn.XLOOKUP(G328,'[1](ST)Product'!$C:$C,'[1](ST)Product'!$E:$E)</f>
        <v>Ninja Heated</v>
      </c>
      <c r="Q328" t="str">
        <f>_xlfn.XLOOKUP(G328,'[1](ST)Product'!$C:$C,'[1](ST)Product'!$F:$F)</f>
        <v>Crispi</v>
      </c>
      <c r="R328" s="13" t="s">
        <v>362</v>
      </c>
      <c r="S328" t="s">
        <v>361</v>
      </c>
    </row>
    <row r="329" spans="1:19" x14ac:dyDescent="0.35">
      <c r="A329" t="str">
        <f>_xlfn.XLOOKUP(B329,Mapping!C:C,Mapping!D:D)</f>
        <v>other Online malls</v>
      </c>
      <c r="B329" s="2" t="s">
        <v>271</v>
      </c>
      <c r="C329" s="2" t="s">
        <v>172</v>
      </c>
      <c r="D329" s="3">
        <v>46183</v>
      </c>
      <c r="E329" s="4">
        <v>46183</v>
      </c>
      <c r="F329" s="5">
        <f t="shared" si="5"/>
        <v>1</v>
      </c>
      <c r="G329" s="2" t="s">
        <v>86</v>
      </c>
      <c r="H329" s="17">
        <v>149900</v>
      </c>
      <c r="I329" s="18">
        <v>139900</v>
      </c>
      <c r="J329" s="17">
        <v>129900</v>
      </c>
      <c r="K329" s="17">
        <v>129900</v>
      </c>
      <c r="L329" s="6">
        <v>19.666666666666668</v>
      </c>
      <c r="M329" s="6">
        <v>2554700</v>
      </c>
      <c r="N329" s="17">
        <v>2322454.5454545454</v>
      </c>
      <c r="O329" s="17">
        <v>2322454.5454545454</v>
      </c>
      <c r="P329" t="str">
        <f>_xlfn.XLOOKUP(G329,'[1](ST)Product'!$C:$C,'[1](ST)Product'!$E:$E)</f>
        <v>Ninja Motorized</v>
      </c>
      <c r="Q329" t="str">
        <f>_xlfn.XLOOKUP(G329,'[1](ST)Product'!$C:$C,'[1](ST)Product'!$F:$F)</f>
        <v>Portable</v>
      </c>
      <c r="R329" t="s">
        <v>362</v>
      </c>
      <c r="S329" t="s">
        <v>360</v>
      </c>
    </row>
    <row r="330" spans="1:19" x14ac:dyDescent="0.35">
      <c r="A330" t="str">
        <f>_xlfn.XLOOKUP(B330,Mapping!C:C,Mapping!D:D)</f>
        <v>other Online malls</v>
      </c>
      <c r="B330" s="2" t="s">
        <v>271</v>
      </c>
      <c r="C330" s="2" t="s">
        <v>172</v>
      </c>
      <c r="D330" s="3">
        <v>46183</v>
      </c>
      <c r="E330" s="4">
        <v>46183</v>
      </c>
      <c r="F330" s="5">
        <f t="shared" si="5"/>
        <v>1</v>
      </c>
      <c r="G330" s="2" t="s">
        <v>90</v>
      </c>
      <c r="H330" s="17">
        <v>149900</v>
      </c>
      <c r="I330" s="18">
        <v>139900</v>
      </c>
      <c r="J330" s="17">
        <v>129900</v>
      </c>
      <c r="K330" s="17">
        <v>129900</v>
      </c>
      <c r="L330" s="6">
        <v>17.333333333333332</v>
      </c>
      <c r="M330" s="6">
        <v>2251600</v>
      </c>
      <c r="N330" s="17">
        <v>2046909.0909090908</v>
      </c>
      <c r="O330" s="17">
        <v>2046909.0909090908</v>
      </c>
      <c r="P330" t="str">
        <f>_xlfn.XLOOKUP(G330,'[1](ST)Product'!$C:$C,'[1](ST)Product'!$E:$E)</f>
        <v>Ninja Motorized</v>
      </c>
      <c r="Q330" t="str">
        <f>_xlfn.XLOOKUP(G330,'[1](ST)Product'!$C:$C,'[1](ST)Product'!$F:$F)</f>
        <v>Portable</v>
      </c>
      <c r="R330" t="s">
        <v>362</v>
      </c>
      <c r="S330" t="s">
        <v>360</v>
      </c>
    </row>
    <row r="331" spans="1:19" x14ac:dyDescent="0.35">
      <c r="A331" t="str">
        <f>_xlfn.XLOOKUP(B331,Mapping!C:C,Mapping!D:D)</f>
        <v>other Online malls</v>
      </c>
      <c r="B331" s="2" t="s">
        <v>271</v>
      </c>
      <c r="C331" s="2" t="s">
        <v>172</v>
      </c>
      <c r="D331" s="3">
        <v>46183</v>
      </c>
      <c r="E331" s="4">
        <v>46183</v>
      </c>
      <c r="F331" s="5">
        <f t="shared" si="5"/>
        <v>1</v>
      </c>
      <c r="G331" s="2" t="s">
        <v>101</v>
      </c>
      <c r="H331" s="17">
        <v>149900</v>
      </c>
      <c r="I331" s="18">
        <v>139900</v>
      </c>
      <c r="J331" s="17">
        <v>129900</v>
      </c>
      <c r="K331" s="17">
        <v>129900</v>
      </c>
      <c r="L331" s="6">
        <v>19.666666666666668</v>
      </c>
      <c r="M331" s="6">
        <v>2554700</v>
      </c>
      <c r="N331" s="17">
        <v>2322454.5454545454</v>
      </c>
      <c r="O331" s="17">
        <v>2322454.5454545454</v>
      </c>
      <c r="P331" t="str">
        <f>_xlfn.XLOOKUP(G331,'[1](ST)Product'!$C:$C,'[1](ST)Product'!$E:$E)</f>
        <v>Ninja Motorized</v>
      </c>
      <c r="Q331" t="str">
        <f>_xlfn.XLOOKUP(G331,'[1](ST)Product'!$C:$C,'[1](ST)Product'!$F:$F)</f>
        <v>Portable</v>
      </c>
      <c r="R331" t="s">
        <v>362</v>
      </c>
      <c r="S331" t="s">
        <v>360</v>
      </c>
    </row>
    <row r="332" spans="1:19" x14ac:dyDescent="0.35">
      <c r="A332" t="str">
        <f>_xlfn.XLOOKUP(B332,Mapping!C:C,Mapping!D:D)</f>
        <v>other Online malls</v>
      </c>
      <c r="B332" s="2" t="s">
        <v>271</v>
      </c>
      <c r="C332" s="2" t="s">
        <v>172</v>
      </c>
      <c r="D332" s="3">
        <v>46183</v>
      </c>
      <c r="E332" s="4">
        <v>46183</v>
      </c>
      <c r="F332" s="5">
        <f t="shared" si="5"/>
        <v>1</v>
      </c>
      <c r="G332" s="2" t="s">
        <v>102</v>
      </c>
      <c r="H332" s="17">
        <v>149900</v>
      </c>
      <c r="I332" s="18">
        <v>139900</v>
      </c>
      <c r="J332" s="17">
        <v>129900</v>
      </c>
      <c r="K332" s="17">
        <v>129900</v>
      </c>
      <c r="L332" s="6">
        <v>16.333333333333332</v>
      </c>
      <c r="M332" s="6">
        <v>2121700</v>
      </c>
      <c r="N332" s="17">
        <v>1928818.1818181816</v>
      </c>
      <c r="O332" s="17">
        <v>1928818.1818181816</v>
      </c>
      <c r="P332" t="str">
        <f>_xlfn.XLOOKUP(G332,'[1](ST)Product'!$C:$C,'[1](ST)Product'!$E:$E)</f>
        <v>Ninja Motorized</v>
      </c>
      <c r="Q332" t="str">
        <f>_xlfn.XLOOKUP(G332,'[1](ST)Product'!$C:$C,'[1](ST)Product'!$F:$F)</f>
        <v>Portable</v>
      </c>
      <c r="R332" t="s">
        <v>362</v>
      </c>
      <c r="S332" t="s">
        <v>360</v>
      </c>
    </row>
    <row r="333" spans="1:19" x14ac:dyDescent="0.35">
      <c r="A333" t="str">
        <f>_xlfn.XLOOKUP(B333,Mapping!C:C,Mapping!D:D)</f>
        <v>other Online malls</v>
      </c>
      <c r="B333" s="2" t="s">
        <v>271</v>
      </c>
      <c r="C333" s="2" t="s">
        <v>172</v>
      </c>
      <c r="D333" s="3">
        <v>46183</v>
      </c>
      <c r="E333" s="4">
        <v>46183</v>
      </c>
      <c r="F333" s="5">
        <f t="shared" si="5"/>
        <v>1</v>
      </c>
      <c r="G333" s="2" t="s">
        <v>103</v>
      </c>
      <c r="H333" s="17">
        <v>149900</v>
      </c>
      <c r="I333" s="18">
        <v>139900</v>
      </c>
      <c r="J333" s="17">
        <v>129900</v>
      </c>
      <c r="K333" s="17">
        <v>129900</v>
      </c>
      <c r="L333" s="6">
        <v>19.666666666666668</v>
      </c>
      <c r="M333" s="6">
        <v>2554700</v>
      </c>
      <c r="N333" s="17">
        <v>2322454.5454545454</v>
      </c>
      <c r="O333" s="17">
        <v>2322454.5454545454</v>
      </c>
      <c r="P333" t="str">
        <f>_xlfn.XLOOKUP(G333,'[1](ST)Product'!$C:$C,'[1](ST)Product'!$E:$E)</f>
        <v>Ninja Motorized</v>
      </c>
      <c r="Q333" t="str">
        <f>_xlfn.XLOOKUP(G333,'[1](ST)Product'!$C:$C,'[1](ST)Product'!$F:$F)</f>
        <v>Portable</v>
      </c>
      <c r="R333" t="s">
        <v>362</v>
      </c>
      <c r="S333" t="s">
        <v>360</v>
      </c>
    </row>
    <row r="334" spans="1:19" x14ac:dyDescent="0.35">
      <c r="A334" t="str">
        <f>_xlfn.XLOOKUP(B334,Mapping!C:C,Mapping!D:D)</f>
        <v>Group Buying</v>
      </c>
      <c r="B334" s="2" t="s">
        <v>114</v>
      </c>
      <c r="C334" s="2" t="s">
        <v>135</v>
      </c>
      <c r="D334" s="3">
        <v>46186</v>
      </c>
      <c r="E334" s="3">
        <v>46188</v>
      </c>
      <c r="F334" s="5">
        <f t="shared" si="5"/>
        <v>3</v>
      </c>
      <c r="G334" t="s">
        <v>18</v>
      </c>
      <c r="H334" s="19">
        <v>249900</v>
      </c>
      <c r="I334" s="19">
        <v>219900</v>
      </c>
      <c r="J334" s="19">
        <v>199900</v>
      </c>
      <c r="K334" s="19">
        <v>219900</v>
      </c>
      <c r="L334">
        <v>500</v>
      </c>
      <c r="M334" s="13">
        <v>109950000</v>
      </c>
      <c r="N334" s="19">
        <v>63970909.090909086</v>
      </c>
      <c r="O334" s="19">
        <v>62691490.909090906</v>
      </c>
      <c r="P334" t="str">
        <f>_xlfn.XLOOKUP(G334,'[1](ST)Product'!$C:$C,'[1](ST)Product'!$E:$E)</f>
        <v>Ninja Heated</v>
      </c>
      <c r="Q334" t="str">
        <f>_xlfn.XLOOKUP(G334,'[1](ST)Product'!$C:$C,'[1](ST)Product'!$F:$F)</f>
        <v>Crispi</v>
      </c>
      <c r="R334" s="13" t="s">
        <v>362</v>
      </c>
      <c r="S334" t="s">
        <v>361</v>
      </c>
    </row>
    <row r="335" spans="1:19" x14ac:dyDescent="0.35">
      <c r="A335" t="str">
        <f>_xlfn.XLOOKUP(B335,Mapping!C:C,Mapping!D:D)</f>
        <v>Group Buying</v>
      </c>
      <c r="B335" s="2" t="s">
        <v>114</v>
      </c>
      <c r="C335" s="2" t="s">
        <v>135</v>
      </c>
      <c r="D335" s="3">
        <v>46186</v>
      </c>
      <c r="E335" s="3">
        <v>46188</v>
      </c>
      <c r="F335" s="5">
        <f t="shared" si="5"/>
        <v>3</v>
      </c>
      <c r="G335" t="s">
        <v>19</v>
      </c>
      <c r="H335" s="19">
        <v>249900</v>
      </c>
      <c r="I335" s="19">
        <v>219900</v>
      </c>
      <c r="J335" s="19">
        <v>199900</v>
      </c>
      <c r="K335" s="19">
        <v>219900</v>
      </c>
      <c r="L335">
        <v>0</v>
      </c>
      <c r="M335" s="13">
        <v>0</v>
      </c>
      <c r="N335" s="19">
        <v>0</v>
      </c>
      <c r="O335" s="19">
        <v>0</v>
      </c>
      <c r="P335" t="str">
        <f>_xlfn.XLOOKUP(G335,'[1](ST)Product'!$C:$C,'[1](ST)Product'!$E:$E)</f>
        <v>Ninja Heated</v>
      </c>
      <c r="Q335" t="str">
        <f>_xlfn.XLOOKUP(G335,'[1](ST)Product'!$C:$C,'[1](ST)Product'!$F:$F)</f>
        <v>Crispi</v>
      </c>
      <c r="R335" s="13" t="s">
        <v>362</v>
      </c>
      <c r="S335" t="s">
        <v>361</v>
      </c>
    </row>
    <row r="336" spans="1:19" x14ac:dyDescent="0.35">
      <c r="A336" t="str">
        <f>_xlfn.XLOOKUP(B336,Mapping!C:C,Mapping!D:D)</f>
        <v>Group Buying</v>
      </c>
      <c r="B336" s="2" t="s">
        <v>114</v>
      </c>
      <c r="C336" s="2" t="s">
        <v>135</v>
      </c>
      <c r="D336" s="3">
        <v>46186</v>
      </c>
      <c r="E336" s="3">
        <v>46188</v>
      </c>
      <c r="F336" s="5">
        <f t="shared" si="5"/>
        <v>3</v>
      </c>
      <c r="G336" t="s">
        <v>20</v>
      </c>
      <c r="H336" s="19">
        <v>249900</v>
      </c>
      <c r="I336" s="19">
        <v>219900</v>
      </c>
      <c r="J336" s="19">
        <v>199900</v>
      </c>
      <c r="K336" s="19">
        <v>219900</v>
      </c>
      <c r="L336">
        <v>0</v>
      </c>
      <c r="M336" s="13">
        <v>0</v>
      </c>
      <c r="N336" s="19">
        <v>0</v>
      </c>
      <c r="O336" s="19">
        <v>0</v>
      </c>
      <c r="P336" t="str">
        <f>_xlfn.XLOOKUP(G336,'[1](ST)Product'!$C:$C,'[1](ST)Product'!$E:$E)</f>
        <v>Ninja Heated</v>
      </c>
      <c r="Q336" t="str">
        <f>_xlfn.XLOOKUP(G336,'[1](ST)Product'!$C:$C,'[1](ST)Product'!$F:$F)</f>
        <v>Crispi</v>
      </c>
      <c r="R336" s="13" t="s">
        <v>362</v>
      </c>
      <c r="S336" t="s">
        <v>361</v>
      </c>
    </row>
    <row r="337" spans="1:19" x14ac:dyDescent="0.35">
      <c r="A337" t="str">
        <f>_xlfn.XLOOKUP(B337,Mapping!C:C,Mapping!D:D)</f>
        <v>Group Buying</v>
      </c>
      <c r="B337" s="2" t="s">
        <v>114</v>
      </c>
      <c r="C337" s="2" t="s">
        <v>239</v>
      </c>
      <c r="D337" s="3">
        <v>46186</v>
      </c>
      <c r="E337" s="3">
        <v>46188</v>
      </c>
      <c r="F337" s="5">
        <f t="shared" si="5"/>
        <v>3</v>
      </c>
      <c r="G337" t="s">
        <v>33</v>
      </c>
      <c r="H337" s="19">
        <v>399900</v>
      </c>
      <c r="I337" s="19">
        <v>349900</v>
      </c>
      <c r="J337" s="19">
        <v>299900</v>
      </c>
      <c r="K337" s="19">
        <v>349900</v>
      </c>
      <c r="L337">
        <v>200</v>
      </c>
      <c r="M337" s="13">
        <v>69980000</v>
      </c>
      <c r="N337" s="19">
        <v>40715636.36363636</v>
      </c>
      <c r="O337" s="19">
        <v>39901323.636363633</v>
      </c>
      <c r="P337" t="str">
        <f>_xlfn.XLOOKUP(G337,'[1](ST)Product'!$C:$C,'[1](ST)Product'!$E:$E)</f>
        <v>Shark Fan</v>
      </c>
      <c r="Q337" t="str">
        <f>_xlfn.XLOOKUP(G337,'[1](ST)Product'!$C:$C,'[1](ST)Product'!$F:$F)</f>
        <v>Fan</v>
      </c>
      <c r="R337" s="13" t="s">
        <v>362</v>
      </c>
      <c r="S337" t="s">
        <v>361</v>
      </c>
    </row>
    <row r="338" spans="1:19" x14ac:dyDescent="0.35">
      <c r="A338" t="str">
        <f>_xlfn.XLOOKUP(B338,Mapping!C:C,Mapping!D:D)</f>
        <v>Group Buying</v>
      </c>
      <c r="B338" s="2" t="s">
        <v>114</v>
      </c>
      <c r="C338" s="2" t="s">
        <v>239</v>
      </c>
      <c r="D338" s="3">
        <v>46186</v>
      </c>
      <c r="E338" s="3">
        <v>46188</v>
      </c>
      <c r="F338" s="5">
        <f t="shared" si="5"/>
        <v>3</v>
      </c>
      <c r="G338" t="s">
        <v>42</v>
      </c>
      <c r="H338" s="19">
        <v>399900</v>
      </c>
      <c r="I338" s="19">
        <v>349900</v>
      </c>
      <c r="J338" s="19">
        <v>299900</v>
      </c>
      <c r="K338" s="19">
        <v>349900</v>
      </c>
      <c r="L338">
        <v>0</v>
      </c>
      <c r="M338" s="13">
        <v>0</v>
      </c>
      <c r="N338" s="19">
        <v>0</v>
      </c>
      <c r="O338" s="19">
        <v>0</v>
      </c>
      <c r="P338" t="str">
        <f>_xlfn.XLOOKUP(G338,'[1](ST)Product'!$C:$C,'[1](ST)Product'!$E:$E)</f>
        <v>Shark Fan</v>
      </c>
      <c r="Q338" t="str">
        <f>_xlfn.XLOOKUP(G338,'[1](ST)Product'!$C:$C,'[1](ST)Product'!$F:$F)</f>
        <v>Fan</v>
      </c>
      <c r="R338" s="13" t="s">
        <v>362</v>
      </c>
      <c r="S338" t="s">
        <v>361</v>
      </c>
    </row>
    <row r="339" spans="1:19" x14ac:dyDescent="0.35">
      <c r="A339" t="str">
        <f>_xlfn.XLOOKUP(B339,Mapping!C:C,Mapping!D:D)</f>
        <v>Group Buying</v>
      </c>
      <c r="B339" s="2" t="s">
        <v>114</v>
      </c>
      <c r="C339" s="2" t="s">
        <v>243</v>
      </c>
      <c r="D339" s="3">
        <v>46187</v>
      </c>
      <c r="E339" s="3">
        <v>46190</v>
      </c>
      <c r="F339" s="5">
        <f t="shared" si="5"/>
        <v>4</v>
      </c>
      <c r="G339" t="s">
        <v>95</v>
      </c>
      <c r="H339" s="19">
        <v>79900</v>
      </c>
      <c r="I339" s="19">
        <v>54900</v>
      </c>
      <c r="J339" s="19">
        <v>54900</v>
      </c>
      <c r="K339" s="19">
        <v>49900</v>
      </c>
      <c r="L339">
        <v>0</v>
      </c>
      <c r="M339" s="13">
        <v>0</v>
      </c>
      <c r="N339" s="19">
        <v>0</v>
      </c>
      <c r="O339" s="19">
        <v>0</v>
      </c>
      <c r="P339" t="str">
        <f>_xlfn.XLOOKUP(G339,'[1](ST)Product'!$C:$C,'[1](ST)Product'!$E:$E)</f>
        <v>Ninja Motorized</v>
      </c>
      <c r="Q339" t="str">
        <f>_xlfn.XLOOKUP(G339,'[1](ST)Product'!$C:$C,'[1](ST)Product'!$F:$F)</f>
        <v>Food process</v>
      </c>
      <c r="R339" s="13" t="s">
        <v>362</v>
      </c>
      <c r="S339" t="s">
        <v>360</v>
      </c>
    </row>
    <row r="340" spans="1:19" x14ac:dyDescent="0.35">
      <c r="A340" t="str">
        <f>_xlfn.XLOOKUP(B340,Mapping!C:C,Mapping!D:D)</f>
        <v>TVHS</v>
      </c>
      <c r="B340" s="2" t="s">
        <v>163</v>
      </c>
      <c r="C340" s="2" t="s">
        <v>178</v>
      </c>
      <c r="D340" s="3">
        <v>46187</v>
      </c>
      <c r="E340" s="4">
        <v>46187</v>
      </c>
      <c r="F340" s="5">
        <f t="shared" si="5"/>
        <v>1</v>
      </c>
      <c r="G340" s="2" t="s">
        <v>35</v>
      </c>
      <c r="H340" s="17">
        <v>749000</v>
      </c>
      <c r="I340" s="18">
        <v>599000</v>
      </c>
      <c r="J340" s="17">
        <v>549000</v>
      </c>
      <c r="K340" s="17">
        <v>649000</v>
      </c>
      <c r="L340" s="6">
        <v>450</v>
      </c>
      <c r="M340" s="6">
        <f>K340*L340</f>
        <v>292050000</v>
      </c>
      <c r="N340" s="17">
        <v>199125000</v>
      </c>
      <c r="O340" s="17">
        <v>97230000</v>
      </c>
      <c r="P340" t="str">
        <f>_xlfn.XLOOKUP(G340,'[1](ST)Product'!$C:$C,'[1](ST)Product'!$E:$E)</f>
        <v>Shark Floorcare</v>
      </c>
      <c r="Q340" t="str">
        <f>_xlfn.XLOOKUP(G340,'[1](ST)Product'!$C:$C,'[1](ST)Product'!$F:$F)</f>
        <v>FW</v>
      </c>
      <c r="R340" t="s">
        <v>362</v>
      </c>
      <c r="S340" t="s">
        <v>360</v>
      </c>
    </row>
    <row r="341" spans="1:19" x14ac:dyDescent="0.35">
      <c r="A341" t="str">
        <f>_xlfn.XLOOKUP(B341,Mapping!C:C,Mapping!D:D)</f>
        <v>Costco</v>
      </c>
      <c r="B341" s="2" t="s">
        <v>157</v>
      </c>
      <c r="C341" s="2" t="s">
        <v>158</v>
      </c>
      <c r="D341" s="3">
        <v>46188</v>
      </c>
      <c r="E341" s="4">
        <v>46201</v>
      </c>
      <c r="F341" s="5">
        <f t="shared" si="5"/>
        <v>14</v>
      </c>
      <c r="G341" s="2" t="s">
        <v>53</v>
      </c>
      <c r="H341" s="17">
        <v>549000</v>
      </c>
      <c r="I341" s="18">
        <v>399900</v>
      </c>
      <c r="J341" s="17">
        <v>379900</v>
      </c>
      <c r="K341" s="17">
        <v>549000</v>
      </c>
      <c r="L341" s="6">
        <v>1200</v>
      </c>
      <c r="M341" s="6">
        <v>658800000</v>
      </c>
      <c r="N341" s="17">
        <v>374334545.45454544</v>
      </c>
      <c r="O341" s="17">
        <v>350002800</v>
      </c>
      <c r="P341" t="str">
        <f>_xlfn.XLOOKUP(G341,'[1](ST)Product'!$C:$C,'[1](ST)Product'!$E:$E)</f>
        <v>Shark Floorcare</v>
      </c>
      <c r="Q341" t="str">
        <f>_xlfn.XLOOKUP(G341,'[1](ST)Product'!$C:$C,'[1](ST)Product'!$F:$F)</f>
        <v>CS</v>
      </c>
      <c r="R341" t="s">
        <v>362</v>
      </c>
      <c r="S341" t="s">
        <v>360</v>
      </c>
    </row>
    <row r="342" spans="1:19" x14ac:dyDescent="0.35">
      <c r="A342" t="str">
        <f>_xlfn.XLOOKUP(B342,Mapping!C:C,Mapping!D:D)</f>
        <v>Costco</v>
      </c>
      <c r="B342" s="2" t="s">
        <v>157</v>
      </c>
      <c r="C342" s="2" t="s">
        <v>158</v>
      </c>
      <c r="D342" s="3">
        <v>46188</v>
      </c>
      <c r="E342" s="4">
        <v>46201</v>
      </c>
      <c r="F342" s="5">
        <f t="shared" si="5"/>
        <v>14</v>
      </c>
      <c r="G342" s="2" t="s">
        <v>162</v>
      </c>
      <c r="H342" s="17" t="s">
        <v>115</v>
      </c>
      <c r="I342" s="18">
        <v>246900</v>
      </c>
      <c r="J342" s="17">
        <v>246900</v>
      </c>
      <c r="K342" s="17">
        <v>197400</v>
      </c>
      <c r="L342" s="6">
        <v>1500</v>
      </c>
      <c r="M342" s="6">
        <v>296100000</v>
      </c>
      <c r="N342" s="17">
        <v>290714999.99999994</v>
      </c>
      <c r="O342" s="17">
        <v>271818524.99999994</v>
      </c>
      <c r="P342" t="str">
        <f>_xlfn.XLOOKUP(G342,'[1](ST)Product'!$C:$C,'[1](ST)Product'!$E:$E)</f>
        <v>Ninja Motorized</v>
      </c>
      <c r="Q342" t="str">
        <f>_xlfn.XLOOKUP(G342,'[1](ST)Product'!$C:$C,'[1](ST)Product'!$F:$F)</f>
        <v>Kitchen</v>
      </c>
      <c r="R342" t="s">
        <v>362</v>
      </c>
      <c r="S342" t="s">
        <v>360</v>
      </c>
    </row>
    <row r="343" spans="1:19" x14ac:dyDescent="0.35">
      <c r="A343" t="str">
        <f>_xlfn.XLOOKUP(B343,Mapping!C:C,Mapping!D:D)</f>
        <v>Costco</v>
      </c>
      <c r="B343" s="2" t="s">
        <v>157</v>
      </c>
      <c r="C343" s="2" t="s">
        <v>158</v>
      </c>
      <c r="D343" s="3">
        <v>46188</v>
      </c>
      <c r="E343" s="4">
        <v>46201</v>
      </c>
      <c r="F343" s="5">
        <f t="shared" si="5"/>
        <v>14</v>
      </c>
      <c r="G343" s="2" t="s">
        <v>61</v>
      </c>
      <c r="H343" s="17">
        <v>169900</v>
      </c>
      <c r="I343" s="18">
        <v>129900</v>
      </c>
      <c r="J343" s="17">
        <v>129900</v>
      </c>
      <c r="K343" s="17">
        <v>104000</v>
      </c>
      <c r="L343" s="6">
        <v>1500</v>
      </c>
      <c r="M343" s="6">
        <v>156000000</v>
      </c>
      <c r="N343" s="17">
        <v>306081818.18181819</v>
      </c>
      <c r="O343" s="17">
        <v>286186500</v>
      </c>
      <c r="P343" t="str">
        <f>_xlfn.XLOOKUP(G343,'[1](ST)Product'!$C:$C,'[1](ST)Product'!$E:$E)</f>
        <v>Shark Floorcare</v>
      </c>
      <c r="Q343" t="str">
        <f>_xlfn.XLOOKUP(G343,'[1](ST)Product'!$C:$C,'[1](ST)Product'!$F:$F)</f>
        <v>WV</v>
      </c>
      <c r="R343" t="s">
        <v>362</v>
      </c>
      <c r="S343" t="s">
        <v>360</v>
      </c>
    </row>
    <row r="344" spans="1:19" x14ac:dyDescent="0.35">
      <c r="A344" t="str">
        <f>_xlfn.XLOOKUP(B344,Mapping!C:C,Mapping!D:D)</f>
        <v>Costco</v>
      </c>
      <c r="B344" s="2" t="s">
        <v>157</v>
      </c>
      <c r="C344" s="2" t="s">
        <v>158</v>
      </c>
      <c r="D344" s="3">
        <v>46188</v>
      </c>
      <c r="E344" s="4">
        <v>46201</v>
      </c>
      <c r="F344" s="5">
        <f t="shared" si="5"/>
        <v>14</v>
      </c>
      <c r="G344" s="2" t="s">
        <v>74</v>
      </c>
      <c r="H344" s="17">
        <v>229900</v>
      </c>
      <c r="I344" s="18">
        <v>189900</v>
      </c>
      <c r="J344" s="17">
        <v>189900</v>
      </c>
      <c r="K344" s="17">
        <v>169900</v>
      </c>
      <c r="L344" s="6">
        <v>800</v>
      </c>
      <c r="M344" s="6">
        <v>135920000</v>
      </c>
      <c r="N344" s="17">
        <v>118773818.18181816</v>
      </c>
      <c r="O344" s="17">
        <v>111053519.99999997</v>
      </c>
      <c r="P344" t="str">
        <f>_xlfn.XLOOKUP(G344,'[1](ST)Product'!$C:$C,'[1](ST)Product'!$E:$E)</f>
        <v>Ninja Heated</v>
      </c>
      <c r="Q344" t="str">
        <f>_xlfn.XLOOKUP(G344,'[1](ST)Product'!$C:$C,'[1](ST)Product'!$F:$F)</f>
        <v>Crispi</v>
      </c>
      <c r="R344" t="s">
        <v>362</v>
      </c>
      <c r="S344" t="s">
        <v>361</v>
      </c>
    </row>
    <row r="345" spans="1:19" x14ac:dyDescent="0.35">
      <c r="A345" t="str">
        <f>_xlfn.XLOOKUP(B345,Mapping!C:C,Mapping!D:D)</f>
        <v>Coupang</v>
      </c>
      <c r="B345" s="2" t="s">
        <v>14</v>
      </c>
      <c r="C345" s="2" t="s">
        <v>80</v>
      </c>
      <c r="D345" s="3">
        <v>46188</v>
      </c>
      <c r="E345" s="4">
        <v>46194</v>
      </c>
      <c r="F345" s="5">
        <f t="shared" si="5"/>
        <v>7</v>
      </c>
      <c r="G345" s="2" t="s">
        <v>105</v>
      </c>
      <c r="H345" s="17">
        <v>299900</v>
      </c>
      <c r="I345" s="18">
        <v>269900</v>
      </c>
      <c r="J345" s="17">
        <v>249900</v>
      </c>
      <c r="K345" s="17">
        <v>229000</v>
      </c>
      <c r="L345" s="6">
        <v>300</v>
      </c>
      <c r="M345" s="6">
        <v>68700000</v>
      </c>
      <c r="N345" s="17">
        <v>57415090.909090906</v>
      </c>
      <c r="O345" s="17">
        <v>54544336.36363636</v>
      </c>
      <c r="P345" t="str">
        <f>_xlfn.XLOOKUP(G345,'[1](ST)Product'!$C:$C,'[1](ST)Product'!$E:$E)</f>
        <v>Ninja Motorized</v>
      </c>
      <c r="Q345" t="str">
        <f>_xlfn.XLOOKUP(G345,'[1](ST)Product'!$C:$C,'[1](ST)Product'!$F:$F)</f>
        <v>Kitchen</v>
      </c>
      <c r="R345" t="s">
        <v>362</v>
      </c>
      <c r="S345" t="s">
        <v>360</v>
      </c>
    </row>
    <row r="346" spans="1:19" x14ac:dyDescent="0.35">
      <c r="A346" t="str">
        <f>_xlfn.XLOOKUP(B346,Mapping!C:C,Mapping!D:D)</f>
        <v>Coupang</v>
      </c>
      <c r="B346" s="2" t="s">
        <v>14</v>
      </c>
      <c r="C346" s="2" t="s">
        <v>80</v>
      </c>
      <c r="D346" s="3">
        <v>46188</v>
      </c>
      <c r="E346" s="4">
        <v>46194</v>
      </c>
      <c r="F346" s="5">
        <f t="shared" si="5"/>
        <v>7</v>
      </c>
      <c r="G346" s="2" t="s">
        <v>106</v>
      </c>
      <c r="H346" s="17">
        <v>399900</v>
      </c>
      <c r="I346" s="18">
        <v>349900</v>
      </c>
      <c r="J346" s="17">
        <v>299900</v>
      </c>
      <c r="K346" s="17">
        <v>259000</v>
      </c>
      <c r="L346" s="6">
        <v>300</v>
      </c>
      <c r="M346" s="6">
        <v>77700000</v>
      </c>
      <c r="N346" s="17">
        <v>74433272.727272719</v>
      </c>
      <c r="O346" s="17">
        <v>70711609.090909079</v>
      </c>
      <c r="P346" t="str">
        <f>_xlfn.XLOOKUP(G346,'[1](ST)Product'!$C:$C,'[1](ST)Product'!$E:$E)</f>
        <v>Ninja Heated</v>
      </c>
      <c r="Q346" t="str">
        <f>_xlfn.XLOOKUP(G346,'[1](ST)Product'!$C:$C,'[1](ST)Product'!$F:$F)</f>
        <v>Combi</v>
      </c>
      <c r="R346" t="s">
        <v>362</v>
      </c>
      <c r="S346" t="s">
        <v>360</v>
      </c>
    </row>
    <row r="347" spans="1:19" x14ac:dyDescent="0.35">
      <c r="A347" t="str">
        <f>_xlfn.XLOOKUP(B347,Mapping!C:C,Mapping!D:D)</f>
        <v>Coupang</v>
      </c>
      <c r="B347" s="2" t="s">
        <v>14</v>
      </c>
      <c r="C347" s="2" t="s">
        <v>80</v>
      </c>
      <c r="D347" s="3">
        <v>46188</v>
      </c>
      <c r="E347" s="4">
        <v>46194</v>
      </c>
      <c r="F347" s="5">
        <f t="shared" si="5"/>
        <v>7</v>
      </c>
      <c r="G347" s="2" t="s">
        <v>107</v>
      </c>
      <c r="H347" s="17">
        <v>849000</v>
      </c>
      <c r="I347" s="18">
        <v>749000</v>
      </c>
      <c r="J347" s="17">
        <v>699000</v>
      </c>
      <c r="K347" s="17">
        <v>629000</v>
      </c>
      <c r="L347" s="6">
        <v>200</v>
      </c>
      <c r="M347" s="6">
        <v>125800000</v>
      </c>
      <c r="N347" s="17">
        <v>106221818.18181816</v>
      </c>
      <c r="O347" s="17">
        <v>100910727.27272725</v>
      </c>
      <c r="P347" t="str">
        <f>_xlfn.XLOOKUP(G347,'[1](ST)Product'!$C:$C,'[1](ST)Product'!$E:$E)</f>
        <v>Shark Floorcare</v>
      </c>
      <c r="Q347" t="str">
        <f>_xlfn.XLOOKUP(G347,'[1](ST)Product'!$C:$C,'[1](ST)Product'!$F:$F)</f>
        <v>Kion</v>
      </c>
      <c r="R347" t="s">
        <v>362</v>
      </c>
      <c r="S347" t="s">
        <v>360</v>
      </c>
    </row>
    <row r="348" spans="1:19" x14ac:dyDescent="0.35">
      <c r="A348" t="str">
        <f>_xlfn.XLOOKUP(B348,Mapping!C:C,Mapping!D:D)</f>
        <v>Coupang</v>
      </c>
      <c r="B348" s="2" t="s">
        <v>14</v>
      </c>
      <c r="C348" s="2" t="s">
        <v>80</v>
      </c>
      <c r="D348" s="3">
        <v>46188</v>
      </c>
      <c r="E348" s="4">
        <v>46194</v>
      </c>
      <c r="F348" s="5">
        <f t="shared" si="5"/>
        <v>7</v>
      </c>
      <c r="G348" s="2" t="s">
        <v>108</v>
      </c>
      <c r="H348" s="17">
        <v>199900</v>
      </c>
      <c r="I348" s="18">
        <v>179900</v>
      </c>
      <c r="J348" s="17">
        <v>169900</v>
      </c>
      <c r="K348" s="17">
        <v>159000</v>
      </c>
      <c r="L348" s="6">
        <v>300</v>
      </c>
      <c r="M348" s="6">
        <v>47700000</v>
      </c>
      <c r="N348" s="17">
        <v>38269636.36363636</v>
      </c>
      <c r="O348" s="17">
        <v>36356154.545454539</v>
      </c>
      <c r="P348" t="str">
        <f>_xlfn.XLOOKUP(G348,'[1](ST)Product'!$C:$C,'[1](ST)Product'!$E:$E)</f>
        <v>Shark Floorcare</v>
      </c>
      <c r="Q348" t="str">
        <f>_xlfn.XLOOKUP(G348,'[1](ST)Product'!$C:$C,'[1](ST)Product'!$F:$F)</f>
        <v>WV</v>
      </c>
      <c r="R348" t="s">
        <v>362</v>
      </c>
      <c r="S348" t="s">
        <v>360</v>
      </c>
    </row>
    <row r="349" spans="1:19" x14ac:dyDescent="0.35">
      <c r="A349" t="str">
        <f>_xlfn.XLOOKUP(B349,Mapping!C:C,Mapping!D:D)</f>
        <v>Coupang</v>
      </c>
      <c r="B349" s="7" t="s">
        <v>14</v>
      </c>
      <c r="C349" s="2" t="s">
        <v>80</v>
      </c>
      <c r="D349" s="3">
        <v>46188</v>
      </c>
      <c r="E349" s="4">
        <v>46194</v>
      </c>
      <c r="F349" s="5">
        <f t="shared" si="5"/>
        <v>7</v>
      </c>
      <c r="G349" s="2" t="s">
        <v>109</v>
      </c>
      <c r="H349" s="17">
        <v>249900</v>
      </c>
      <c r="I349" s="18">
        <v>219900</v>
      </c>
      <c r="J349" s="17">
        <v>199900</v>
      </c>
      <c r="K349" s="17">
        <v>179000</v>
      </c>
      <c r="L349" s="6">
        <v>1000</v>
      </c>
      <c r="M349" s="6">
        <v>179000000</v>
      </c>
      <c r="N349" s="17">
        <v>177201818.18181819</v>
      </c>
      <c r="O349" s="17">
        <v>168341727.27272728</v>
      </c>
      <c r="P349" t="str">
        <f>_xlfn.XLOOKUP(G349,'[1](ST)Product'!$C:$C,'[1](ST)Product'!$E:$E)</f>
        <v>Shark Fan</v>
      </c>
      <c r="Q349" t="str">
        <f>_xlfn.XLOOKUP(G349,'[1](ST)Product'!$C:$C,'[1](ST)Product'!$F:$F)</f>
        <v>Fan</v>
      </c>
      <c r="R349" t="s">
        <v>362</v>
      </c>
      <c r="S349" t="s">
        <v>360</v>
      </c>
    </row>
    <row r="350" spans="1:19" x14ac:dyDescent="0.35">
      <c r="A350" t="str">
        <f>_xlfn.XLOOKUP(B350,Mapping!C:C,Mapping!D:D)</f>
        <v>Coupang</v>
      </c>
      <c r="B350" s="2" t="s">
        <v>14</v>
      </c>
      <c r="C350" s="2" t="s">
        <v>80</v>
      </c>
      <c r="D350" s="3">
        <v>46188</v>
      </c>
      <c r="E350" s="4">
        <v>46194</v>
      </c>
      <c r="F350" s="5">
        <f t="shared" si="5"/>
        <v>7</v>
      </c>
      <c r="G350" s="2" t="s">
        <v>110</v>
      </c>
      <c r="H350" s="17">
        <v>129900</v>
      </c>
      <c r="I350" s="18">
        <v>114900</v>
      </c>
      <c r="J350" s="17">
        <v>99900</v>
      </c>
      <c r="K350" s="17">
        <v>99000</v>
      </c>
      <c r="L350" s="6">
        <v>600</v>
      </c>
      <c r="M350" s="6">
        <v>59400000</v>
      </c>
      <c r="N350" s="17">
        <v>48884727.272727266</v>
      </c>
      <c r="O350" s="17">
        <v>46440490.909090906</v>
      </c>
      <c r="P350" t="str">
        <f>_xlfn.XLOOKUP(G350,'[1](ST)Product'!$C:$C,'[1](ST)Product'!$E:$E)</f>
        <v>Ninja Motorized</v>
      </c>
      <c r="Q350" t="str">
        <f>_xlfn.XLOOKUP(G350,'[1](ST)Product'!$C:$C,'[1](ST)Product'!$F:$F)</f>
        <v>Trad</v>
      </c>
      <c r="R350" t="s">
        <v>362</v>
      </c>
      <c r="S350" t="s">
        <v>360</v>
      </c>
    </row>
    <row r="351" spans="1:19" x14ac:dyDescent="0.35">
      <c r="A351" t="str">
        <f>_xlfn.XLOOKUP(B351,Mapping!C:C,Mapping!D:D)</f>
        <v>Coupang</v>
      </c>
      <c r="B351" s="2" t="s">
        <v>14</v>
      </c>
      <c r="C351" s="2" t="s">
        <v>80</v>
      </c>
      <c r="D351" s="3">
        <v>46188</v>
      </c>
      <c r="E351" s="4">
        <v>46194</v>
      </c>
      <c r="F351" s="5">
        <f t="shared" si="5"/>
        <v>7</v>
      </c>
      <c r="G351" s="2" t="s">
        <v>111</v>
      </c>
      <c r="H351" s="17">
        <v>249900</v>
      </c>
      <c r="I351" s="18">
        <v>219900</v>
      </c>
      <c r="J351" s="17">
        <v>199900</v>
      </c>
      <c r="K351" s="17">
        <v>179000</v>
      </c>
      <c r="L351" s="6">
        <v>2500</v>
      </c>
      <c r="M351" s="6">
        <v>447500000</v>
      </c>
      <c r="N351" s="17">
        <v>443004545.45454544</v>
      </c>
      <c r="O351" s="17">
        <v>420854318.18181819</v>
      </c>
      <c r="P351" t="str">
        <f>_xlfn.XLOOKUP(G351,'[1](ST)Product'!$C:$C,'[1](ST)Product'!$E:$E)</f>
        <v>Shark Fan</v>
      </c>
      <c r="Q351" t="str">
        <f>_xlfn.XLOOKUP(G351,'[1](ST)Product'!$C:$C,'[1](ST)Product'!$F:$F)</f>
        <v>Fan</v>
      </c>
      <c r="R351" t="s">
        <v>362</v>
      </c>
      <c r="S351" t="s">
        <v>360</v>
      </c>
    </row>
    <row r="352" spans="1:19" x14ac:dyDescent="0.35">
      <c r="A352" t="str">
        <f>_xlfn.XLOOKUP(B352,Mapping!C:C,Mapping!D:D)</f>
        <v>Coupang</v>
      </c>
      <c r="B352" s="2" t="s">
        <v>14</v>
      </c>
      <c r="C352" s="2" t="s">
        <v>80</v>
      </c>
      <c r="D352" s="3">
        <v>46188</v>
      </c>
      <c r="E352" s="4">
        <v>46194</v>
      </c>
      <c r="F352" s="5">
        <f t="shared" si="5"/>
        <v>7</v>
      </c>
      <c r="G352" s="2" t="s">
        <v>112</v>
      </c>
      <c r="H352" s="17">
        <v>799000</v>
      </c>
      <c r="I352" s="18">
        <v>599000</v>
      </c>
      <c r="J352" s="17">
        <v>599000</v>
      </c>
      <c r="K352" s="17">
        <v>549000</v>
      </c>
      <c r="L352" s="6">
        <v>350</v>
      </c>
      <c r="M352" s="6">
        <v>192150000</v>
      </c>
      <c r="N352" s="17">
        <v>173914363.63636363</v>
      </c>
      <c r="O352" s="17">
        <v>165218645.45454544</v>
      </c>
      <c r="P352" t="str">
        <f>_xlfn.XLOOKUP(G352,'[1](ST)Product'!$C:$C,'[1](ST)Product'!$E:$E)</f>
        <v>Shark Floorcare</v>
      </c>
      <c r="Q352" t="str">
        <f>_xlfn.XLOOKUP(G352,'[1](ST)Product'!$C:$C,'[1](ST)Product'!$F:$F)</f>
        <v>CS</v>
      </c>
      <c r="R352" t="s">
        <v>362</v>
      </c>
      <c r="S352" t="s">
        <v>360</v>
      </c>
    </row>
    <row r="353" spans="1:19" x14ac:dyDescent="0.35">
      <c r="A353" t="str">
        <f>_xlfn.XLOOKUP(B353,Mapping!C:C,Mapping!D:D)</f>
        <v>Dept Store</v>
      </c>
      <c r="B353" s="2" t="s">
        <v>166</v>
      </c>
      <c r="C353" s="2">
        <v>0</v>
      </c>
      <c r="D353" s="3">
        <v>46188</v>
      </c>
      <c r="E353" s="4">
        <v>46208</v>
      </c>
      <c r="F353" s="5">
        <f t="shared" si="5"/>
        <v>21</v>
      </c>
      <c r="G353" s="2" t="s">
        <v>24</v>
      </c>
      <c r="H353" s="17">
        <v>949000</v>
      </c>
      <c r="I353" s="18">
        <v>879000</v>
      </c>
      <c r="J353" s="17">
        <v>849000</v>
      </c>
      <c r="K353" s="17">
        <v>1049000</v>
      </c>
      <c r="L353" s="6">
        <v>15</v>
      </c>
      <c r="M353" s="6">
        <v>15735000</v>
      </c>
      <c r="N353" s="17">
        <v>12940909.09090909</v>
      </c>
      <c r="O353" s="17">
        <v>9382159.0909090899</v>
      </c>
      <c r="P353" t="str">
        <f>_xlfn.XLOOKUP(G353,'[1](ST)Product'!$C:$C,'[1](ST)Product'!$E:$E)</f>
        <v>Shark Floorcare</v>
      </c>
      <c r="Q353" t="str">
        <f>_xlfn.XLOOKUP(G353,'[1](ST)Product'!$C:$C,'[1](ST)Product'!$F:$F)</f>
        <v>Kion</v>
      </c>
      <c r="R353" t="s">
        <v>362</v>
      </c>
      <c r="S353" t="s">
        <v>361</v>
      </c>
    </row>
    <row r="354" spans="1:19" x14ac:dyDescent="0.35">
      <c r="A354" t="str">
        <f>_xlfn.XLOOKUP(B354,Mapping!C:C,Mapping!D:D)</f>
        <v>Dept Store</v>
      </c>
      <c r="B354" s="2" t="s">
        <v>166</v>
      </c>
      <c r="C354" s="2">
        <v>0</v>
      </c>
      <c r="D354" s="3">
        <v>46188</v>
      </c>
      <c r="E354" s="4">
        <v>46208</v>
      </c>
      <c r="F354" s="5">
        <f t="shared" si="5"/>
        <v>21</v>
      </c>
      <c r="G354" s="2" t="s">
        <v>27</v>
      </c>
      <c r="H354" s="17">
        <v>329900</v>
      </c>
      <c r="I354" s="18">
        <v>299900</v>
      </c>
      <c r="J354" s="17">
        <v>279900</v>
      </c>
      <c r="K354" s="17">
        <v>329900</v>
      </c>
      <c r="L354" s="6">
        <v>30</v>
      </c>
      <c r="M354" s="6">
        <v>9897000</v>
      </c>
      <c r="N354" s="17">
        <v>8997272.7272727266</v>
      </c>
      <c r="O354" s="17">
        <v>6523022.7272727266</v>
      </c>
      <c r="P354" t="str">
        <f>_xlfn.XLOOKUP(G354,'[1](ST)Product'!$C:$C,'[1](ST)Product'!$E:$E)</f>
        <v>Ninja Motorized</v>
      </c>
      <c r="Q354" t="str">
        <f>_xlfn.XLOOKUP(G354,'[1](ST)Product'!$C:$C,'[1](ST)Product'!$F:$F)</f>
        <v>Trad</v>
      </c>
      <c r="R354" t="s">
        <v>362</v>
      </c>
      <c r="S354" t="s">
        <v>360</v>
      </c>
    </row>
    <row r="355" spans="1:19" x14ac:dyDescent="0.35">
      <c r="A355" t="str">
        <f>_xlfn.XLOOKUP(B355,Mapping!C:C,Mapping!D:D)</f>
        <v>Dept Store</v>
      </c>
      <c r="B355" s="2" t="s">
        <v>166</v>
      </c>
      <c r="C355" s="2">
        <v>0</v>
      </c>
      <c r="D355" s="3">
        <v>46188</v>
      </c>
      <c r="E355" s="4">
        <v>46208</v>
      </c>
      <c r="F355" s="5">
        <f t="shared" si="5"/>
        <v>21</v>
      </c>
      <c r="G355" s="2" t="s">
        <v>106</v>
      </c>
      <c r="H355" s="17">
        <v>399900</v>
      </c>
      <c r="I355" s="18">
        <v>349900</v>
      </c>
      <c r="J355" s="17">
        <v>299900</v>
      </c>
      <c r="K355" s="17">
        <v>399900</v>
      </c>
      <c r="L355" s="6">
        <v>15</v>
      </c>
      <c r="M355" s="6">
        <v>5998500</v>
      </c>
      <c r="N355" s="17">
        <v>5453181.8181818184</v>
      </c>
      <c r="O355" s="17">
        <v>3953556.8181818184</v>
      </c>
      <c r="P355" t="str">
        <f>_xlfn.XLOOKUP(G355,'[1](ST)Product'!$C:$C,'[1](ST)Product'!$E:$E)</f>
        <v>Ninja Heated</v>
      </c>
      <c r="Q355" t="str">
        <f>_xlfn.XLOOKUP(G355,'[1](ST)Product'!$C:$C,'[1](ST)Product'!$F:$F)</f>
        <v>Combi</v>
      </c>
      <c r="R355" t="s">
        <v>362</v>
      </c>
      <c r="S355" t="s">
        <v>360</v>
      </c>
    </row>
    <row r="356" spans="1:19" x14ac:dyDescent="0.35">
      <c r="A356" t="str">
        <f>_xlfn.XLOOKUP(B356,Mapping!C:C,Mapping!D:D)</f>
        <v>Dept Store</v>
      </c>
      <c r="B356" s="2" t="s">
        <v>166</v>
      </c>
      <c r="C356" s="2">
        <v>0</v>
      </c>
      <c r="D356" s="3">
        <v>46188</v>
      </c>
      <c r="E356" s="4">
        <v>46208</v>
      </c>
      <c r="F356" s="5">
        <f t="shared" si="5"/>
        <v>21</v>
      </c>
      <c r="G356" s="2" t="s">
        <v>40</v>
      </c>
      <c r="H356" s="17">
        <v>349900</v>
      </c>
      <c r="I356" s="18">
        <v>319900</v>
      </c>
      <c r="J356" s="17">
        <v>299900</v>
      </c>
      <c r="K356" s="17">
        <v>349900</v>
      </c>
      <c r="L356" s="6">
        <v>15</v>
      </c>
      <c r="M356" s="6">
        <v>5248500</v>
      </c>
      <c r="N356" s="17">
        <v>4771363.6363636358</v>
      </c>
      <c r="O356" s="17">
        <v>3459238.6363636358</v>
      </c>
      <c r="P356" t="str">
        <f>_xlfn.XLOOKUP(G356,'[1](ST)Product'!$C:$C,'[1](ST)Product'!$E:$E)</f>
        <v>Ninja Motorized</v>
      </c>
      <c r="Q356" t="str">
        <f>_xlfn.XLOOKUP(G356,'[1](ST)Product'!$C:$C,'[1](ST)Product'!$F:$F)</f>
        <v>Hot</v>
      </c>
      <c r="R356" t="s">
        <v>362</v>
      </c>
      <c r="S356" t="s">
        <v>360</v>
      </c>
    </row>
    <row r="357" spans="1:19" x14ac:dyDescent="0.35">
      <c r="A357" t="str">
        <f>_xlfn.XLOOKUP(B357,Mapping!C:C,Mapping!D:D)</f>
        <v>Dept Store</v>
      </c>
      <c r="B357" s="2" t="s">
        <v>166</v>
      </c>
      <c r="C357" s="2">
        <v>0</v>
      </c>
      <c r="D357" s="3">
        <v>46188</v>
      </c>
      <c r="E357" s="4">
        <v>46208</v>
      </c>
      <c r="F357" s="5">
        <f t="shared" si="5"/>
        <v>21</v>
      </c>
      <c r="G357" s="2" t="s">
        <v>52</v>
      </c>
      <c r="H357" s="17">
        <v>949000</v>
      </c>
      <c r="I357" s="18">
        <v>879000</v>
      </c>
      <c r="J357" s="17">
        <v>849000</v>
      </c>
      <c r="K357" s="17">
        <v>1049000</v>
      </c>
      <c r="L357" s="6">
        <v>15</v>
      </c>
      <c r="M357" s="6">
        <v>15735000</v>
      </c>
      <c r="N357" s="17">
        <v>12940909.09090909</v>
      </c>
      <c r="O357" s="17">
        <v>9382159.0909090899</v>
      </c>
      <c r="P357" t="e">
        <f>_xlfn.XLOOKUP(G357,'[1](ST)Product'!$C:$C,'[1](ST)Product'!$E:$E)</f>
        <v>#N/A</v>
      </c>
      <c r="Q357" t="e">
        <f>_xlfn.XLOOKUP(G357,'[1](ST)Product'!$C:$C,'[1](ST)Product'!$F:$F)</f>
        <v>#N/A</v>
      </c>
      <c r="R357" t="s">
        <v>362</v>
      </c>
      <c r="S357" t="s">
        <v>360</v>
      </c>
    </row>
    <row r="358" spans="1:19" x14ac:dyDescent="0.35">
      <c r="A358" t="str">
        <f>_xlfn.XLOOKUP(B358,Mapping!C:C,Mapping!D:D)</f>
        <v>Dept Store</v>
      </c>
      <c r="B358" s="2" t="s">
        <v>166</v>
      </c>
      <c r="C358" s="2">
        <v>0</v>
      </c>
      <c r="D358" s="3">
        <v>46188</v>
      </c>
      <c r="E358" s="4">
        <v>46201</v>
      </c>
      <c r="F358" s="5">
        <f t="shared" si="5"/>
        <v>14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899000</v>
      </c>
      <c r="L358" s="6">
        <v>10</v>
      </c>
      <c r="M358" s="6">
        <v>8990000</v>
      </c>
      <c r="N358" s="17">
        <v>8172727.2727272715</v>
      </c>
      <c r="O358" s="17">
        <v>5925227.2727272715</v>
      </c>
      <c r="P358" t="str">
        <f>_xlfn.XLOOKUP(G358,'[1](ST)Product'!$C:$C,'[1](ST)Product'!$E:$E)</f>
        <v>Shark Floorcare</v>
      </c>
      <c r="Q358" t="str">
        <f>_xlfn.XLOOKUP(G358,'[1](ST)Product'!$C:$C,'[1](ST)Product'!$F:$F)</f>
        <v>Kion</v>
      </c>
      <c r="R358" t="s">
        <v>362</v>
      </c>
      <c r="S358" t="s">
        <v>360</v>
      </c>
    </row>
    <row r="359" spans="1:19" x14ac:dyDescent="0.35">
      <c r="A359" t="str">
        <f>_xlfn.XLOOKUP(B359,Mapping!C:C,Mapping!D:D)</f>
        <v>Dept Store</v>
      </c>
      <c r="B359" s="2" t="s">
        <v>166</v>
      </c>
      <c r="C359" s="2">
        <v>0</v>
      </c>
      <c r="D359" s="3">
        <v>46188</v>
      </c>
      <c r="E359" s="4">
        <v>46201</v>
      </c>
      <c r="F359" s="5">
        <f t="shared" si="5"/>
        <v>14</v>
      </c>
      <c r="G359" s="2" t="s">
        <v>85</v>
      </c>
      <c r="H359" s="17">
        <v>349900</v>
      </c>
      <c r="I359" s="18">
        <v>319900</v>
      </c>
      <c r="J359" s="17">
        <v>299900</v>
      </c>
      <c r="K359" s="17">
        <v>349900</v>
      </c>
      <c r="L359" s="6">
        <v>20</v>
      </c>
      <c r="M359" s="6">
        <v>6998000</v>
      </c>
      <c r="N359" s="17">
        <v>6361818.1818181816</v>
      </c>
      <c r="O359" s="17">
        <v>4612318.1818181816</v>
      </c>
      <c r="P359" t="str">
        <f>_xlfn.XLOOKUP(G359,'[1](ST)Product'!$C:$C,'[1](ST)Product'!$E:$E)</f>
        <v>Ninja Motorized</v>
      </c>
      <c r="Q359" t="str">
        <f>_xlfn.XLOOKUP(G359,'[1](ST)Product'!$C:$C,'[1](ST)Product'!$F:$F)</f>
        <v>Kitchen</v>
      </c>
      <c r="R359" t="s">
        <v>362</v>
      </c>
      <c r="S359" t="s">
        <v>360</v>
      </c>
    </row>
    <row r="360" spans="1:19" x14ac:dyDescent="0.35">
      <c r="A360" t="str">
        <f>_xlfn.XLOOKUP(B360,Mapping!C:C,Mapping!D:D)</f>
        <v>Dept Store</v>
      </c>
      <c r="B360" s="2" t="s">
        <v>166</v>
      </c>
      <c r="C360" s="2">
        <v>0</v>
      </c>
      <c r="D360" s="3">
        <v>46188</v>
      </c>
      <c r="E360" s="4">
        <v>46194</v>
      </c>
      <c r="F360" s="5">
        <f t="shared" si="5"/>
        <v>7</v>
      </c>
      <c r="G360" s="2" t="s">
        <v>81</v>
      </c>
      <c r="H360" s="17">
        <v>119900</v>
      </c>
      <c r="I360" s="18">
        <v>99900</v>
      </c>
      <c r="J360" s="17">
        <v>84900</v>
      </c>
      <c r="K360" s="17">
        <v>119900</v>
      </c>
      <c r="L360" s="6">
        <v>5</v>
      </c>
      <c r="M360" s="6">
        <v>599500</v>
      </c>
      <c r="N360" s="17">
        <v>544999.99999999988</v>
      </c>
      <c r="O360" s="17">
        <v>395124.99999999988</v>
      </c>
      <c r="P360" t="str">
        <f>_xlfn.XLOOKUP(G360,'[1](ST)Product'!$C:$C,'[1](ST)Product'!$E:$E)</f>
        <v>Ninja Motorized</v>
      </c>
      <c r="Q360" t="str">
        <f>_xlfn.XLOOKUP(G360,'[1](ST)Product'!$C:$C,'[1](ST)Product'!$F:$F)</f>
        <v>Portable</v>
      </c>
      <c r="R360" t="s">
        <v>362</v>
      </c>
      <c r="S360" t="s">
        <v>360</v>
      </c>
    </row>
    <row r="361" spans="1:19" x14ac:dyDescent="0.35">
      <c r="A361" t="str">
        <f>_xlfn.XLOOKUP(B361,Mapping!C:C,Mapping!D:D)</f>
        <v>Dept Store</v>
      </c>
      <c r="B361" s="2" t="s">
        <v>166</v>
      </c>
      <c r="C361" s="2">
        <v>0</v>
      </c>
      <c r="D361" s="3">
        <v>46188</v>
      </c>
      <c r="E361" s="4">
        <v>46194</v>
      </c>
      <c r="F361" s="5">
        <f t="shared" si="5"/>
        <v>7</v>
      </c>
      <c r="G361" s="2" t="s">
        <v>25</v>
      </c>
      <c r="H361" s="17">
        <v>899000</v>
      </c>
      <c r="I361" s="18">
        <v>779000</v>
      </c>
      <c r="J361" s="17">
        <v>779000</v>
      </c>
      <c r="K361" s="17">
        <v>899000</v>
      </c>
      <c r="L361" s="6">
        <v>5</v>
      </c>
      <c r="M361" s="6">
        <v>4495000</v>
      </c>
      <c r="N361" s="17">
        <v>4086363.6363636358</v>
      </c>
      <c r="O361" s="17">
        <v>2962613.6363636358</v>
      </c>
      <c r="P361" t="str">
        <f>_xlfn.XLOOKUP(G361,'[1](ST)Product'!$C:$C,'[1](ST)Product'!$E:$E)</f>
        <v>Shark Floorcare</v>
      </c>
      <c r="Q361" t="str">
        <f>_xlfn.XLOOKUP(G361,'[1](ST)Product'!$C:$C,'[1](ST)Product'!$F:$F)</f>
        <v>FW</v>
      </c>
      <c r="R361" t="s">
        <v>362</v>
      </c>
      <c r="S361" t="s">
        <v>360</v>
      </c>
    </row>
    <row r="362" spans="1:19" x14ac:dyDescent="0.35">
      <c r="A362" t="str">
        <f>_xlfn.XLOOKUP(B362,Mapping!C:C,Mapping!D:D)</f>
        <v>Dept Store</v>
      </c>
      <c r="B362" s="2" t="s">
        <v>166</v>
      </c>
      <c r="C362" s="2">
        <v>0</v>
      </c>
      <c r="D362" s="3">
        <v>46188</v>
      </c>
      <c r="E362" s="4">
        <v>46194</v>
      </c>
      <c r="F362" s="5">
        <f t="shared" si="5"/>
        <v>7</v>
      </c>
      <c r="G362" s="2" t="s">
        <v>109</v>
      </c>
      <c r="H362" s="17">
        <v>249900</v>
      </c>
      <c r="I362" s="18">
        <v>219900</v>
      </c>
      <c r="J362" s="17">
        <v>199900</v>
      </c>
      <c r="K362" s="17">
        <v>249900</v>
      </c>
      <c r="L362" s="6">
        <v>30</v>
      </c>
      <c r="M362" s="6">
        <v>7497000</v>
      </c>
      <c r="N362" s="17">
        <v>6815454.5454545449</v>
      </c>
      <c r="O362" s="17">
        <v>4941204.5454545449</v>
      </c>
      <c r="P362" t="str">
        <f>_xlfn.XLOOKUP(G362,'[1](ST)Product'!$C:$C,'[1](ST)Product'!$E:$E)</f>
        <v>Shark Fan</v>
      </c>
      <c r="Q362" t="str">
        <f>_xlfn.XLOOKUP(G362,'[1](ST)Product'!$C:$C,'[1](ST)Product'!$F:$F)</f>
        <v>Fan</v>
      </c>
      <c r="R362" t="s">
        <v>362</v>
      </c>
      <c r="S362" t="s">
        <v>360</v>
      </c>
    </row>
    <row r="363" spans="1:19" x14ac:dyDescent="0.35">
      <c r="A363" t="str">
        <f>_xlfn.XLOOKUP(B363,Mapping!C:C,Mapping!D:D)</f>
        <v>Dept Store</v>
      </c>
      <c r="B363" s="2" t="s">
        <v>166</v>
      </c>
      <c r="C363" s="2">
        <v>0</v>
      </c>
      <c r="D363" s="3">
        <v>46188</v>
      </c>
      <c r="E363" s="4">
        <v>46194</v>
      </c>
      <c r="F363" s="5">
        <f t="shared" si="5"/>
        <v>7</v>
      </c>
      <c r="G363" s="2" t="s">
        <v>87</v>
      </c>
      <c r="H363" s="17">
        <v>219900</v>
      </c>
      <c r="I363" s="18">
        <v>199900</v>
      </c>
      <c r="J363" s="17">
        <v>179900</v>
      </c>
      <c r="K363" s="17">
        <v>219900</v>
      </c>
      <c r="L363" s="6">
        <v>5</v>
      </c>
      <c r="M363" s="6">
        <v>1099500</v>
      </c>
      <c r="N363" s="17">
        <v>999545.45454545435</v>
      </c>
      <c r="O363" s="17">
        <v>724670.45454545435</v>
      </c>
      <c r="P363" t="str">
        <f>_xlfn.XLOOKUP(G363,'[1](ST)Product'!$C:$C,'[1](ST)Product'!$E:$E)</f>
        <v>Shark Fan</v>
      </c>
      <c r="Q363" t="str">
        <f>_xlfn.XLOOKUP(G363,'[1](ST)Product'!$C:$C,'[1](ST)Product'!$F:$F)</f>
        <v>Fan</v>
      </c>
      <c r="R363" t="s">
        <v>362</v>
      </c>
      <c r="S363" t="s">
        <v>361</v>
      </c>
    </row>
    <row r="364" spans="1:19" x14ac:dyDescent="0.35">
      <c r="A364" t="str">
        <f>_xlfn.XLOOKUP(B364,Mapping!C:C,Mapping!D:D)</f>
        <v>Dept Store</v>
      </c>
      <c r="B364" s="2" t="s">
        <v>166</v>
      </c>
      <c r="C364" s="2">
        <v>0</v>
      </c>
      <c r="D364" s="3">
        <v>46188</v>
      </c>
      <c r="E364" s="4">
        <v>46194</v>
      </c>
      <c r="F364" s="5">
        <f t="shared" si="5"/>
        <v>7</v>
      </c>
      <c r="G364" s="2" t="s">
        <v>36</v>
      </c>
      <c r="H364" s="17">
        <v>469900</v>
      </c>
      <c r="I364" s="18">
        <v>399900</v>
      </c>
      <c r="J364" s="17">
        <v>389900</v>
      </c>
      <c r="K364" s="17">
        <v>469900</v>
      </c>
      <c r="L364" s="6">
        <v>5</v>
      </c>
      <c r="M364" s="6">
        <v>2349500</v>
      </c>
      <c r="N364" s="17">
        <v>2135909.0909090908</v>
      </c>
      <c r="O364" s="17">
        <v>1548534.0909090908</v>
      </c>
      <c r="P364" t="str">
        <f>_xlfn.XLOOKUP(G364,'[1](ST)Product'!$C:$C,'[1](ST)Product'!$E:$E)</f>
        <v>Shark Floorcare</v>
      </c>
      <c r="Q364" t="str">
        <f>_xlfn.XLOOKUP(G364,'[1](ST)Product'!$C:$C,'[1](ST)Product'!$F:$F)</f>
        <v>WD</v>
      </c>
      <c r="R364" t="s">
        <v>362</v>
      </c>
      <c r="S364" t="s">
        <v>360</v>
      </c>
    </row>
    <row r="365" spans="1:19" x14ac:dyDescent="0.35">
      <c r="A365" t="str">
        <f>_xlfn.XLOOKUP(B365,Mapping!C:C,Mapping!D:D)</f>
        <v>Dept Store</v>
      </c>
      <c r="B365" s="2" t="s">
        <v>166</v>
      </c>
      <c r="C365" s="2">
        <v>0</v>
      </c>
      <c r="D365" s="3">
        <v>46188</v>
      </c>
      <c r="E365" s="4">
        <v>46194</v>
      </c>
      <c r="F365" s="5">
        <f t="shared" si="5"/>
        <v>7</v>
      </c>
      <c r="G365" s="2" t="s">
        <v>111</v>
      </c>
      <c r="H365" s="17">
        <v>249900</v>
      </c>
      <c r="I365" s="18">
        <v>219900</v>
      </c>
      <c r="J365" s="17">
        <v>199900</v>
      </c>
      <c r="K365" s="17">
        <v>249900</v>
      </c>
      <c r="L365" s="6">
        <v>10</v>
      </c>
      <c r="M365" s="6">
        <v>2499000</v>
      </c>
      <c r="N365" s="17">
        <v>2271818.1818181816</v>
      </c>
      <c r="O365" s="17">
        <v>1647068.1818181816</v>
      </c>
      <c r="P365" t="str">
        <f>_xlfn.XLOOKUP(G365,'[1](ST)Product'!$C:$C,'[1](ST)Product'!$E:$E)</f>
        <v>Shark Fan</v>
      </c>
      <c r="Q365" t="str">
        <f>_xlfn.XLOOKUP(G365,'[1](ST)Product'!$C:$C,'[1](ST)Product'!$F:$F)</f>
        <v>Fan</v>
      </c>
      <c r="R365" t="s">
        <v>362</v>
      </c>
      <c r="S365" t="s">
        <v>360</v>
      </c>
    </row>
    <row r="366" spans="1:19" x14ac:dyDescent="0.35">
      <c r="A366" t="str">
        <f>_xlfn.XLOOKUP(B366,Mapping!C:C,Mapping!D:D)</f>
        <v>Dept Store</v>
      </c>
      <c r="B366" s="2" t="s">
        <v>166</v>
      </c>
      <c r="C366" s="2">
        <v>0</v>
      </c>
      <c r="D366" s="3">
        <v>46188</v>
      </c>
      <c r="E366" s="4">
        <v>46194</v>
      </c>
      <c r="F366" s="5">
        <f t="shared" si="5"/>
        <v>7</v>
      </c>
      <c r="G366" s="2" t="s">
        <v>92</v>
      </c>
      <c r="H366" s="17">
        <v>119900</v>
      </c>
      <c r="I366" s="18">
        <v>99900</v>
      </c>
      <c r="J366" s="17">
        <v>84900</v>
      </c>
      <c r="K366" s="17">
        <v>119900</v>
      </c>
      <c r="L366" s="6">
        <v>5</v>
      </c>
      <c r="M366" s="6">
        <v>599500</v>
      </c>
      <c r="N366" s="17">
        <v>544999.99999999988</v>
      </c>
      <c r="O366" s="17">
        <v>395124.99999999988</v>
      </c>
      <c r="P366" t="str">
        <f>_xlfn.XLOOKUP(G366,'[1](ST)Product'!$C:$C,'[1](ST)Product'!$E:$E)</f>
        <v>Ninja Motorized</v>
      </c>
      <c r="Q366" t="str">
        <f>_xlfn.XLOOKUP(G366,'[1](ST)Product'!$C:$C,'[1](ST)Product'!$F:$F)</f>
        <v>Portable</v>
      </c>
      <c r="R366" t="s">
        <v>362</v>
      </c>
      <c r="S366" t="s">
        <v>360</v>
      </c>
    </row>
    <row r="367" spans="1:19" x14ac:dyDescent="0.35">
      <c r="A367" t="str">
        <f>_xlfn.XLOOKUP(B367,Mapping!C:C,Mapping!D:D)</f>
        <v>Dept Store</v>
      </c>
      <c r="B367" s="2" t="s">
        <v>166</v>
      </c>
      <c r="C367" s="2">
        <v>0</v>
      </c>
      <c r="D367" s="3">
        <v>46188</v>
      </c>
      <c r="E367" s="4">
        <v>46194</v>
      </c>
      <c r="F367" s="5">
        <f t="shared" si="5"/>
        <v>7</v>
      </c>
      <c r="G367" s="2" t="s">
        <v>93</v>
      </c>
      <c r="H367" s="17">
        <v>119900</v>
      </c>
      <c r="I367" s="18">
        <v>99900</v>
      </c>
      <c r="J367" s="17">
        <v>84900</v>
      </c>
      <c r="K367" s="17">
        <v>119900</v>
      </c>
      <c r="L367" s="6">
        <v>5</v>
      </c>
      <c r="M367" s="6">
        <v>599500</v>
      </c>
      <c r="N367" s="17">
        <v>544999.99999999988</v>
      </c>
      <c r="O367" s="17">
        <v>395124.99999999988</v>
      </c>
      <c r="P367" t="str">
        <f>_xlfn.XLOOKUP(G367,'[1](ST)Product'!$C:$C,'[1](ST)Product'!$E:$E)</f>
        <v>Ninja Motorized</v>
      </c>
      <c r="Q367" t="str">
        <f>_xlfn.XLOOKUP(G367,'[1](ST)Product'!$C:$C,'[1](ST)Product'!$F:$F)</f>
        <v>Portable</v>
      </c>
      <c r="R367" t="s">
        <v>362</v>
      </c>
      <c r="S367" t="s">
        <v>360</v>
      </c>
    </row>
    <row r="368" spans="1:19" x14ac:dyDescent="0.35">
      <c r="A368" t="str">
        <f>_xlfn.XLOOKUP(B368,Mapping!C:C,Mapping!D:D)</f>
        <v>Dept Store</v>
      </c>
      <c r="B368" s="2" t="s">
        <v>166</v>
      </c>
      <c r="C368" s="2">
        <v>0</v>
      </c>
      <c r="D368" s="3">
        <v>46188</v>
      </c>
      <c r="E368" s="4">
        <v>46194</v>
      </c>
      <c r="F368" s="5">
        <f t="shared" si="5"/>
        <v>7</v>
      </c>
      <c r="G368" s="2" t="s">
        <v>96</v>
      </c>
      <c r="H368" s="17">
        <v>139900</v>
      </c>
      <c r="I368" s="18">
        <v>119900</v>
      </c>
      <c r="J368" s="17">
        <v>99900</v>
      </c>
      <c r="K368" s="17">
        <v>119900</v>
      </c>
      <c r="L368" s="6">
        <v>5</v>
      </c>
      <c r="M368" s="6">
        <v>599500</v>
      </c>
      <c r="N368" s="17">
        <v>635909.09090909082</v>
      </c>
      <c r="O368" s="17">
        <v>461034.09090909082</v>
      </c>
      <c r="P368" t="str">
        <f>_xlfn.XLOOKUP(G368,'[1](ST)Product'!$C:$C,'[1](ST)Product'!$E:$E)</f>
        <v>Shark Floorcare</v>
      </c>
      <c r="Q368" t="str">
        <f>_xlfn.XLOOKUP(G368,'[1](ST)Product'!$C:$C,'[1](ST)Product'!$F:$F)</f>
        <v>WV</v>
      </c>
      <c r="R368" t="s">
        <v>362</v>
      </c>
      <c r="S368" t="s">
        <v>360</v>
      </c>
    </row>
    <row r="369" spans="1:19" x14ac:dyDescent="0.35">
      <c r="A369" t="str">
        <f>_xlfn.XLOOKUP(B369,Mapping!C:C,Mapping!D:D)</f>
        <v>Dept Store</v>
      </c>
      <c r="B369" s="2" t="s">
        <v>166</v>
      </c>
      <c r="C369" s="2">
        <v>0</v>
      </c>
      <c r="D369" s="3">
        <v>46188</v>
      </c>
      <c r="E369" s="4">
        <v>46194</v>
      </c>
      <c r="F369" s="5">
        <f t="shared" si="5"/>
        <v>7</v>
      </c>
      <c r="G369" s="2" t="s">
        <v>98</v>
      </c>
      <c r="H369" s="17">
        <v>219900</v>
      </c>
      <c r="I369" s="18">
        <v>199900</v>
      </c>
      <c r="J369" s="17">
        <v>179900</v>
      </c>
      <c r="K369" s="17">
        <v>219900</v>
      </c>
      <c r="L369" s="6">
        <v>5</v>
      </c>
      <c r="M369" s="6">
        <v>1099500</v>
      </c>
      <c r="N369" s="17">
        <v>999545.45454545435</v>
      </c>
      <c r="O369" s="17">
        <v>724670.45454545435</v>
      </c>
      <c r="P369" t="str">
        <f>_xlfn.XLOOKUP(G369,'[1](ST)Product'!$C:$C,'[1](ST)Product'!$E:$E)</f>
        <v>Shark Fan</v>
      </c>
      <c r="Q369" t="str">
        <f>_xlfn.XLOOKUP(G369,'[1](ST)Product'!$C:$C,'[1](ST)Product'!$F:$F)</f>
        <v>Fan</v>
      </c>
      <c r="R369" t="s">
        <v>362</v>
      </c>
      <c r="S369" t="s">
        <v>361</v>
      </c>
    </row>
    <row r="370" spans="1:19" x14ac:dyDescent="0.35">
      <c r="A370" t="str">
        <f>_xlfn.XLOOKUP(B370,Mapping!C:C,Mapping!D:D)</f>
        <v>Dept Store</v>
      </c>
      <c r="B370" s="2" t="s">
        <v>166</v>
      </c>
      <c r="C370" s="2">
        <v>0</v>
      </c>
      <c r="D370" s="3">
        <v>46188</v>
      </c>
      <c r="E370" s="4">
        <v>46194</v>
      </c>
      <c r="F370" s="5">
        <f t="shared" si="5"/>
        <v>7</v>
      </c>
      <c r="G370" s="2" t="s">
        <v>99</v>
      </c>
      <c r="H370" s="17">
        <v>219900</v>
      </c>
      <c r="I370" s="18">
        <v>199900</v>
      </c>
      <c r="J370" s="17">
        <v>179900</v>
      </c>
      <c r="K370" s="17">
        <v>219900</v>
      </c>
      <c r="L370" s="6">
        <v>10</v>
      </c>
      <c r="M370" s="6">
        <v>2199000</v>
      </c>
      <c r="N370" s="17">
        <v>1999090.9090909087</v>
      </c>
      <c r="O370" s="17">
        <v>1449340.9090909087</v>
      </c>
      <c r="P370" t="str">
        <f>_xlfn.XLOOKUP(G370,'[1](ST)Product'!$C:$C,'[1](ST)Product'!$E:$E)</f>
        <v>Shark Fan</v>
      </c>
      <c r="Q370" t="str">
        <f>_xlfn.XLOOKUP(G370,'[1](ST)Product'!$C:$C,'[1](ST)Product'!$F:$F)</f>
        <v>Fan</v>
      </c>
      <c r="R370" t="s">
        <v>362</v>
      </c>
      <c r="S370" t="s">
        <v>361</v>
      </c>
    </row>
    <row r="371" spans="1:19" x14ac:dyDescent="0.35">
      <c r="A371" t="str">
        <f>_xlfn.XLOOKUP(B371,Mapping!C:C,Mapping!D:D)</f>
        <v>Group Buying</v>
      </c>
      <c r="B371" s="2" t="s">
        <v>114</v>
      </c>
      <c r="C371" s="2" t="s">
        <v>136</v>
      </c>
      <c r="D371" s="3">
        <v>46188</v>
      </c>
      <c r="E371" s="3">
        <v>46203</v>
      </c>
      <c r="F371" s="5">
        <f t="shared" si="5"/>
        <v>16</v>
      </c>
      <c r="G371" t="s">
        <v>43</v>
      </c>
      <c r="H371" s="19">
        <v>849000</v>
      </c>
      <c r="I371" s="19">
        <v>749000</v>
      </c>
      <c r="J371" s="19">
        <v>699000</v>
      </c>
      <c r="K371" s="19">
        <v>699000</v>
      </c>
      <c r="L371">
        <v>50</v>
      </c>
      <c r="M371" s="13">
        <v>34950000</v>
      </c>
      <c r="N371" s="19">
        <v>20334545.454545453</v>
      </c>
      <c r="O371" s="19">
        <v>19927854.545454543</v>
      </c>
      <c r="P371" t="str">
        <f>_xlfn.XLOOKUP(G371,'[1](ST)Product'!$C:$C,'[1](ST)Product'!$E:$E)</f>
        <v>Shark Floorcare</v>
      </c>
      <c r="Q371" t="str">
        <f>_xlfn.XLOOKUP(G371,'[1](ST)Product'!$C:$C,'[1](ST)Product'!$F:$F)</f>
        <v>FW</v>
      </c>
      <c r="R371" s="13" t="s">
        <v>362</v>
      </c>
      <c r="S371" t="s">
        <v>360</v>
      </c>
    </row>
    <row r="372" spans="1:19" x14ac:dyDescent="0.35">
      <c r="A372" t="str">
        <f>_xlfn.XLOOKUP(B372,Mapping!C:C,Mapping!D:D)</f>
        <v>Group Buying</v>
      </c>
      <c r="B372" s="2" t="s">
        <v>114</v>
      </c>
      <c r="C372" s="2" t="s">
        <v>136</v>
      </c>
      <c r="D372" s="3">
        <v>46188</v>
      </c>
      <c r="E372" s="3">
        <v>46203</v>
      </c>
      <c r="F372" s="5">
        <f t="shared" si="5"/>
        <v>16</v>
      </c>
      <c r="G372" t="s">
        <v>31</v>
      </c>
      <c r="H372" s="19">
        <v>849000</v>
      </c>
      <c r="I372" s="19">
        <v>749000</v>
      </c>
      <c r="J372" s="19">
        <v>699000</v>
      </c>
      <c r="K372" s="19">
        <v>699000</v>
      </c>
      <c r="L372">
        <v>0</v>
      </c>
      <c r="M372" s="13">
        <v>0</v>
      </c>
      <c r="N372" s="19">
        <v>0</v>
      </c>
      <c r="O372" s="19">
        <v>0</v>
      </c>
      <c r="P372" t="str">
        <f>_xlfn.XLOOKUP(G372,'[1](ST)Product'!$C:$C,'[1](ST)Product'!$E:$E)</f>
        <v>Shark Floorcare</v>
      </c>
      <c r="Q372" t="str">
        <f>_xlfn.XLOOKUP(G372,'[1](ST)Product'!$C:$C,'[1](ST)Product'!$F:$F)</f>
        <v>FW</v>
      </c>
      <c r="R372" s="13" t="s">
        <v>362</v>
      </c>
      <c r="S372" t="s">
        <v>360</v>
      </c>
    </row>
    <row r="373" spans="1:19" x14ac:dyDescent="0.35">
      <c r="A373" t="str">
        <f>_xlfn.XLOOKUP(B373,Mapping!C:C,Mapping!D:D)</f>
        <v>HI-MART</v>
      </c>
      <c r="B373" s="2" t="s">
        <v>143</v>
      </c>
      <c r="C373" s="2" t="s">
        <v>292</v>
      </c>
      <c r="D373" s="3">
        <v>46188</v>
      </c>
      <c r="E373" s="4">
        <v>46201</v>
      </c>
      <c r="F373" s="5">
        <f t="shared" si="5"/>
        <v>14</v>
      </c>
      <c r="G373" s="2" t="s">
        <v>26</v>
      </c>
      <c r="H373" s="17">
        <v>899000</v>
      </c>
      <c r="I373" s="18">
        <v>849000</v>
      </c>
      <c r="J373" s="17">
        <v>799000</v>
      </c>
      <c r="K373" s="17">
        <v>799000</v>
      </c>
      <c r="L373" s="6">
        <v>600</v>
      </c>
      <c r="M373" s="6">
        <v>479400000</v>
      </c>
      <c r="N373" s="17">
        <v>0</v>
      </c>
      <c r="O373" s="17">
        <v>0</v>
      </c>
      <c r="P373" t="str">
        <f>_xlfn.XLOOKUP(G373,'[1](ST)Product'!$C:$C,'[1](ST)Product'!$E:$E)</f>
        <v>Shark Floorcare</v>
      </c>
      <c r="Q373" t="str">
        <f>_xlfn.XLOOKUP(G373,'[1](ST)Product'!$C:$C,'[1](ST)Product'!$F:$F)</f>
        <v>FW</v>
      </c>
      <c r="R373" t="s">
        <v>362</v>
      </c>
      <c r="S373" t="s">
        <v>360</v>
      </c>
    </row>
    <row r="374" spans="1:19" x14ac:dyDescent="0.35">
      <c r="A374" t="str">
        <f>_xlfn.XLOOKUP(B374,Mapping!C:C,Mapping!D:D)</f>
        <v>HI-MART</v>
      </c>
      <c r="B374" s="2" t="s">
        <v>143</v>
      </c>
      <c r="C374" s="2" t="s">
        <v>292</v>
      </c>
      <c r="D374" s="3">
        <v>46188</v>
      </c>
      <c r="E374" s="4">
        <v>46201</v>
      </c>
      <c r="F374" s="5">
        <f t="shared" si="5"/>
        <v>14</v>
      </c>
      <c r="G374" s="2" t="s">
        <v>99</v>
      </c>
      <c r="H374" s="17">
        <v>219900</v>
      </c>
      <c r="I374" s="18">
        <v>199900</v>
      </c>
      <c r="J374" s="17">
        <v>179900</v>
      </c>
      <c r="K374" s="17">
        <v>179900</v>
      </c>
      <c r="L374" s="6">
        <v>300</v>
      </c>
      <c r="M374" s="6">
        <v>53970000</v>
      </c>
      <c r="N374" s="17">
        <v>0</v>
      </c>
      <c r="O374" s="17">
        <v>0</v>
      </c>
      <c r="P374" t="str">
        <f>_xlfn.XLOOKUP(G374,'[1](ST)Product'!$C:$C,'[1](ST)Product'!$E:$E)</f>
        <v>Shark Fan</v>
      </c>
      <c r="Q374" t="str">
        <f>_xlfn.XLOOKUP(G374,'[1](ST)Product'!$C:$C,'[1](ST)Product'!$F:$F)</f>
        <v>Fan</v>
      </c>
      <c r="R374" t="s">
        <v>362</v>
      </c>
      <c r="S374" t="s">
        <v>361</v>
      </c>
    </row>
    <row r="375" spans="1:19" x14ac:dyDescent="0.35">
      <c r="A375" t="str">
        <f>_xlfn.XLOOKUP(B375,Mapping!C:C,Mapping!D:D)</f>
        <v>HI-MART</v>
      </c>
      <c r="B375" s="2" t="s">
        <v>143</v>
      </c>
      <c r="C375" s="2" t="s">
        <v>292</v>
      </c>
      <c r="D375" s="3">
        <v>46188</v>
      </c>
      <c r="E375" s="4">
        <v>46201</v>
      </c>
      <c r="F375" s="5">
        <f t="shared" si="5"/>
        <v>14</v>
      </c>
      <c r="G375" s="2" t="s">
        <v>42</v>
      </c>
      <c r="H375" s="17">
        <v>399900</v>
      </c>
      <c r="I375" s="18">
        <v>349900</v>
      </c>
      <c r="J375" s="17">
        <v>299900</v>
      </c>
      <c r="K375" s="17">
        <v>349000</v>
      </c>
      <c r="L375" s="6">
        <v>200</v>
      </c>
      <c r="M375" s="6">
        <v>69800000</v>
      </c>
      <c r="N375" s="17">
        <v>0</v>
      </c>
      <c r="O375" s="17">
        <v>0</v>
      </c>
      <c r="P375" t="str">
        <f>_xlfn.XLOOKUP(G375,'[1](ST)Product'!$C:$C,'[1](ST)Product'!$E:$E)</f>
        <v>Shark Fan</v>
      </c>
      <c r="Q375" t="str">
        <f>_xlfn.XLOOKUP(G375,'[1](ST)Product'!$C:$C,'[1](ST)Product'!$F:$F)</f>
        <v>Fan</v>
      </c>
      <c r="R375" t="s">
        <v>362</v>
      </c>
      <c r="S375" t="s">
        <v>361</v>
      </c>
    </row>
    <row r="376" spans="1:19" x14ac:dyDescent="0.35">
      <c r="A376" t="str">
        <f>_xlfn.XLOOKUP(B376,Mapping!C:C,Mapping!D:D)</f>
        <v>HI-MART</v>
      </c>
      <c r="B376" s="2" t="s">
        <v>143</v>
      </c>
      <c r="C376" s="2" t="s">
        <v>292</v>
      </c>
      <c r="D376" s="3">
        <v>46188</v>
      </c>
      <c r="E376" s="4">
        <v>46203</v>
      </c>
      <c r="F376" s="5">
        <f t="shared" si="5"/>
        <v>16</v>
      </c>
      <c r="G376" s="2" t="s">
        <v>39</v>
      </c>
      <c r="H376" s="17">
        <v>249900</v>
      </c>
      <c r="I376" s="18">
        <v>199900</v>
      </c>
      <c r="J376" s="17">
        <v>189900</v>
      </c>
      <c r="K376" s="17">
        <v>199900</v>
      </c>
      <c r="L376" s="6">
        <v>150</v>
      </c>
      <c r="M376" s="6">
        <v>29985000</v>
      </c>
      <c r="N376" s="17">
        <v>0</v>
      </c>
      <c r="O376" s="17">
        <v>0</v>
      </c>
      <c r="P376" t="str">
        <f>_xlfn.XLOOKUP(G376,'[1](ST)Product'!$C:$C,'[1](ST)Product'!$E:$E)</f>
        <v>Ninja Motorized</v>
      </c>
      <c r="Q376" t="str">
        <f>_xlfn.XLOOKUP(G376,'[1](ST)Product'!$C:$C,'[1](ST)Product'!$F:$F)</f>
        <v>Trad</v>
      </c>
      <c r="R376" t="s">
        <v>362</v>
      </c>
      <c r="S376" t="s">
        <v>360</v>
      </c>
    </row>
    <row r="377" spans="1:19" x14ac:dyDescent="0.35">
      <c r="A377" t="str">
        <f>_xlfn.XLOOKUP(B377,Mapping!C:C,Mapping!D:D)</f>
        <v>HI-MART</v>
      </c>
      <c r="B377" s="2" t="s">
        <v>143</v>
      </c>
      <c r="C377" s="2" t="s">
        <v>292</v>
      </c>
      <c r="D377" s="3">
        <v>46188</v>
      </c>
      <c r="E377" s="4">
        <v>46194</v>
      </c>
      <c r="F377" s="5">
        <f t="shared" si="5"/>
        <v>7</v>
      </c>
      <c r="G377" s="2" t="s">
        <v>86</v>
      </c>
      <c r="H377" s="17">
        <v>149900</v>
      </c>
      <c r="I377" s="18">
        <v>139900</v>
      </c>
      <c r="J377" s="17">
        <v>109900</v>
      </c>
      <c r="K377" s="17">
        <v>129900</v>
      </c>
      <c r="L377" s="6">
        <v>50</v>
      </c>
      <c r="M377" s="6">
        <v>6495000</v>
      </c>
      <c r="N377" s="17">
        <v>0</v>
      </c>
      <c r="O377" s="17">
        <v>0</v>
      </c>
      <c r="P377" t="str">
        <f>_xlfn.XLOOKUP(G377,'[1](ST)Product'!$C:$C,'[1](ST)Product'!$E:$E)</f>
        <v>Ninja Motorized</v>
      </c>
      <c r="Q377" t="str">
        <f>_xlfn.XLOOKUP(G377,'[1](ST)Product'!$C:$C,'[1](ST)Product'!$F:$F)</f>
        <v>Portable</v>
      </c>
      <c r="R377" t="s">
        <v>362</v>
      </c>
      <c r="S377" t="s">
        <v>360</v>
      </c>
    </row>
    <row r="378" spans="1:19" x14ac:dyDescent="0.35">
      <c r="A378" t="str">
        <f>_xlfn.XLOOKUP(B378,Mapping!C:C,Mapping!D:D)</f>
        <v>HI-MART</v>
      </c>
      <c r="B378" s="2" t="s">
        <v>143</v>
      </c>
      <c r="C378" s="2" t="s">
        <v>292</v>
      </c>
      <c r="D378" s="3">
        <v>46188</v>
      </c>
      <c r="E378" s="4">
        <v>46194</v>
      </c>
      <c r="F378" s="5">
        <f t="shared" si="5"/>
        <v>7</v>
      </c>
      <c r="G378" s="2" t="s">
        <v>90</v>
      </c>
      <c r="H378" s="17">
        <v>149900</v>
      </c>
      <c r="I378" s="18">
        <v>139900</v>
      </c>
      <c r="J378" s="17">
        <v>109900</v>
      </c>
      <c r="K378" s="17">
        <v>129900</v>
      </c>
      <c r="L378" s="6">
        <v>100</v>
      </c>
      <c r="M378" s="6">
        <v>12990000</v>
      </c>
      <c r="N378" s="17">
        <v>0</v>
      </c>
      <c r="O378" s="17">
        <v>0</v>
      </c>
      <c r="P378" t="str">
        <f>_xlfn.XLOOKUP(G378,'[1](ST)Product'!$C:$C,'[1](ST)Product'!$E:$E)</f>
        <v>Ninja Motorized</v>
      </c>
      <c r="Q378" t="str">
        <f>_xlfn.XLOOKUP(G378,'[1](ST)Product'!$C:$C,'[1](ST)Product'!$F:$F)</f>
        <v>Portable</v>
      </c>
      <c r="R378" t="s">
        <v>362</v>
      </c>
      <c r="S378" t="s">
        <v>360</v>
      </c>
    </row>
    <row r="379" spans="1:19" x14ac:dyDescent="0.35">
      <c r="A379" t="str">
        <f>_xlfn.XLOOKUP(B379,Mapping!C:C,Mapping!D:D)</f>
        <v>HI-MART</v>
      </c>
      <c r="B379" s="2" t="s">
        <v>143</v>
      </c>
      <c r="C379" s="2" t="s">
        <v>292</v>
      </c>
      <c r="D379" s="3">
        <v>46188</v>
      </c>
      <c r="E379" s="4">
        <v>46194</v>
      </c>
      <c r="F379" s="5">
        <f t="shared" si="5"/>
        <v>7</v>
      </c>
      <c r="G379" s="2" t="s">
        <v>101</v>
      </c>
      <c r="H379" s="17">
        <v>149900</v>
      </c>
      <c r="I379" s="18">
        <v>139900</v>
      </c>
      <c r="J379" s="17">
        <v>109900</v>
      </c>
      <c r="K379" s="17">
        <v>129900</v>
      </c>
      <c r="L379" s="6">
        <v>100</v>
      </c>
      <c r="M379" s="6">
        <v>12990000</v>
      </c>
      <c r="N379" s="17">
        <v>0</v>
      </c>
      <c r="O379" s="17">
        <v>0</v>
      </c>
      <c r="P379" t="str">
        <f>_xlfn.XLOOKUP(G379,'[1](ST)Product'!$C:$C,'[1](ST)Product'!$E:$E)</f>
        <v>Ninja Motorized</v>
      </c>
      <c r="Q379" t="str">
        <f>_xlfn.XLOOKUP(G379,'[1](ST)Product'!$C:$C,'[1](ST)Product'!$F:$F)</f>
        <v>Portable</v>
      </c>
      <c r="R379" t="s">
        <v>362</v>
      </c>
      <c r="S379" t="s">
        <v>360</v>
      </c>
    </row>
    <row r="380" spans="1:19" x14ac:dyDescent="0.35">
      <c r="A380" t="str">
        <f>_xlfn.XLOOKUP(B380,Mapping!C:C,Mapping!D:D)</f>
        <v>HI-MART</v>
      </c>
      <c r="B380" s="2" t="s">
        <v>143</v>
      </c>
      <c r="C380" s="2" t="s">
        <v>292</v>
      </c>
      <c r="D380" s="3">
        <v>46188</v>
      </c>
      <c r="E380" s="4">
        <v>46202</v>
      </c>
      <c r="F380" s="5">
        <f t="shared" si="5"/>
        <v>15</v>
      </c>
      <c r="G380" s="2" t="s">
        <v>38</v>
      </c>
      <c r="H380" s="17">
        <v>429900</v>
      </c>
      <c r="I380" s="18">
        <v>399900</v>
      </c>
      <c r="J380" s="17">
        <v>349900</v>
      </c>
      <c r="K380" s="17">
        <v>399900</v>
      </c>
      <c r="L380" s="6">
        <v>100</v>
      </c>
      <c r="M380" s="6">
        <v>39990000</v>
      </c>
      <c r="N380" s="17">
        <v>0</v>
      </c>
      <c r="O380" s="17">
        <v>0</v>
      </c>
      <c r="P380" t="str">
        <f>_xlfn.XLOOKUP(G380,'[1](ST)Product'!$C:$C,'[1](ST)Product'!$E:$E)</f>
        <v>Ninja Heated</v>
      </c>
      <c r="Q380" t="str">
        <f>_xlfn.XLOOKUP(G380,'[1](ST)Product'!$C:$C,'[1](ST)Product'!$F:$F)</f>
        <v>Grill</v>
      </c>
      <c r="R380" t="s">
        <v>362</v>
      </c>
      <c r="S380" t="s">
        <v>360</v>
      </c>
    </row>
    <row r="381" spans="1:19" x14ac:dyDescent="0.35">
      <c r="A381" t="str">
        <f>_xlfn.XLOOKUP(B381,Mapping!C:C,Mapping!D:D)</f>
        <v>other Online malls</v>
      </c>
      <c r="B381" s="2" t="s">
        <v>270</v>
      </c>
      <c r="C381" s="2" t="s">
        <v>171</v>
      </c>
      <c r="D381" s="3">
        <v>46188</v>
      </c>
      <c r="E381" s="4">
        <v>46190</v>
      </c>
      <c r="F381" s="5">
        <f t="shared" si="5"/>
        <v>3</v>
      </c>
      <c r="G381" s="2" t="s">
        <v>85</v>
      </c>
      <c r="H381" s="17">
        <v>349900</v>
      </c>
      <c r="I381" s="18">
        <v>319900</v>
      </c>
      <c r="J381" s="17">
        <v>299900</v>
      </c>
      <c r="K381" s="17">
        <v>299000</v>
      </c>
      <c r="L381" s="6">
        <v>12.5</v>
      </c>
      <c r="M381" s="6">
        <v>3737500</v>
      </c>
      <c r="N381" s="17">
        <v>3397727.2727272729</v>
      </c>
      <c r="O381" s="17">
        <v>3397727.2727272729</v>
      </c>
      <c r="P381" t="str">
        <f>_xlfn.XLOOKUP(G381,'[1](ST)Product'!$C:$C,'[1](ST)Product'!$E:$E)</f>
        <v>Ninja Motorized</v>
      </c>
      <c r="Q381" t="str">
        <f>_xlfn.XLOOKUP(G381,'[1](ST)Product'!$C:$C,'[1](ST)Product'!$F:$F)</f>
        <v>Kitchen</v>
      </c>
      <c r="R381" t="s">
        <v>362</v>
      </c>
      <c r="S381" t="s">
        <v>360</v>
      </c>
    </row>
    <row r="382" spans="1:19" x14ac:dyDescent="0.35">
      <c r="A382" t="str">
        <f>_xlfn.XLOOKUP(B382,Mapping!C:C,Mapping!D:D)</f>
        <v>other Online malls</v>
      </c>
      <c r="B382" s="2" t="s">
        <v>270</v>
      </c>
      <c r="C382" s="2" t="s">
        <v>171</v>
      </c>
      <c r="D382" s="3">
        <v>46188</v>
      </c>
      <c r="E382" s="4">
        <v>46190</v>
      </c>
      <c r="F382" s="5">
        <f t="shared" si="5"/>
        <v>3</v>
      </c>
      <c r="G382" s="2" t="s">
        <v>86</v>
      </c>
      <c r="H382" s="17">
        <v>149900</v>
      </c>
      <c r="I382" s="18">
        <v>139900</v>
      </c>
      <c r="J382" s="17">
        <v>129900</v>
      </c>
      <c r="K382" s="17">
        <v>129000</v>
      </c>
      <c r="L382" s="6">
        <v>19.666666666666668</v>
      </c>
      <c r="M382" s="6">
        <v>2537000</v>
      </c>
      <c r="N382" s="17">
        <v>2306363.6363636362</v>
      </c>
      <c r="O382" s="17">
        <v>2306363.6363636362</v>
      </c>
      <c r="P382" t="str">
        <f>_xlfn.XLOOKUP(G382,'[1](ST)Product'!$C:$C,'[1](ST)Product'!$E:$E)</f>
        <v>Ninja Motorized</v>
      </c>
      <c r="Q382" t="str">
        <f>_xlfn.XLOOKUP(G382,'[1](ST)Product'!$C:$C,'[1](ST)Product'!$F:$F)</f>
        <v>Portable</v>
      </c>
      <c r="R382" t="s">
        <v>362</v>
      </c>
      <c r="S382" t="s">
        <v>360</v>
      </c>
    </row>
    <row r="383" spans="1:19" x14ac:dyDescent="0.35">
      <c r="A383" t="str">
        <f>_xlfn.XLOOKUP(B383,Mapping!C:C,Mapping!D:D)</f>
        <v>other Online malls</v>
      </c>
      <c r="B383" s="2" t="s">
        <v>270</v>
      </c>
      <c r="C383" s="2" t="s">
        <v>171</v>
      </c>
      <c r="D383" s="3">
        <v>46188</v>
      </c>
      <c r="E383" s="4">
        <v>46190</v>
      </c>
      <c r="F383" s="5">
        <f t="shared" si="5"/>
        <v>3</v>
      </c>
      <c r="G383" s="2" t="s">
        <v>32</v>
      </c>
      <c r="H383" s="17">
        <v>349900</v>
      </c>
      <c r="I383" s="18">
        <v>299900</v>
      </c>
      <c r="J383" s="17">
        <v>269900</v>
      </c>
      <c r="K383" s="17">
        <v>269900</v>
      </c>
      <c r="L383" s="6">
        <v>39.5</v>
      </c>
      <c r="M383" s="6">
        <v>10661050</v>
      </c>
      <c r="N383" s="17">
        <v>9691863.6363636367</v>
      </c>
      <c r="O383" s="17">
        <v>9691863.6363636367</v>
      </c>
      <c r="P383" t="str">
        <f>_xlfn.XLOOKUP(G383,'[1](ST)Product'!$C:$C,'[1](ST)Product'!$E:$E)</f>
        <v>Ninja Motorized</v>
      </c>
      <c r="Q383" t="str">
        <f>_xlfn.XLOOKUP(G383,'[1](ST)Product'!$C:$C,'[1](ST)Product'!$F:$F)</f>
        <v>Icecream</v>
      </c>
      <c r="R383" t="s">
        <v>362</v>
      </c>
      <c r="S383" t="s">
        <v>360</v>
      </c>
    </row>
    <row r="384" spans="1:19" x14ac:dyDescent="0.35">
      <c r="A384" t="str">
        <f>_xlfn.XLOOKUP(B384,Mapping!C:C,Mapping!D:D)</f>
        <v>other Online malls</v>
      </c>
      <c r="B384" s="2" t="s">
        <v>270</v>
      </c>
      <c r="C384" s="2" t="s">
        <v>171</v>
      </c>
      <c r="D384" s="3">
        <v>46188</v>
      </c>
      <c r="E384" s="4">
        <v>46190</v>
      </c>
      <c r="F384" s="5">
        <f t="shared" si="5"/>
        <v>3</v>
      </c>
      <c r="G384" s="2" t="s">
        <v>87</v>
      </c>
      <c r="H384" s="17">
        <v>219900</v>
      </c>
      <c r="I384" s="18">
        <v>199900</v>
      </c>
      <c r="J384" s="17">
        <v>179900</v>
      </c>
      <c r="K384" s="17">
        <v>199000</v>
      </c>
      <c r="L384" s="6">
        <v>16</v>
      </c>
      <c r="M384" s="6">
        <v>3184000</v>
      </c>
      <c r="N384" s="17">
        <v>2894545.4545454541</v>
      </c>
      <c r="O384" s="17">
        <v>2894545.4545454541</v>
      </c>
      <c r="P384" t="str">
        <f>_xlfn.XLOOKUP(G384,'[1](ST)Product'!$C:$C,'[1](ST)Product'!$E:$E)</f>
        <v>Shark Fan</v>
      </c>
      <c r="Q384" t="str">
        <f>_xlfn.XLOOKUP(G384,'[1](ST)Product'!$C:$C,'[1](ST)Product'!$F:$F)</f>
        <v>Fan</v>
      </c>
      <c r="R384" t="s">
        <v>362</v>
      </c>
      <c r="S384" t="s">
        <v>361</v>
      </c>
    </row>
    <row r="385" spans="1:19" x14ac:dyDescent="0.35">
      <c r="A385" t="str">
        <f>_xlfn.XLOOKUP(B385,Mapping!C:C,Mapping!D:D)</f>
        <v>other Online malls</v>
      </c>
      <c r="B385" s="2" t="s">
        <v>270</v>
      </c>
      <c r="C385" s="2" t="s">
        <v>171</v>
      </c>
      <c r="D385" s="3">
        <v>46188</v>
      </c>
      <c r="E385" s="4">
        <v>46190</v>
      </c>
      <c r="F385" s="5">
        <f t="shared" si="5"/>
        <v>3</v>
      </c>
      <c r="G385" s="2" t="s">
        <v>90</v>
      </c>
      <c r="H385" s="17">
        <v>149900</v>
      </c>
      <c r="I385" s="18">
        <v>139900</v>
      </c>
      <c r="J385" s="17">
        <v>129900</v>
      </c>
      <c r="K385" s="17">
        <v>129000</v>
      </c>
      <c r="L385" s="6">
        <v>17.333333333333332</v>
      </c>
      <c r="M385" s="6">
        <v>2236000</v>
      </c>
      <c r="N385" s="17">
        <v>2032727.2727272725</v>
      </c>
      <c r="O385" s="17">
        <v>2032727.2727272725</v>
      </c>
      <c r="P385" t="str">
        <f>_xlfn.XLOOKUP(G385,'[1](ST)Product'!$C:$C,'[1](ST)Product'!$E:$E)</f>
        <v>Ninja Motorized</v>
      </c>
      <c r="Q385" t="str">
        <f>_xlfn.XLOOKUP(G385,'[1](ST)Product'!$C:$C,'[1](ST)Product'!$F:$F)</f>
        <v>Portable</v>
      </c>
      <c r="R385" t="s">
        <v>362</v>
      </c>
      <c r="S385" t="s">
        <v>360</v>
      </c>
    </row>
    <row r="386" spans="1:19" x14ac:dyDescent="0.35">
      <c r="A386" t="str">
        <f>_xlfn.XLOOKUP(B386,Mapping!C:C,Mapping!D:D)</f>
        <v>other Online malls</v>
      </c>
      <c r="B386" s="2" t="s">
        <v>270</v>
      </c>
      <c r="C386" s="2" t="s">
        <v>171</v>
      </c>
      <c r="D386" s="3">
        <v>46188</v>
      </c>
      <c r="E386" s="4">
        <v>46190</v>
      </c>
      <c r="F386" s="5">
        <f t="shared" si="5"/>
        <v>3</v>
      </c>
      <c r="G386" s="2" t="s">
        <v>91</v>
      </c>
      <c r="H386" s="17">
        <v>219900</v>
      </c>
      <c r="I386" s="18">
        <v>199900</v>
      </c>
      <c r="J386" s="17">
        <v>179900</v>
      </c>
      <c r="K386" s="17">
        <v>199000</v>
      </c>
      <c r="L386" s="6">
        <v>15.333333333333334</v>
      </c>
      <c r="M386" s="6">
        <v>3051333.3333333335</v>
      </c>
      <c r="N386" s="17">
        <v>2773939.3939393936</v>
      </c>
      <c r="O386" s="17">
        <v>2773939.3939393936</v>
      </c>
      <c r="P386" t="str">
        <f>_xlfn.XLOOKUP(G386,'[1](ST)Product'!$C:$C,'[1](ST)Product'!$E:$E)</f>
        <v>Shark Fan</v>
      </c>
      <c r="Q386" t="str">
        <f>_xlfn.XLOOKUP(G386,'[1](ST)Product'!$C:$C,'[1](ST)Product'!$F:$F)</f>
        <v>Fan</v>
      </c>
      <c r="R386" t="s">
        <v>362</v>
      </c>
      <c r="S386" t="s">
        <v>361</v>
      </c>
    </row>
    <row r="387" spans="1:19" x14ac:dyDescent="0.35">
      <c r="A387" t="str">
        <f>_xlfn.XLOOKUP(B387,Mapping!C:C,Mapping!D:D)</f>
        <v>other Online malls</v>
      </c>
      <c r="B387" s="2" t="s">
        <v>270</v>
      </c>
      <c r="C387" s="2" t="s">
        <v>171</v>
      </c>
      <c r="D387" s="3">
        <v>46188</v>
      </c>
      <c r="E387" s="4">
        <v>46190</v>
      </c>
      <c r="F387" s="5">
        <f t="shared" ref="F387:F450" si="6">IF(D387="","",E387-D387+1)</f>
        <v>3</v>
      </c>
      <c r="G387" s="2" t="s">
        <v>92</v>
      </c>
      <c r="H387" s="17">
        <v>119900</v>
      </c>
      <c r="I387" s="18">
        <v>99900</v>
      </c>
      <c r="J387" s="17">
        <v>84900</v>
      </c>
      <c r="K387" s="17">
        <v>84900</v>
      </c>
      <c r="L387" s="6">
        <v>42</v>
      </c>
      <c r="M387" s="6">
        <v>3565800</v>
      </c>
      <c r="N387" s="17">
        <v>3241636.3636363633</v>
      </c>
      <c r="O387" s="17">
        <v>3241636.3636363633</v>
      </c>
      <c r="P387" t="str">
        <f>_xlfn.XLOOKUP(G387,'[1](ST)Product'!$C:$C,'[1](ST)Product'!$E:$E)</f>
        <v>Ninja Motorized</v>
      </c>
      <c r="Q387" t="str">
        <f>_xlfn.XLOOKUP(G387,'[1](ST)Product'!$C:$C,'[1](ST)Product'!$F:$F)</f>
        <v>Portable</v>
      </c>
      <c r="R387" t="s">
        <v>362</v>
      </c>
      <c r="S387" t="s">
        <v>360</v>
      </c>
    </row>
    <row r="388" spans="1:19" x14ac:dyDescent="0.35">
      <c r="A388" t="str">
        <f>_xlfn.XLOOKUP(B388,Mapping!C:C,Mapping!D:D)</f>
        <v>other Online malls</v>
      </c>
      <c r="B388" s="2" t="s">
        <v>270</v>
      </c>
      <c r="C388" s="2" t="s">
        <v>171</v>
      </c>
      <c r="D388" s="3">
        <v>46188</v>
      </c>
      <c r="E388" s="4">
        <v>46190</v>
      </c>
      <c r="F388" s="5">
        <f t="shared" si="6"/>
        <v>3</v>
      </c>
      <c r="G388" s="2" t="s">
        <v>93</v>
      </c>
      <c r="H388" s="17">
        <v>119900</v>
      </c>
      <c r="I388" s="18">
        <v>99900</v>
      </c>
      <c r="J388" s="17">
        <v>84900</v>
      </c>
      <c r="K388" s="17">
        <v>84900</v>
      </c>
      <c r="L388" s="6">
        <v>25</v>
      </c>
      <c r="M388" s="6">
        <v>2122500</v>
      </c>
      <c r="N388" s="17">
        <v>1929545.4545454544</v>
      </c>
      <c r="O388" s="17">
        <v>1929545.4545454544</v>
      </c>
      <c r="P388" t="str">
        <f>_xlfn.XLOOKUP(G388,'[1](ST)Product'!$C:$C,'[1](ST)Product'!$E:$E)</f>
        <v>Ninja Motorized</v>
      </c>
      <c r="Q388" t="str">
        <f>_xlfn.XLOOKUP(G388,'[1](ST)Product'!$C:$C,'[1](ST)Product'!$F:$F)</f>
        <v>Portable</v>
      </c>
      <c r="R388" t="s">
        <v>362</v>
      </c>
      <c r="S388" t="s">
        <v>360</v>
      </c>
    </row>
    <row r="389" spans="1:19" x14ac:dyDescent="0.35">
      <c r="A389" t="str">
        <f>_xlfn.XLOOKUP(B389,Mapping!C:C,Mapping!D:D)</f>
        <v>other Online malls</v>
      </c>
      <c r="B389" s="2" t="s">
        <v>270</v>
      </c>
      <c r="C389" s="2" t="s">
        <v>171</v>
      </c>
      <c r="D389" s="3">
        <v>46188</v>
      </c>
      <c r="E389" s="4">
        <v>46190</v>
      </c>
      <c r="F389" s="5">
        <f t="shared" si="6"/>
        <v>3</v>
      </c>
      <c r="G389" s="2" t="s">
        <v>94</v>
      </c>
      <c r="H389" s="17">
        <v>119900</v>
      </c>
      <c r="I389" s="18">
        <v>99900</v>
      </c>
      <c r="J389" s="17">
        <v>84900</v>
      </c>
      <c r="K389" s="17">
        <v>84900</v>
      </c>
      <c r="L389" s="6">
        <v>29</v>
      </c>
      <c r="M389" s="6">
        <v>2462100</v>
      </c>
      <c r="N389" s="17">
        <v>2238272.7272727271</v>
      </c>
      <c r="O389" s="17">
        <v>2238272.7272727271</v>
      </c>
      <c r="P389" t="str">
        <f>_xlfn.XLOOKUP(G389,'[1](ST)Product'!$C:$C,'[1](ST)Product'!$E:$E)</f>
        <v>Ninja Motorized</v>
      </c>
      <c r="Q389" t="str">
        <f>_xlfn.XLOOKUP(G389,'[1](ST)Product'!$C:$C,'[1](ST)Product'!$F:$F)</f>
        <v>Portable</v>
      </c>
      <c r="R389" t="s">
        <v>362</v>
      </c>
      <c r="S389" t="s">
        <v>360</v>
      </c>
    </row>
    <row r="390" spans="1:19" x14ac:dyDescent="0.35">
      <c r="A390" t="str">
        <f>_xlfn.XLOOKUP(B390,Mapping!C:C,Mapping!D:D)</f>
        <v>other Online malls</v>
      </c>
      <c r="B390" s="2" t="s">
        <v>270</v>
      </c>
      <c r="C390" s="2" t="s">
        <v>171</v>
      </c>
      <c r="D390" s="3">
        <v>46188</v>
      </c>
      <c r="E390" s="4">
        <v>46190</v>
      </c>
      <c r="F390" s="5">
        <f t="shared" si="6"/>
        <v>3</v>
      </c>
      <c r="G390" s="2" t="s">
        <v>99</v>
      </c>
      <c r="H390" s="17">
        <v>219900</v>
      </c>
      <c r="I390" s="18">
        <v>199900</v>
      </c>
      <c r="J390" s="17">
        <v>179900</v>
      </c>
      <c r="K390" s="17">
        <v>199000</v>
      </c>
      <c r="L390" s="6">
        <v>17.166666666666668</v>
      </c>
      <c r="M390" s="6">
        <v>3416166.666666667</v>
      </c>
      <c r="N390" s="17">
        <v>3105606.0606060605</v>
      </c>
      <c r="O390" s="17">
        <v>3105606.0606060605</v>
      </c>
      <c r="P390" t="str">
        <f>_xlfn.XLOOKUP(G390,'[1](ST)Product'!$C:$C,'[1](ST)Product'!$E:$E)</f>
        <v>Shark Fan</v>
      </c>
      <c r="Q390" t="str">
        <f>_xlfn.XLOOKUP(G390,'[1](ST)Product'!$C:$C,'[1](ST)Product'!$F:$F)</f>
        <v>Fan</v>
      </c>
      <c r="R390" t="s">
        <v>362</v>
      </c>
      <c r="S390" t="s">
        <v>361</v>
      </c>
    </row>
    <row r="391" spans="1:19" x14ac:dyDescent="0.35">
      <c r="A391" t="str">
        <f>_xlfn.XLOOKUP(B391,Mapping!C:C,Mapping!D:D)</f>
        <v>other Online malls</v>
      </c>
      <c r="B391" s="2" t="s">
        <v>270</v>
      </c>
      <c r="C391" s="2" t="s">
        <v>171</v>
      </c>
      <c r="D391" s="3">
        <v>46188</v>
      </c>
      <c r="E391" s="4">
        <v>46190</v>
      </c>
      <c r="F391" s="5">
        <f t="shared" si="6"/>
        <v>3</v>
      </c>
      <c r="G391" s="2" t="s">
        <v>101</v>
      </c>
      <c r="H391" s="17">
        <v>149900</v>
      </c>
      <c r="I391" s="18">
        <v>139900</v>
      </c>
      <c r="J391" s="17">
        <v>129900</v>
      </c>
      <c r="K391" s="17">
        <v>129000</v>
      </c>
      <c r="L391" s="6">
        <v>19.666666666666668</v>
      </c>
      <c r="M391" s="6">
        <v>2537000</v>
      </c>
      <c r="N391" s="17">
        <v>2306363.6363636362</v>
      </c>
      <c r="O391" s="17">
        <v>2306363.6363636362</v>
      </c>
      <c r="P391" t="str">
        <f>_xlfn.XLOOKUP(G391,'[1](ST)Product'!$C:$C,'[1](ST)Product'!$E:$E)</f>
        <v>Ninja Motorized</v>
      </c>
      <c r="Q391" t="str">
        <f>_xlfn.XLOOKUP(G391,'[1](ST)Product'!$C:$C,'[1](ST)Product'!$F:$F)</f>
        <v>Portable</v>
      </c>
      <c r="R391" t="s">
        <v>362</v>
      </c>
      <c r="S391" t="s">
        <v>360</v>
      </c>
    </row>
    <row r="392" spans="1:19" x14ac:dyDescent="0.35">
      <c r="A392" t="str">
        <f>_xlfn.XLOOKUP(B392,Mapping!C:C,Mapping!D:D)</f>
        <v>other Online malls</v>
      </c>
      <c r="B392" s="2" t="s">
        <v>270</v>
      </c>
      <c r="C392" s="2" t="s">
        <v>171</v>
      </c>
      <c r="D392" s="3">
        <v>46188</v>
      </c>
      <c r="E392" s="4">
        <v>46190</v>
      </c>
      <c r="F392" s="5">
        <f t="shared" si="6"/>
        <v>3</v>
      </c>
      <c r="G392" s="2" t="s">
        <v>102</v>
      </c>
      <c r="H392" s="17">
        <v>149900</v>
      </c>
      <c r="I392" s="18">
        <v>139900</v>
      </c>
      <c r="J392" s="17">
        <v>129900</v>
      </c>
      <c r="K392" s="17">
        <v>129000</v>
      </c>
      <c r="L392" s="6">
        <v>16.333333333333332</v>
      </c>
      <c r="M392" s="6">
        <v>2107000</v>
      </c>
      <c r="N392" s="17">
        <v>1915454.5454545452</v>
      </c>
      <c r="O392" s="17">
        <v>1915454.5454545452</v>
      </c>
      <c r="P392" t="str">
        <f>_xlfn.XLOOKUP(G392,'[1](ST)Product'!$C:$C,'[1](ST)Product'!$E:$E)</f>
        <v>Ninja Motorized</v>
      </c>
      <c r="Q392" t="str">
        <f>_xlfn.XLOOKUP(G392,'[1](ST)Product'!$C:$C,'[1](ST)Product'!$F:$F)</f>
        <v>Portable</v>
      </c>
      <c r="R392" t="s">
        <v>362</v>
      </c>
      <c r="S392" t="s">
        <v>360</v>
      </c>
    </row>
    <row r="393" spans="1:19" x14ac:dyDescent="0.35">
      <c r="A393" t="str">
        <f>_xlfn.XLOOKUP(B393,Mapping!C:C,Mapping!D:D)</f>
        <v>other Online malls</v>
      </c>
      <c r="B393" s="2" t="s">
        <v>270</v>
      </c>
      <c r="C393" s="2" t="s">
        <v>171</v>
      </c>
      <c r="D393" s="3">
        <v>46188</v>
      </c>
      <c r="E393" s="4">
        <v>46190</v>
      </c>
      <c r="F393" s="5">
        <f t="shared" si="6"/>
        <v>3</v>
      </c>
      <c r="G393" s="2" t="s">
        <v>103</v>
      </c>
      <c r="H393" s="17">
        <v>149900</v>
      </c>
      <c r="I393" s="18">
        <v>139900</v>
      </c>
      <c r="J393" s="17">
        <v>129900</v>
      </c>
      <c r="K393" s="17">
        <v>129000</v>
      </c>
      <c r="L393" s="6">
        <v>19.666666666666668</v>
      </c>
      <c r="M393" s="6">
        <v>2537000</v>
      </c>
      <c r="N393" s="17">
        <v>2306363.6363636362</v>
      </c>
      <c r="O393" s="17">
        <v>2306363.6363636362</v>
      </c>
      <c r="P393" t="str">
        <f>_xlfn.XLOOKUP(G393,'[1](ST)Product'!$C:$C,'[1](ST)Product'!$E:$E)</f>
        <v>Ninja Motorized</v>
      </c>
      <c r="Q393" t="str">
        <f>_xlfn.XLOOKUP(G393,'[1](ST)Product'!$C:$C,'[1](ST)Product'!$F:$F)</f>
        <v>Portable</v>
      </c>
      <c r="R393" t="s">
        <v>362</v>
      </c>
      <c r="S393" t="s">
        <v>360</v>
      </c>
    </row>
    <row r="394" spans="1:19" x14ac:dyDescent="0.35">
      <c r="A394" t="str">
        <f>_xlfn.XLOOKUP(B394,Mapping!C:C,Mapping!D:D)</f>
        <v>other Online malls</v>
      </c>
      <c r="B394" s="2" t="s">
        <v>273</v>
      </c>
      <c r="C394" s="2" t="s">
        <v>173</v>
      </c>
      <c r="D394" s="3">
        <v>46188</v>
      </c>
      <c r="E394" s="4">
        <v>46194</v>
      </c>
      <c r="F394" s="5">
        <f t="shared" si="6"/>
        <v>7</v>
      </c>
      <c r="G394" s="2" t="s">
        <v>105</v>
      </c>
      <c r="H394" s="17">
        <v>299900</v>
      </c>
      <c r="I394" s="18">
        <v>269900</v>
      </c>
      <c r="J394" s="17">
        <v>249900</v>
      </c>
      <c r="K394" s="17">
        <v>269900</v>
      </c>
      <c r="L394" s="6">
        <v>18</v>
      </c>
      <c r="M394" s="6">
        <v>4858200</v>
      </c>
      <c r="N394" s="17">
        <v>4416545.4545454541</v>
      </c>
      <c r="O394" s="17">
        <v>4416545.4545454541</v>
      </c>
      <c r="P394" t="str">
        <f>_xlfn.XLOOKUP(G394,'[1](ST)Product'!$C:$C,'[1](ST)Product'!$E:$E)</f>
        <v>Ninja Motorized</v>
      </c>
      <c r="Q394" t="str">
        <f>_xlfn.XLOOKUP(G394,'[1](ST)Product'!$C:$C,'[1](ST)Product'!$F:$F)</f>
        <v>Kitchen</v>
      </c>
      <c r="R394" t="s">
        <v>362</v>
      </c>
      <c r="S394" t="s">
        <v>360</v>
      </c>
    </row>
    <row r="395" spans="1:19" x14ac:dyDescent="0.35">
      <c r="A395" t="str">
        <f>_xlfn.XLOOKUP(B395,Mapping!C:C,Mapping!D:D)</f>
        <v>other Online malls</v>
      </c>
      <c r="B395" s="2" t="s">
        <v>273</v>
      </c>
      <c r="C395" s="2" t="s">
        <v>173</v>
      </c>
      <c r="D395" s="3">
        <v>46188</v>
      </c>
      <c r="E395" s="4">
        <v>46194</v>
      </c>
      <c r="F395" s="5">
        <f t="shared" si="6"/>
        <v>7</v>
      </c>
      <c r="G395" s="2" t="s">
        <v>19</v>
      </c>
      <c r="H395" s="17">
        <v>249900</v>
      </c>
      <c r="I395" s="18">
        <v>219900</v>
      </c>
      <c r="J395" s="17">
        <v>199900</v>
      </c>
      <c r="K395" s="17">
        <v>219900</v>
      </c>
      <c r="L395" s="6">
        <v>15</v>
      </c>
      <c r="M395" s="6">
        <v>3298500</v>
      </c>
      <c r="N395" s="17">
        <v>2998636.3636363633</v>
      </c>
      <c r="O395" s="17">
        <v>2998636.3636363633</v>
      </c>
      <c r="P395" t="str">
        <f>_xlfn.XLOOKUP(G395,'[1](ST)Product'!$C:$C,'[1](ST)Product'!$E:$E)</f>
        <v>Ninja Heated</v>
      </c>
      <c r="Q395" t="str">
        <f>_xlfn.XLOOKUP(G395,'[1](ST)Product'!$C:$C,'[1](ST)Product'!$F:$F)</f>
        <v>Crispi</v>
      </c>
      <c r="R395" t="s">
        <v>362</v>
      </c>
      <c r="S395" t="s">
        <v>361</v>
      </c>
    </row>
    <row r="396" spans="1:19" x14ac:dyDescent="0.35">
      <c r="A396" t="str">
        <f>_xlfn.XLOOKUP(B396,Mapping!C:C,Mapping!D:D)</f>
        <v>other Online malls</v>
      </c>
      <c r="B396" s="2" t="s">
        <v>273</v>
      </c>
      <c r="C396" s="2" t="s">
        <v>173</v>
      </c>
      <c r="D396" s="3">
        <v>46188</v>
      </c>
      <c r="E396" s="4">
        <v>46194</v>
      </c>
      <c r="F396" s="5">
        <f t="shared" si="6"/>
        <v>7</v>
      </c>
      <c r="G396" s="2" t="s">
        <v>109</v>
      </c>
      <c r="H396" s="17">
        <v>249900</v>
      </c>
      <c r="I396" s="18">
        <v>219900</v>
      </c>
      <c r="J396" s="17">
        <v>199900</v>
      </c>
      <c r="K396" s="17">
        <v>219900</v>
      </c>
      <c r="L396" s="6">
        <v>18.25</v>
      </c>
      <c r="M396" s="6">
        <v>4013175</v>
      </c>
      <c r="N396" s="17">
        <v>3648340.9090909087</v>
      </c>
      <c r="O396" s="17">
        <v>3648340.9090909087</v>
      </c>
      <c r="P396" t="str">
        <f>_xlfn.XLOOKUP(G396,'[1](ST)Product'!$C:$C,'[1](ST)Product'!$E:$E)</f>
        <v>Shark Fan</v>
      </c>
      <c r="Q396" t="str">
        <f>_xlfn.XLOOKUP(G396,'[1](ST)Product'!$C:$C,'[1](ST)Product'!$F:$F)</f>
        <v>Fan</v>
      </c>
      <c r="R396" t="s">
        <v>362</v>
      </c>
      <c r="S396" t="s">
        <v>360</v>
      </c>
    </row>
    <row r="397" spans="1:19" x14ac:dyDescent="0.35">
      <c r="A397" t="str">
        <f>_xlfn.XLOOKUP(B397,Mapping!C:C,Mapping!D:D)</f>
        <v>other Online malls</v>
      </c>
      <c r="B397" s="2" t="s">
        <v>273</v>
      </c>
      <c r="C397" s="2" t="s">
        <v>173</v>
      </c>
      <c r="D397" s="3">
        <v>46188</v>
      </c>
      <c r="E397" s="4">
        <v>46194</v>
      </c>
      <c r="F397" s="5">
        <f t="shared" si="6"/>
        <v>7</v>
      </c>
      <c r="G397" s="2" t="s">
        <v>87</v>
      </c>
      <c r="H397" s="17">
        <v>219900</v>
      </c>
      <c r="I397" s="18">
        <v>199900</v>
      </c>
      <c r="J397" s="17">
        <v>179900</v>
      </c>
      <c r="K397" s="17">
        <v>199900</v>
      </c>
      <c r="L397" s="6">
        <v>16</v>
      </c>
      <c r="M397" s="6">
        <v>3198400</v>
      </c>
      <c r="N397" s="17">
        <v>2907636.3636363633</v>
      </c>
      <c r="O397" s="17">
        <v>2907636.3636363633</v>
      </c>
      <c r="P397" t="str">
        <f>_xlfn.XLOOKUP(G397,'[1](ST)Product'!$C:$C,'[1](ST)Product'!$E:$E)</f>
        <v>Shark Fan</v>
      </c>
      <c r="Q397" t="str">
        <f>_xlfn.XLOOKUP(G397,'[1](ST)Product'!$C:$C,'[1](ST)Product'!$F:$F)</f>
        <v>Fan</v>
      </c>
      <c r="R397" t="s">
        <v>362</v>
      </c>
      <c r="S397" t="s">
        <v>361</v>
      </c>
    </row>
    <row r="398" spans="1:19" x14ac:dyDescent="0.35">
      <c r="A398" t="str">
        <f>_xlfn.XLOOKUP(B398,Mapping!C:C,Mapping!D:D)</f>
        <v>other Online malls</v>
      </c>
      <c r="B398" s="2" t="s">
        <v>273</v>
      </c>
      <c r="C398" s="2" t="s">
        <v>173</v>
      </c>
      <c r="D398" s="3">
        <v>46188</v>
      </c>
      <c r="E398" s="4">
        <v>46194</v>
      </c>
      <c r="F398" s="5">
        <f t="shared" si="6"/>
        <v>7</v>
      </c>
      <c r="G398" s="2" t="s">
        <v>91</v>
      </c>
      <c r="H398" s="17">
        <v>219900</v>
      </c>
      <c r="I398" s="18">
        <v>199900</v>
      </c>
      <c r="J398" s="17">
        <v>179900</v>
      </c>
      <c r="K398" s="17">
        <v>199900</v>
      </c>
      <c r="L398" s="6">
        <v>15.333333333333334</v>
      </c>
      <c r="M398" s="6">
        <v>3065133.3333333335</v>
      </c>
      <c r="N398" s="17">
        <v>2786484.8484848482</v>
      </c>
      <c r="O398" s="17">
        <v>2786484.8484848482</v>
      </c>
      <c r="P398" t="str">
        <f>_xlfn.XLOOKUP(G398,'[1](ST)Product'!$C:$C,'[1](ST)Product'!$E:$E)</f>
        <v>Shark Fan</v>
      </c>
      <c r="Q398" t="str">
        <f>_xlfn.XLOOKUP(G398,'[1](ST)Product'!$C:$C,'[1](ST)Product'!$F:$F)</f>
        <v>Fan</v>
      </c>
      <c r="R398" t="s">
        <v>362</v>
      </c>
      <c r="S398" t="s">
        <v>361</v>
      </c>
    </row>
    <row r="399" spans="1:19" x14ac:dyDescent="0.35">
      <c r="A399" t="str">
        <f>_xlfn.XLOOKUP(B399,Mapping!C:C,Mapping!D:D)</f>
        <v>other Online malls</v>
      </c>
      <c r="B399" s="2" t="s">
        <v>273</v>
      </c>
      <c r="C399" s="2" t="s">
        <v>173</v>
      </c>
      <c r="D399" s="3">
        <v>46188</v>
      </c>
      <c r="E399" s="4">
        <v>46194</v>
      </c>
      <c r="F399" s="5">
        <f t="shared" si="6"/>
        <v>7</v>
      </c>
      <c r="G399" s="2" t="s">
        <v>111</v>
      </c>
      <c r="H399" s="17">
        <v>249900</v>
      </c>
      <c r="I399" s="18">
        <v>219900</v>
      </c>
      <c r="J399" s="17">
        <v>199900</v>
      </c>
      <c r="K399" s="17">
        <v>219900</v>
      </c>
      <c r="L399" s="6">
        <v>13.25</v>
      </c>
      <c r="M399" s="6">
        <v>2913675</v>
      </c>
      <c r="N399" s="17">
        <v>2648795.4545454541</v>
      </c>
      <c r="O399" s="17">
        <v>2648795.4545454541</v>
      </c>
      <c r="P399" t="str">
        <f>_xlfn.XLOOKUP(G399,'[1](ST)Product'!$C:$C,'[1](ST)Product'!$E:$E)</f>
        <v>Shark Fan</v>
      </c>
      <c r="Q399" t="str">
        <f>_xlfn.XLOOKUP(G399,'[1](ST)Product'!$C:$C,'[1](ST)Product'!$F:$F)</f>
        <v>Fan</v>
      </c>
      <c r="R399" t="s">
        <v>362</v>
      </c>
      <c r="S399" t="s">
        <v>360</v>
      </c>
    </row>
    <row r="400" spans="1:19" x14ac:dyDescent="0.35">
      <c r="A400" t="str">
        <f>_xlfn.XLOOKUP(B400,Mapping!C:C,Mapping!D:D)</f>
        <v>other Online malls</v>
      </c>
      <c r="B400" s="2" t="s">
        <v>273</v>
      </c>
      <c r="C400" s="2" t="s">
        <v>173</v>
      </c>
      <c r="D400" s="3">
        <v>46188</v>
      </c>
      <c r="E400" s="4">
        <v>46194</v>
      </c>
      <c r="F400" s="5">
        <f t="shared" si="6"/>
        <v>7</v>
      </c>
      <c r="G400" s="2" t="s">
        <v>96</v>
      </c>
      <c r="H400" s="17">
        <v>139900</v>
      </c>
      <c r="I400" s="18">
        <v>119900</v>
      </c>
      <c r="J400" s="17">
        <v>99900</v>
      </c>
      <c r="K400" s="17">
        <v>119900</v>
      </c>
      <c r="L400" s="6">
        <v>5.5</v>
      </c>
      <c r="M400" s="6">
        <v>659450</v>
      </c>
      <c r="N400" s="17">
        <v>599499.99999999988</v>
      </c>
      <c r="O400" s="17">
        <v>599499.99999999988</v>
      </c>
      <c r="P400" t="str">
        <f>_xlfn.XLOOKUP(G400,'[1](ST)Product'!$C:$C,'[1](ST)Product'!$E:$E)</f>
        <v>Shark Floorcare</v>
      </c>
      <c r="Q400" t="str">
        <f>_xlfn.XLOOKUP(G400,'[1](ST)Product'!$C:$C,'[1](ST)Product'!$F:$F)</f>
        <v>WV</v>
      </c>
      <c r="R400" t="s">
        <v>362</v>
      </c>
      <c r="S400" t="s">
        <v>360</v>
      </c>
    </row>
    <row r="401" spans="1:19" x14ac:dyDescent="0.35">
      <c r="A401" t="str">
        <f>_xlfn.XLOOKUP(B401,Mapping!C:C,Mapping!D:D)</f>
        <v>other Online malls</v>
      </c>
      <c r="B401" s="2" t="s">
        <v>273</v>
      </c>
      <c r="C401" s="2" t="s">
        <v>173</v>
      </c>
      <c r="D401" s="3">
        <v>46188</v>
      </c>
      <c r="E401" s="4">
        <v>46194</v>
      </c>
      <c r="F401" s="5">
        <f t="shared" si="6"/>
        <v>7</v>
      </c>
      <c r="G401" s="2" t="s">
        <v>99</v>
      </c>
      <c r="H401" s="17">
        <v>219900</v>
      </c>
      <c r="I401" s="18">
        <v>199900</v>
      </c>
      <c r="J401" s="17">
        <v>179900</v>
      </c>
      <c r="K401" s="17">
        <v>199900</v>
      </c>
      <c r="L401" s="6">
        <v>17.166666666666668</v>
      </c>
      <c r="M401" s="6">
        <v>3431616.666666667</v>
      </c>
      <c r="N401" s="17">
        <v>3119651.5151515151</v>
      </c>
      <c r="O401" s="17">
        <v>3119651.5151515151</v>
      </c>
      <c r="P401" t="str">
        <f>_xlfn.XLOOKUP(G401,'[1](ST)Product'!$C:$C,'[1](ST)Product'!$E:$E)</f>
        <v>Shark Fan</v>
      </c>
      <c r="Q401" t="str">
        <f>_xlfn.XLOOKUP(G401,'[1](ST)Product'!$C:$C,'[1](ST)Product'!$F:$F)</f>
        <v>Fan</v>
      </c>
      <c r="R401" t="s">
        <v>362</v>
      </c>
      <c r="S401" t="s">
        <v>361</v>
      </c>
    </row>
    <row r="402" spans="1:19" x14ac:dyDescent="0.35">
      <c r="A402" t="str">
        <f>_xlfn.XLOOKUP(B402,Mapping!C:C,Mapping!D:D)</f>
        <v>Naver</v>
      </c>
      <c r="B402" s="2" t="s">
        <v>146</v>
      </c>
      <c r="C402" s="2" t="s">
        <v>151</v>
      </c>
      <c r="D402" s="3">
        <v>46189</v>
      </c>
      <c r="E402" s="4">
        <v>46195</v>
      </c>
      <c r="F402" s="5">
        <f t="shared" si="6"/>
        <v>7</v>
      </c>
      <c r="G402" s="2" t="s">
        <v>21</v>
      </c>
      <c r="H402" s="17">
        <v>449900</v>
      </c>
      <c r="I402" s="18">
        <v>379900</v>
      </c>
      <c r="J402" s="17">
        <v>349900</v>
      </c>
      <c r="K402" s="17">
        <v>379900</v>
      </c>
      <c r="L402" s="6">
        <v>30</v>
      </c>
      <c r="M402" s="6">
        <v>11397000</v>
      </c>
      <c r="N402" s="17">
        <v>9542727.2727272715</v>
      </c>
      <c r="O402" s="17">
        <v>7767779.9999999991</v>
      </c>
      <c r="P402" t="str">
        <f>_xlfn.XLOOKUP(G402,'[1](ST)Product'!$C:$C,'[1](ST)Product'!$E:$E)</f>
        <v>Ninja Motorized</v>
      </c>
      <c r="Q402" t="str">
        <f>_xlfn.XLOOKUP(G402,'[1](ST)Product'!$C:$C,'[1](ST)Product'!$F:$F)</f>
        <v>Icecream</v>
      </c>
      <c r="R402" t="s">
        <v>362</v>
      </c>
      <c r="S402" t="s">
        <v>361</v>
      </c>
    </row>
    <row r="403" spans="1:19" x14ac:dyDescent="0.35">
      <c r="A403" t="str">
        <f>_xlfn.XLOOKUP(B403,Mapping!C:C,Mapping!D:D)</f>
        <v>Naver</v>
      </c>
      <c r="B403" s="2" t="s">
        <v>146</v>
      </c>
      <c r="C403" s="2" t="s">
        <v>151</v>
      </c>
      <c r="D403" s="3">
        <v>46189</v>
      </c>
      <c r="E403" s="4">
        <v>46195</v>
      </c>
      <c r="F403" s="5">
        <f t="shared" si="6"/>
        <v>7</v>
      </c>
      <c r="G403" s="2" t="s">
        <v>27</v>
      </c>
      <c r="H403" s="17">
        <v>329900</v>
      </c>
      <c r="I403" s="18">
        <v>299900</v>
      </c>
      <c r="J403" s="17">
        <v>279900</v>
      </c>
      <c r="K403" s="17">
        <v>299900</v>
      </c>
      <c r="L403" s="6">
        <v>25</v>
      </c>
      <c r="M403" s="6">
        <v>7497500</v>
      </c>
      <c r="N403" s="17">
        <v>2724999.9999999995</v>
      </c>
      <c r="O403" s="17">
        <v>2218149.9999999995</v>
      </c>
      <c r="P403" t="str">
        <f>_xlfn.XLOOKUP(G403,'[1](ST)Product'!$C:$C,'[1](ST)Product'!$E:$E)</f>
        <v>Ninja Motorized</v>
      </c>
      <c r="Q403" t="str">
        <f>_xlfn.XLOOKUP(G403,'[1](ST)Product'!$C:$C,'[1](ST)Product'!$F:$F)</f>
        <v>Trad</v>
      </c>
      <c r="R403" t="s">
        <v>362</v>
      </c>
      <c r="S403" t="s">
        <v>360</v>
      </c>
    </row>
    <row r="404" spans="1:19" x14ac:dyDescent="0.35">
      <c r="A404" t="str">
        <f>_xlfn.XLOOKUP(B404,Mapping!C:C,Mapping!D:D)</f>
        <v>Naver</v>
      </c>
      <c r="B404" s="2" t="s">
        <v>146</v>
      </c>
      <c r="C404" s="2" t="s">
        <v>151</v>
      </c>
      <c r="D404" s="3">
        <v>46189</v>
      </c>
      <c r="E404" s="4">
        <v>46195</v>
      </c>
      <c r="F404" s="5">
        <f t="shared" si="6"/>
        <v>7</v>
      </c>
      <c r="G404" s="2" t="s">
        <v>106</v>
      </c>
      <c r="H404" s="17">
        <v>399900</v>
      </c>
      <c r="I404" s="18">
        <v>349900</v>
      </c>
      <c r="J404" s="17">
        <v>299900</v>
      </c>
      <c r="K404" s="17">
        <v>349900</v>
      </c>
      <c r="L404" s="6">
        <v>8</v>
      </c>
      <c r="M404" s="6">
        <v>2799200</v>
      </c>
      <c r="N404" s="17">
        <v>2399272.7272727271</v>
      </c>
      <c r="O404" s="17">
        <v>1953007.9999999998</v>
      </c>
      <c r="P404" t="str">
        <f>_xlfn.XLOOKUP(G404,'[1](ST)Product'!$C:$C,'[1](ST)Product'!$E:$E)</f>
        <v>Ninja Heated</v>
      </c>
      <c r="Q404" t="str">
        <f>_xlfn.XLOOKUP(G404,'[1](ST)Product'!$C:$C,'[1](ST)Product'!$F:$F)</f>
        <v>Combi</v>
      </c>
      <c r="R404" t="s">
        <v>362</v>
      </c>
      <c r="S404" t="s">
        <v>360</v>
      </c>
    </row>
    <row r="405" spans="1:19" x14ac:dyDescent="0.35">
      <c r="A405" t="str">
        <f>_xlfn.XLOOKUP(B405,Mapping!C:C,Mapping!D:D)</f>
        <v>Naver</v>
      </c>
      <c r="B405" s="2" t="s">
        <v>146</v>
      </c>
      <c r="C405" s="2" t="s">
        <v>151</v>
      </c>
      <c r="D405" s="3">
        <v>46189</v>
      </c>
      <c r="E405" s="4">
        <v>46195</v>
      </c>
      <c r="F405" s="5">
        <f t="shared" si="6"/>
        <v>7</v>
      </c>
      <c r="G405" s="2" t="s">
        <v>85</v>
      </c>
      <c r="H405" s="17">
        <v>349900</v>
      </c>
      <c r="I405" s="18">
        <v>319900</v>
      </c>
      <c r="J405" s="17">
        <v>299900</v>
      </c>
      <c r="K405" s="17">
        <v>319900</v>
      </c>
      <c r="L405" s="6">
        <v>120</v>
      </c>
      <c r="M405" s="6">
        <v>38388000</v>
      </c>
      <c r="N405" s="17">
        <v>8716363.6363636367</v>
      </c>
      <c r="O405" s="17">
        <v>7095120</v>
      </c>
      <c r="P405" t="str">
        <f>_xlfn.XLOOKUP(G405,'[1](ST)Product'!$C:$C,'[1](ST)Product'!$E:$E)</f>
        <v>Ninja Motorized</v>
      </c>
      <c r="Q405" t="str">
        <f>_xlfn.XLOOKUP(G405,'[1](ST)Product'!$C:$C,'[1](ST)Product'!$F:$F)</f>
        <v>Kitchen</v>
      </c>
      <c r="R405" t="s">
        <v>362</v>
      </c>
      <c r="S405" t="s">
        <v>360</v>
      </c>
    </row>
    <row r="406" spans="1:19" x14ac:dyDescent="0.35">
      <c r="A406" t="str">
        <f>_xlfn.XLOOKUP(B406,Mapping!C:C,Mapping!D:D)</f>
        <v>Naver</v>
      </c>
      <c r="B406" s="2" t="s">
        <v>146</v>
      </c>
      <c r="C406" s="2" t="s">
        <v>151</v>
      </c>
      <c r="D406" s="3">
        <v>46189</v>
      </c>
      <c r="E406" s="4">
        <v>46195</v>
      </c>
      <c r="F406" s="5">
        <f t="shared" si="6"/>
        <v>7</v>
      </c>
      <c r="G406" s="2" t="s">
        <v>95</v>
      </c>
      <c r="H406" s="17">
        <v>79900</v>
      </c>
      <c r="I406" s="18">
        <v>54900</v>
      </c>
      <c r="J406" s="17">
        <v>54900</v>
      </c>
      <c r="K406" s="17">
        <v>54900</v>
      </c>
      <c r="L406" s="6">
        <v>400</v>
      </c>
      <c r="M406" s="6">
        <v>21960000</v>
      </c>
      <c r="N406" s="17">
        <v>79963636.36363636</v>
      </c>
      <c r="O406" s="17">
        <v>65090399.999999985</v>
      </c>
      <c r="P406" t="str">
        <f>_xlfn.XLOOKUP(G406,'[1](ST)Product'!$C:$C,'[1](ST)Product'!$E:$E)</f>
        <v>Ninja Motorized</v>
      </c>
      <c r="Q406" t="str">
        <f>_xlfn.XLOOKUP(G406,'[1](ST)Product'!$C:$C,'[1](ST)Product'!$F:$F)</f>
        <v>Food process</v>
      </c>
      <c r="R406" t="s">
        <v>362</v>
      </c>
      <c r="S406" t="s">
        <v>360</v>
      </c>
    </row>
    <row r="407" spans="1:19" x14ac:dyDescent="0.35">
      <c r="A407" t="str">
        <f>_xlfn.XLOOKUP(B407,Mapping!C:C,Mapping!D:D)</f>
        <v>Naver</v>
      </c>
      <c r="B407" s="2" t="s">
        <v>146</v>
      </c>
      <c r="C407" s="2" t="s">
        <v>151</v>
      </c>
      <c r="D407" s="3">
        <v>46189</v>
      </c>
      <c r="E407" s="4">
        <v>46195</v>
      </c>
      <c r="F407" s="5">
        <f t="shared" si="6"/>
        <v>7</v>
      </c>
      <c r="G407" s="2" t="s">
        <v>40</v>
      </c>
      <c r="H407" s="17">
        <v>349900</v>
      </c>
      <c r="I407" s="18">
        <v>319900</v>
      </c>
      <c r="J407" s="17">
        <v>299900</v>
      </c>
      <c r="K407" s="17">
        <v>299900</v>
      </c>
      <c r="L407" s="6">
        <v>10</v>
      </c>
      <c r="M407" s="6">
        <v>2999000</v>
      </c>
      <c r="N407" s="17">
        <v>2271818.1818181816</v>
      </c>
      <c r="O407" s="17">
        <v>1849260</v>
      </c>
      <c r="P407" t="str">
        <f>_xlfn.XLOOKUP(G407,'[1](ST)Product'!$C:$C,'[1](ST)Product'!$E:$E)</f>
        <v>Ninja Motorized</v>
      </c>
      <c r="Q407" t="str">
        <f>_xlfn.XLOOKUP(G407,'[1](ST)Product'!$C:$C,'[1](ST)Product'!$F:$F)</f>
        <v>Hot</v>
      </c>
      <c r="R407" t="s">
        <v>362</v>
      </c>
      <c r="S407" t="s">
        <v>360</v>
      </c>
    </row>
    <row r="408" spans="1:19" x14ac:dyDescent="0.35">
      <c r="A408" t="str">
        <f>_xlfn.XLOOKUP(B408,Mapping!C:C,Mapping!D:D)</f>
        <v>Naver</v>
      </c>
      <c r="B408" s="2" t="s">
        <v>146</v>
      </c>
      <c r="C408" s="2" t="s">
        <v>152</v>
      </c>
      <c r="D408" s="3">
        <v>46189</v>
      </c>
      <c r="E408" s="4">
        <v>46195</v>
      </c>
      <c r="F408" s="5">
        <f t="shared" si="6"/>
        <v>7</v>
      </c>
      <c r="G408" s="2" t="s">
        <v>105</v>
      </c>
      <c r="H408" s="17">
        <v>299900</v>
      </c>
      <c r="I408" s="18">
        <v>269900</v>
      </c>
      <c r="J408" s="17">
        <v>249900</v>
      </c>
      <c r="K408" s="17">
        <v>269900</v>
      </c>
      <c r="L408" s="6">
        <v>50</v>
      </c>
      <c r="M408" s="6">
        <v>13495000</v>
      </c>
      <c r="N408" s="17">
        <v>20449999.999999996</v>
      </c>
      <c r="O408" s="17">
        <v>16646299.999999996</v>
      </c>
      <c r="P408" t="str">
        <f>_xlfn.XLOOKUP(G408,'[1](ST)Product'!$C:$C,'[1](ST)Product'!$E:$E)</f>
        <v>Ninja Motorized</v>
      </c>
      <c r="Q408" t="str">
        <f>_xlfn.XLOOKUP(G408,'[1](ST)Product'!$C:$C,'[1](ST)Product'!$F:$F)</f>
        <v>Kitchen</v>
      </c>
      <c r="R408" t="s">
        <v>362</v>
      </c>
      <c r="S408" t="s">
        <v>360</v>
      </c>
    </row>
    <row r="409" spans="1:19" x14ac:dyDescent="0.35">
      <c r="A409" t="str">
        <f>_xlfn.XLOOKUP(B409,Mapping!C:C,Mapping!D:D)</f>
        <v>Naver</v>
      </c>
      <c r="B409" s="2" t="s">
        <v>146</v>
      </c>
      <c r="C409" s="2" t="s">
        <v>152</v>
      </c>
      <c r="D409" s="3">
        <v>46189</v>
      </c>
      <c r="E409" s="4">
        <v>46195</v>
      </c>
      <c r="F409" s="5">
        <f t="shared" si="6"/>
        <v>7</v>
      </c>
      <c r="G409" s="2" t="s">
        <v>16</v>
      </c>
      <c r="H409" s="17">
        <v>199900</v>
      </c>
      <c r="I409" s="18">
        <v>129900</v>
      </c>
      <c r="J409" s="17">
        <v>129900</v>
      </c>
      <c r="K409" s="17">
        <v>129900</v>
      </c>
      <c r="L409" s="6">
        <v>350</v>
      </c>
      <c r="M409" s="6">
        <v>45465000</v>
      </c>
      <c r="N409" s="17">
        <v>127240909.09090908</v>
      </c>
      <c r="O409" s="17">
        <v>103574100</v>
      </c>
      <c r="P409" t="str">
        <f>_xlfn.XLOOKUP(G409,'[1](ST)Product'!$C:$C,'[1](ST)Product'!$E:$E)</f>
        <v>Ninja Motorized</v>
      </c>
      <c r="Q409" t="str">
        <f>_xlfn.XLOOKUP(G409,'[1](ST)Product'!$C:$C,'[1](ST)Product'!$F:$F)</f>
        <v>Trad</v>
      </c>
      <c r="R409" t="s">
        <v>362</v>
      </c>
      <c r="S409" t="s">
        <v>360</v>
      </c>
    </row>
    <row r="410" spans="1:19" x14ac:dyDescent="0.35">
      <c r="A410" t="str">
        <f>_xlfn.XLOOKUP(B410,Mapping!C:C,Mapping!D:D)</f>
        <v>Naver</v>
      </c>
      <c r="B410" s="2" t="s">
        <v>146</v>
      </c>
      <c r="C410" s="2" t="s">
        <v>152</v>
      </c>
      <c r="D410" s="3">
        <v>46189</v>
      </c>
      <c r="E410" s="4">
        <v>46195</v>
      </c>
      <c r="F410" s="5">
        <f t="shared" si="6"/>
        <v>7</v>
      </c>
      <c r="G410" s="2" t="s">
        <v>96</v>
      </c>
      <c r="H410" s="17">
        <v>139900</v>
      </c>
      <c r="I410" s="18">
        <v>119900</v>
      </c>
      <c r="J410" s="17">
        <v>99900</v>
      </c>
      <c r="K410" s="17">
        <v>119900</v>
      </c>
      <c r="L410" s="6">
        <v>60</v>
      </c>
      <c r="M410" s="6">
        <v>7194000</v>
      </c>
      <c r="N410" s="17">
        <v>19085454.545454543</v>
      </c>
      <c r="O410" s="17">
        <v>15535559.999999998</v>
      </c>
      <c r="P410" t="str">
        <f>_xlfn.XLOOKUP(G410,'[1](ST)Product'!$C:$C,'[1](ST)Product'!$E:$E)</f>
        <v>Shark Floorcare</v>
      </c>
      <c r="Q410" t="str">
        <f>_xlfn.XLOOKUP(G410,'[1](ST)Product'!$C:$C,'[1](ST)Product'!$F:$F)</f>
        <v>WV</v>
      </c>
      <c r="R410" t="s">
        <v>362</v>
      </c>
      <c r="S410" t="s">
        <v>360</v>
      </c>
    </row>
    <row r="411" spans="1:19" x14ac:dyDescent="0.35">
      <c r="A411" t="str">
        <f>_xlfn.XLOOKUP(B411,Mapping!C:C,Mapping!D:D)</f>
        <v>Naver</v>
      </c>
      <c r="B411" s="2" t="s">
        <v>146</v>
      </c>
      <c r="C411" s="2" t="s">
        <v>152</v>
      </c>
      <c r="D411" s="3">
        <v>46189</v>
      </c>
      <c r="E411" s="4">
        <v>46195</v>
      </c>
      <c r="F411" s="5">
        <f t="shared" si="6"/>
        <v>7</v>
      </c>
      <c r="G411" s="2" t="s">
        <v>97</v>
      </c>
      <c r="H411" s="17">
        <v>349900</v>
      </c>
      <c r="I411" s="18">
        <v>299900</v>
      </c>
      <c r="J411" s="17">
        <v>249900</v>
      </c>
      <c r="K411" s="17">
        <v>249900</v>
      </c>
      <c r="L411" s="6">
        <v>20</v>
      </c>
      <c r="M411" s="6">
        <v>4998000</v>
      </c>
      <c r="N411" s="17">
        <v>2543636.3636363633</v>
      </c>
      <c r="O411" s="17">
        <v>2070520</v>
      </c>
      <c r="P411" t="str">
        <f>_xlfn.XLOOKUP(G411,'[1](ST)Product'!$C:$C,'[1](ST)Product'!$E:$E)</f>
        <v>Ninja Heated</v>
      </c>
      <c r="Q411" t="str">
        <f>_xlfn.XLOOKUP(G411,'[1](ST)Product'!$C:$C,'[1](ST)Product'!$F:$F)</f>
        <v>Grill</v>
      </c>
      <c r="R411" t="s">
        <v>362</v>
      </c>
      <c r="S411" t="s">
        <v>360</v>
      </c>
    </row>
    <row r="412" spans="1:19" x14ac:dyDescent="0.35">
      <c r="A412" t="str">
        <f>_xlfn.XLOOKUP(B412,Mapping!C:C,Mapping!D:D)</f>
        <v>Group Buying</v>
      </c>
      <c r="B412" s="2" t="s">
        <v>114</v>
      </c>
      <c r="C412" s="2" t="s">
        <v>233</v>
      </c>
      <c r="D412" s="3">
        <v>46190</v>
      </c>
      <c r="E412" s="3">
        <v>46192</v>
      </c>
      <c r="F412" s="5">
        <f t="shared" si="6"/>
        <v>3</v>
      </c>
      <c r="G412" t="s">
        <v>33</v>
      </c>
      <c r="H412" s="19">
        <v>399900</v>
      </c>
      <c r="I412" s="19">
        <v>349900</v>
      </c>
      <c r="J412" s="19">
        <v>299900</v>
      </c>
      <c r="K412" s="19">
        <v>349900</v>
      </c>
      <c r="L412">
        <v>200</v>
      </c>
      <c r="M412" s="13">
        <v>69980000</v>
      </c>
      <c r="N412" s="19">
        <v>40715636.36363636</v>
      </c>
      <c r="O412" s="19">
        <v>39901323.636363633</v>
      </c>
      <c r="P412" t="str">
        <f>_xlfn.XLOOKUP(G412,'[1](ST)Product'!$C:$C,'[1](ST)Product'!$E:$E)</f>
        <v>Shark Fan</v>
      </c>
      <c r="Q412" t="str">
        <f>_xlfn.XLOOKUP(G412,'[1](ST)Product'!$C:$C,'[1](ST)Product'!$F:$F)</f>
        <v>Fan</v>
      </c>
      <c r="R412" s="13" t="s">
        <v>362</v>
      </c>
      <c r="S412" t="s">
        <v>361</v>
      </c>
    </row>
    <row r="413" spans="1:19" x14ac:dyDescent="0.35">
      <c r="A413" t="str">
        <f>_xlfn.XLOOKUP(B413,Mapping!C:C,Mapping!D:D)</f>
        <v>Group Buying</v>
      </c>
      <c r="B413" s="2" t="s">
        <v>114</v>
      </c>
      <c r="C413" s="2" t="s">
        <v>233</v>
      </c>
      <c r="D413" s="3">
        <v>46190</v>
      </c>
      <c r="E413" s="3">
        <v>46192</v>
      </c>
      <c r="F413" s="5">
        <f t="shared" si="6"/>
        <v>3</v>
      </c>
      <c r="G413" t="s">
        <v>42</v>
      </c>
      <c r="H413" s="19">
        <v>399900</v>
      </c>
      <c r="I413" s="19">
        <v>349900</v>
      </c>
      <c r="J413" s="19">
        <v>299900</v>
      </c>
      <c r="K413" s="19">
        <v>349900</v>
      </c>
      <c r="L413">
        <v>0</v>
      </c>
      <c r="M413" s="13">
        <v>0</v>
      </c>
      <c r="N413" s="19">
        <v>0</v>
      </c>
      <c r="O413" s="19">
        <v>0</v>
      </c>
      <c r="P413" t="str">
        <f>_xlfn.XLOOKUP(G413,'[1](ST)Product'!$C:$C,'[1](ST)Product'!$E:$E)</f>
        <v>Shark Fan</v>
      </c>
      <c r="Q413" t="str">
        <f>_xlfn.XLOOKUP(G413,'[1](ST)Product'!$C:$C,'[1](ST)Product'!$F:$F)</f>
        <v>Fan</v>
      </c>
      <c r="R413" s="13" t="s">
        <v>362</v>
      </c>
      <c r="S413" t="s">
        <v>361</v>
      </c>
    </row>
    <row r="414" spans="1:19" x14ac:dyDescent="0.35">
      <c r="A414" t="str">
        <f>_xlfn.XLOOKUP(B414,Mapping!C:C,Mapping!D:D)</f>
        <v>Group Buying</v>
      </c>
      <c r="B414" s="2" t="s">
        <v>114</v>
      </c>
      <c r="C414" s="2" t="s">
        <v>224</v>
      </c>
      <c r="D414" s="3">
        <v>46190</v>
      </c>
      <c r="E414" s="3">
        <v>46203</v>
      </c>
      <c r="F414" s="5">
        <f t="shared" si="6"/>
        <v>14</v>
      </c>
      <c r="G414" t="s">
        <v>21</v>
      </c>
      <c r="H414" s="19">
        <v>249900</v>
      </c>
      <c r="I414" s="19">
        <v>219900</v>
      </c>
      <c r="J414" s="19">
        <v>199900</v>
      </c>
      <c r="K414" s="19">
        <v>349900</v>
      </c>
      <c r="L414">
        <v>0</v>
      </c>
      <c r="M414" s="13">
        <v>0</v>
      </c>
      <c r="N414" s="19">
        <v>0</v>
      </c>
      <c r="O414" s="19">
        <v>0</v>
      </c>
      <c r="P414" t="str">
        <f>_xlfn.XLOOKUP(G414,'[1](ST)Product'!$C:$C,'[1](ST)Product'!$E:$E)</f>
        <v>Ninja Motorized</v>
      </c>
      <c r="Q414" t="str">
        <f>_xlfn.XLOOKUP(G414,'[1](ST)Product'!$C:$C,'[1](ST)Product'!$F:$F)</f>
        <v>Icecream</v>
      </c>
      <c r="R414" s="13" t="s">
        <v>362</v>
      </c>
      <c r="S414" t="s">
        <v>361</v>
      </c>
    </row>
    <row r="415" spans="1:19" x14ac:dyDescent="0.35">
      <c r="A415" t="str">
        <f>_xlfn.XLOOKUP(B415,Mapping!C:C,Mapping!D:D)</f>
        <v>TVHS</v>
      </c>
      <c r="B415" s="2" t="s">
        <v>163</v>
      </c>
      <c r="C415" s="2" t="s">
        <v>202</v>
      </c>
      <c r="D415" s="3">
        <v>46190</v>
      </c>
      <c r="E415" s="3">
        <v>46190</v>
      </c>
      <c r="F415" s="5">
        <f t="shared" si="6"/>
        <v>1</v>
      </c>
      <c r="G415" s="2" t="s">
        <v>59</v>
      </c>
      <c r="H415" s="22">
        <v>849000</v>
      </c>
      <c r="I415" s="22">
        <v>749000</v>
      </c>
      <c r="J415" s="22">
        <v>699000</v>
      </c>
      <c r="K415" s="17">
        <v>699000</v>
      </c>
      <c r="L415" s="6">
        <v>240</v>
      </c>
      <c r="M415" s="13">
        <f>K415*L415</f>
        <v>167760000</v>
      </c>
      <c r="N415" s="22">
        <v>61003636</v>
      </c>
      <c r="O415" s="19">
        <v>39652364</v>
      </c>
      <c r="P415" t="str">
        <f>_xlfn.XLOOKUP(G415,'[1](ST)Product'!$C:$C,'[1](ST)Product'!$E:$E)</f>
        <v>Shark Floorcare</v>
      </c>
      <c r="Q415" t="str">
        <f>_xlfn.XLOOKUP(G415,'[1](ST)Product'!$C:$C,'[1](ST)Product'!$F:$F)</f>
        <v>Kion</v>
      </c>
      <c r="R415" t="s">
        <v>362</v>
      </c>
      <c r="S415" t="s">
        <v>360</v>
      </c>
    </row>
    <row r="416" spans="1:19" x14ac:dyDescent="0.35">
      <c r="A416" t="str">
        <f>_xlfn.XLOOKUP(B416,Mapping!C:C,Mapping!D:D)</f>
        <v>E-MART</v>
      </c>
      <c r="B416" s="2" t="s">
        <v>164</v>
      </c>
      <c r="C416" s="2">
        <v>0</v>
      </c>
      <c r="D416" s="3">
        <v>46191</v>
      </c>
      <c r="E416" s="4">
        <v>46197</v>
      </c>
      <c r="F416" s="5">
        <f t="shared" si="6"/>
        <v>7</v>
      </c>
      <c r="G416" s="2" t="s">
        <v>19</v>
      </c>
      <c r="H416" s="17">
        <v>249900</v>
      </c>
      <c r="I416" s="18">
        <v>219900</v>
      </c>
      <c r="J416" s="17">
        <v>199900</v>
      </c>
      <c r="K416" s="17">
        <v>219900</v>
      </c>
      <c r="L416" s="6">
        <v>10</v>
      </c>
      <c r="M416" s="6">
        <v>2199000</v>
      </c>
      <c r="N416" s="17">
        <v>1695036.3636363635</v>
      </c>
      <c r="O416" s="17">
        <v>1515362.509090909</v>
      </c>
      <c r="P416" t="str">
        <f>_xlfn.XLOOKUP(G416,'[1](ST)Product'!$C:$C,'[1](ST)Product'!$E:$E)</f>
        <v>Ninja Heated</v>
      </c>
      <c r="Q416" t="str">
        <f>_xlfn.XLOOKUP(G416,'[1](ST)Product'!$C:$C,'[1](ST)Product'!$F:$F)</f>
        <v>Crispi</v>
      </c>
      <c r="R416" t="s">
        <v>362</v>
      </c>
      <c r="S416" t="s">
        <v>361</v>
      </c>
    </row>
    <row r="417" spans="1:19" x14ac:dyDescent="0.35">
      <c r="A417" t="str">
        <f>_xlfn.XLOOKUP(B417,Mapping!C:C,Mapping!D:D)</f>
        <v>E-MART</v>
      </c>
      <c r="B417" s="2" t="s">
        <v>164</v>
      </c>
      <c r="C417" s="2">
        <v>0</v>
      </c>
      <c r="D417" s="3">
        <v>46191</v>
      </c>
      <c r="E417" s="4">
        <v>46197</v>
      </c>
      <c r="F417" s="5">
        <f t="shared" si="6"/>
        <v>7</v>
      </c>
      <c r="G417" s="2" t="s">
        <v>20</v>
      </c>
      <c r="H417" s="17">
        <v>249900</v>
      </c>
      <c r="I417" s="18">
        <v>219900</v>
      </c>
      <c r="J417" s="17">
        <v>199900</v>
      </c>
      <c r="K417" s="17">
        <v>219900</v>
      </c>
      <c r="L417" s="6">
        <v>3</v>
      </c>
      <c r="M417" s="6">
        <v>659700</v>
      </c>
      <c r="N417" s="17">
        <v>508510.90909090906</v>
      </c>
      <c r="O417" s="17">
        <v>454608.75272727269</v>
      </c>
      <c r="P417" t="str">
        <f>_xlfn.XLOOKUP(G417,'[1](ST)Product'!$C:$C,'[1](ST)Product'!$E:$E)</f>
        <v>Ninja Heated</v>
      </c>
      <c r="Q417" t="str">
        <f>_xlfn.XLOOKUP(G417,'[1](ST)Product'!$C:$C,'[1](ST)Product'!$F:$F)</f>
        <v>Crispi</v>
      </c>
      <c r="R417" t="s">
        <v>362</v>
      </c>
      <c r="S417" t="s">
        <v>361</v>
      </c>
    </row>
    <row r="418" spans="1:19" x14ac:dyDescent="0.35">
      <c r="A418" t="str">
        <f>_xlfn.XLOOKUP(B418,Mapping!C:C,Mapping!D:D)</f>
        <v>E-MART</v>
      </c>
      <c r="B418" s="2" t="s">
        <v>164</v>
      </c>
      <c r="C418" s="2">
        <v>0</v>
      </c>
      <c r="D418" s="3">
        <v>46191</v>
      </c>
      <c r="E418" s="4">
        <v>46197</v>
      </c>
      <c r="F418" s="5">
        <f t="shared" si="6"/>
        <v>7</v>
      </c>
      <c r="G418" s="2" t="s">
        <v>106</v>
      </c>
      <c r="H418" s="17">
        <v>399900</v>
      </c>
      <c r="I418" s="18">
        <v>349900</v>
      </c>
      <c r="J418" s="17">
        <v>299900</v>
      </c>
      <c r="K418" s="17">
        <v>349900</v>
      </c>
      <c r="L418" s="6">
        <v>10</v>
      </c>
      <c r="M418" s="6">
        <v>3499000</v>
      </c>
      <c r="N418" s="17">
        <v>2508463.6363636362</v>
      </c>
      <c r="O418" s="17">
        <v>2242566.4909090907</v>
      </c>
      <c r="P418" t="str">
        <f>_xlfn.XLOOKUP(G418,'[1](ST)Product'!$C:$C,'[1](ST)Product'!$E:$E)</f>
        <v>Ninja Heated</v>
      </c>
      <c r="Q418" t="str">
        <f>_xlfn.XLOOKUP(G418,'[1](ST)Product'!$C:$C,'[1](ST)Product'!$F:$F)</f>
        <v>Combi</v>
      </c>
      <c r="R418" t="s">
        <v>362</v>
      </c>
      <c r="S418" t="s">
        <v>360</v>
      </c>
    </row>
    <row r="419" spans="1:19" x14ac:dyDescent="0.35">
      <c r="A419" t="str">
        <f>_xlfn.XLOOKUP(B419,Mapping!C:C,Mapping!D:D)</f>
        <v>E-MART</v>
      </c>
      <c r="B419" s="2" t="s">
        <v>164</v>
      </c>
      <c r="C419" s="2">
        <v>0</v>
      </c>
      <c r="D419" s="3">
        <v>46191</v>
      </c>
      <c r="E419" s="4">
        <v>46204</v>
      </c>
      <c r="F419" s="5">
        <f t="shared" si="6"/>
        <v>14</v>
      </c>
      <c r="G419" s="2" t="s">
        <v>93</v>
      </c>
      <c r="H419" s="17">
        <v>119900</v>
      </c>
      <c r="I419" s="18">
        <v>99900</v>
      </c>
      <c r="J419" s="17">
        <v>84900</v>
      </c>
      <c r="K419" s="17">
        <v>99900</v>
      </c>
      <c r="L419" s="6">
        <v>15</v>
      </c>
      <c r="M419" s="6">
        <v>1498500</v>
      </c>
      <c r="N419" s="17">
        <v>1128150</v>
      </c>
      <c r="O419" s="17">
        <v>1008566.1</v>
      </c>
      <c r="P419" t="str">
        <f>_xlfn.XLOOKUP(G419,'[1](ST)Product'!$C:$C,'[1](ST)Product'!$E:$E)</f>
        <v>Ninja Motorized</v>
      </c>
      <c r="Q419" t="str">
        <f>_xlfn.XLOOKUP(G419,'[1](ST)Product'!$C:$C,'[1](ST)Product'!$F:$F)</f>
        <v>Portable</v>
      </c>
      <c r="R419" t="s">
        <v>362</v>
      </c>
      <c r="S419" t="s">
        <v>360</v>
      </c>
    </row>
    <row r="420" spans="1:19" x14ac:dyDescent="0.35">
      <c r="A420" t="str">
        <f>_xlfn.XLOOKUP(B420,Mapping!C:C,Mapping!D:D)</f>
        <v>E-MART</v>
      </c>
      <c r="B420" s="2" t="s">
        <v>164</v>
      </c>
      <c r="C420" s="2">
        <v>0</v>
      </c>
      <c r="D420" s="3">
        <v>46191</v>
      </c>
      <c r="E420" s="4">
        <v>46204</v>
      </c>
      <c r="F420" s="5">
        <f t="shared" si="6"/>
        <v>14</v>
      </c>
      <c r="G420" s="2" t="s">
        <v>94</v>
      </c>
      <c r="H420" s="17">
        <v>119900</v>
      </c>
      <c r="I420" s="18">
        <v>99900</v>
      </c>
      <c r="J420" s="17">
        <v>84900</v>
      </c>
      <c r="K420" s="17">
        <v>99900</v>
      </c>
      <c r="L420" s="6">
        <v>20</v>
      </c>
      <c r="M420" s="6">
        <v>1998000</v>
      </c>
      <c r="N420" s="17">
        <v>1504200</v>
      </c>
      <c r="O420" s="17">
        <v>1344754.8</v>
      </c>
      <c r="P420" t="str">
        <f>_xlfn.XLOOKUP(G420,'[1](ST)Product'!$C:$C,'[1](ST)Product'!$E:$E)</f>
        <v>Ninja Motorized</v>
      </c>
      <c r="Q420" t="str">
        <f>_xlfn.XLOOKUP(G420,'[1](ST)Product'!$C:$C,'[1](ST)Product'!$F:$F)</f>
        <v>Portable</v>
      </c>
      <c r="R420" t="s">
        <v>362</v>
      </c>
      <c r="S420" t="s">
        <v>360</v>
      </c>
    </row>
    <row r="421" spans="1:19" x14ac:dyDescent="0.35">
      <c r="A421" t="str">
        <f>_xlfn.XLOOKUP(B421,Mapping!C:C,Mapping!D:D)</f>
        <v>Group Buying</v>
      </c>
      <c r="B421" s="2" t="s">
        <v>114</v>
      </c>
      <c r="C421" s="2" t="s">
        <v>242</v>
      </c>
      <c r="D421" s="3">
        <v>46191</v>
      </c>
      <c r="E421" s="3">
        <v>46194</v>
      </c>
      <c r="F421" s="5">
        <f t="shared" si="6"/>
        <v>4</v>
      </c>
      <c r="G421" t="s">
        <v>18</v>
      </c>
      <c r="H421" s="19">
        <v>249900</v>
      </c>
      <c r="I421" s="19">
        <v>219900</v>
      </c>
      <c r="J421" s="19">
        <v>199900</v>
      </c>
      <c r="K421" s="19">
        <v>219900</v>
      </c>
      <c r="L421">
        <v>0</v>
      </c>
      <c r="M421" s="13">
        <v>0</v>
      </c>
      <c r="N421" s="19">
        <v>0</v>
      </c>
      <c r="O421" s="19">
        <v>0</v>
      </c>
      <c r="P421" t="str">
        <f>_xlfn.XLOOKUP(G421,'[1](ST)Product'!$C:$C,'[1](ST)Product'!$E:$E)</f>
        <v>Ninja Heated</v>
      </c>
      <c r="Q421" t="str">
        <f>_xlfn.XLOOKUP(G421,'[1](ST)Product'!$C:$C,'[1](ST)Product'!$F:$F)</f>
        <v>Crispi</v>
      </c>
      <c r="R421" s="13" t="s">
        <v>362</v>
      </c>
      <c r="S421" t="s">
        <v>361</v>
      </c>
    </row>
    <row r="422" spans="1:19" x14ac:dyDescent="0.35">
      <c r="A422" t="str">
        <f>_xlfn.XLOOKUP(B422,Mapping!C:C,Mapping!D:D)</f>
        <v>Group Buying</v>
      </c>
      <c r="B422" s="2" t="s">
        <v>114</v>
      </c>
      <c r="C422" s="2" t="s">
        <v>242</v>
      </c>
      <c r="D422" s="3">
        <v>46191</v>
      </c>
      <c r="E422" s="3">
        <v>46194</v>
      </c>
      <c r="F422" s="5">
        <f t="shared" si="6"/>
        <v>4</v>
      </c>
      <c r="G422" t="s">
        <v>19</v>
      </c>
      <c r="H422" s="19">
        <v>79900</v>
      </c>
      <c r="I422" s="19">
        <v>54900</v>
      </c>
      <c r="J422" s="19">
        <v>54900</v>
      </c>
      <c r="K422" s="19">
        <v>219900</v>
      </c>
      <c r="L422">
        <v>500</v>
      </c>
      <c r="M422" s="13">
        <v>109950000</v>
      </c>
      <c r="N422" s="19">
        <v>63970909.090909086</v>
      </c>
      <c r="O422" s="19">
        <v>62691490.909090906</v>
      </c>
      <c r="P422" t="str">
        <f>_xlfn.XLOOKUP(G422,'[1](ST)Product'!$C:$C,'[1](ST)Product'!$E:$E)</f>
        <v>Ninja Heated</v>
      </c>
      <c r="Q422" t="str">
        <f>_xlfn.XLOOKUP(G422,'[1](ST)Product'!$C:$C,'[1](ST)Product'!$F:$F)</f>
        <v>Crispi</v>
      </c>
      <c r="R422" s="13" t="s">
        <v>362</v>
      </c>
      <c r="S422" t="s">
        <v>361</v>
      </c>
    </row>
    <row r="423" spans="1:19" x14ac:dyDescent="0.35">
      <c r="A423" t="str">
        <f>_xlfn.XLOOKUP(B423,Mapping!C:C,Mapping!D:D)</f>
        <v>Group Buying</v>
      </c>
      <c r="B423" s="2" t="s">
        <v>114</v>
      </c>
      <c r="C423" s="2" t="s">
        <v>242</v>
      </c>
      <c r="D423" s="3">
        <v>46191</v>
      </c>
      <c r="E423" s="3">
        <v>46194</v>
      </c>
      <c r="F423" s="5">
        <f t="shared" si="6"/>
        <v>4</v>
      </c>
      <c r="G423" t="s">
        <v>20</v>
      </c>
      <c r="H423" s="19">
        <v>79900</v>
      </c>
      <c r="I423" s="19">
        <v>54900</v>
      </c>
      <c r="J423" s="19">
        <v>54900</v>
      </c>
      <c r="K423" s="19">
        <v>219900</v>
      </c>
      <c r="L423">
        <v>0</v>
      </c>
      <c r="M423" s="13">
        <v>0</v>
      </c>
      <c r="N423" s="19">
        <v>0</v>
      </c>
      <c r="O423" s="19">
        <v>0</v>
      </c>
      <c r="P423" t="str">
        <f>_xlfn.XLOOKUP(G423,'[1](ST)Product'!$C:$C,'[1](ST)Product'!$E:$E)</f>
        <v>Ninja Heated</v>
      </c>
      <c r="Q423" t="str">
        <f>_xlfn.XLOOKUP(G423,'[1](ST)Product'!$C:$C,'[1](ST)Product'!$F:$F)</f>
        <v>Crispi</v>
      </c>
      <c r="R423" s="13" t="s">
        <v>362</v>
      </c>
      <c r="S423" t="s">
        <v>361</v>
      </c>
    </row>
    <row r="424" spans="1:19" x14ac:dyDescent="0.35">
      <c r="A424" t="str">
        <f>_xlfn.XLOOKUP(B424,Mapping!C:C,Mapping!D:D)</f>
        <v>Group Buying</v>
      </c>
      <c r="B424" s="2" t="s">
        <v>114</v>
      </c>
      <c r="C424" s="2" t="s">
        <v>133</v>
      </c>
      <c r="D424" s="3">
        <v>46192</v>
      </c>
      <c r="E424" s="3">
        <v>46194</v>
      </c>
      <c r="F424" s="5">
        <f t="shared" si="6"/>
        <v>3</v>
      </c>
      <c r="G424" t="s">
        <v>18</v>
      </c>
      <c r="H424" s="19">
        <v>249900</v>
      </c>
      <c r="I424" s="19">
        <v>219900</v>
      </c>
      <c r="J424" s="19">
        <v>199900</v>
      </c>
      <c r="K424" s="19">
        <v>219900</v>
      </c>
      <c r="L424">
        <v>500</v>
      </c>
      <c r="M424" s="13">
        <v>109950000</v>
      </c>
      <c r="N424" s="19">
        <v>63970909.090909086</v>
      </c>
      <c r="O424" s="19">
        <v>62691490.909090906</v>
      </c>
      <c r="P424" t="str">
        <f>_xlfn.XLOOKUP(G424,'[1](ST)Product'!$C:$C,'[1](ST)Product'!$E:$E)</f>
        <v>Ninja Heated</v>
      </c>
      <c r="Q424" t="str">
        <f>_xlfn.XLOOKUP(G424,'[1](ST)Product'!$C:$C,'[1](ST)Product'!$F:$F)</f>
        <v>Crispi</v>
      </c>
      <c r="R424" s="13" t="s">
        <v>362</v>
      </c>
      <c r="S424" t="s">
        <v>361</v>
      </c>
    </row>
    <row r="425" spans="1:19" x14ac:dyDescent="0.35">
      <c r="A425" t="str">
        <f>_xlfn.XLOOKUP(B425,Mapping!C:C,Mapping!D:D)</f>
        <v>Group Buying</v>
      </c>
      <c r="B425" s="2" t="s">
        <v>114</v>
      </c>
      <c r="C425" s="2" t="s">
        <v>133</v>
      </c>
      <c r="D425" s="3">
        <v>46192</v>
      </c>
      <c r="E425" s="3">
        <v>46194</v>
      </c>
      <c r="F425" s="5">
        <f t="shared" si="6"/>
        <v>3</v>
      </c>
      <c r="G425" t="s">
        <v>19</v>
      </c>
      <c r="H425" s="19">
        <v>249900</v>
      </c>
      <c r="I425" s="19">
        <v>219900</v>
      </c>
      <c r="J425" s="19">
        <v>199900</v>
      </c>
      <c r="K425" s="19">
        <v>219900</v>
      </c>
      <c r="L425">
        <v>0</v>
      </c>
      <c r="M425" s="13">
        <v>0</v>
      </c>
      <c r="N425" s="19">
        <v>0</v>
      </c>
      <c r="O425" s="19">
        <v>0</v>
      </c>
      <c r="P425" t="str">
        <f>_xlfn.XLOOKUP(G425,'[1](ST)Product'!$C:$C,'[1](ST)Product'!$E:$E)</f>
        <v>Ninja Heated</v>
      </c>
      <c r="Q425" t="str">
        <f>_xlfn.XLOOKUP(G425,'[1](ST)Product'!$C:$C,'[1](ST)Product'!$F:$F)</f>
        <v>Crispi</v>
      </c>
      <c r="R425" s="13" t="s">
        <v>362</v>
      </c>
      <c r="S425" t="s">
        <v>361</v>
      </c>
    </row>
    <row r="426" spans="1:19" x14ac:dyDescent="0.35">
      <c r="A426" t="str">
        <f>_xlfn.XLOOKUP(B426,Mapping!C:C,Mapping!D:D)</f>
        <v>Group Buying</v>
      </c>
      <c r="B426" s="2" t="s">
        <v>114</v>
      </c>
      <c r="C426" s="2" t="s">
        <v>133</v>
      </c>
      <c r="D426" s="3">
        <v>46192</v>
      </c>
      <c r="E426" s="3">
        <v>46194</v>
      </c>
      <c r="F426" s="5">
        <f t="shared" si="6"/>
        <v>3</v>
      </c>
      <c r="G426" t="s">
        <v>20</v>
      </c>
      <c r="H426" s="19">
        <v>249900</v>
      </c>
      <c r="I426" s="19">
        <v>219900</v>
      </c>
      <c r="J426" s="19">
        <v>199900</v>
      </c>
      <c r="K426" s="19">
        <v>219900</v>
      </c>
      <c r="L426">
        <v>0</v>
      </c>
      <c r="M426" s="13">
        <v>0</v>
      </c>
      <c r="N426" s="19">
        <v>0</v>
      </c>
      <c r="O426" s="19">
        <v>0</v>
      </c>
      <c r="P426" t="str">
        <f>_xlfn.XLOOKUP(G426,'[1](ST)Product'!$C:$C,'[1](ST)Product'!$E:$E)</f>
        <v>Ninja Heated</v>
      </c>
      <c r="Q426" t="str">
        <f>_xlfn.XLOOKUP(G426,'[1](ST)Product'!$C:$C,'[1](ST)Product'!$F:$F)</f>
        <v>Crispi</v>
      </c>
      <c r="R426" s="13" t="s">
        <v>362</v>
      </c>
      <c r="S426" t="s">
        <v>361</v>
      </c>
    </row>
    <row r="427" spans="1:19" x14ac:dyDescent="0.35">
      <c r="A427" t="str">
        <f>_xlfn.XLOOKUP(B427,Mapping!C:C,Mapping!D:D)</f>
        <v>Group Buying</v>
      </c>
      <c r="B427" s="2" t="s">
        <v>114</v>
      </c>
      <c r="C427" s="2" t="s">
        <v>248</v>
      </c>
      <c r="D427" s="3">
        <v>46194</v>
      </c>
      <c r="E427" s="3">
        <v>46197</v>
      </c>
      <c r="F427" s="5">
        <f t="shared" si="6"/>
        <v>4</v>
      </c>
      <c r="G427" t="s">
        <v>33</v>
      </c>
      <c r="H427" s="19">
        <v>399900</v>
      </c>
      <c r="I427" s="19">
        <v>349900</v>
      </c>
      <c r="J427" s="19">
        <v>299900</v>
      </c>
      <c r="K427" s="19">
        <v>349900</v>
      </c>
      <c r="L427">
        <v>200</v>
      </c>
      <c r="M427" s="13">
        <v>69980000</v>
      </c>
      <c r="N427" s="19">
        <v>40715636.36363636</v>
      </c>
      <c r="O427" s="19">
        <v>39901323.636363633</v>
      </c>
      <c r="P427" t="str">
        <f>_xlfn.XLOOKUP(G427,'[1](ST)Product'!$C:$C,'[1](ST)Product'!$E:$E)</f>
        <v>Shark Fan</v>
      </c>
      <c r="Q427" t="str">
        <f>_xlfn.XLOOKUP(G427,'[1](ST)Product'!$C:$C,'[1](ST)Product'!$F:$F)</f>
        <v>Fan</v>
      </c>
      <c r="R427" s="13" t="s">
        <v>362</v>
      </c>
      <c r="S427" t="s">
        <v>361</v>
      </c>
    </row>
    <row r="428" spans="1:19" x14ac:dyDescent="0.35">
      <c r="A428" t="str">
        <f>_xlfn.XLOOKUP(B428,Mapping!C:C,Mapping!D:D)</f>
        <v>Group Buying</v>
      </c>
      <c r="B428" s="2" t="s">
        <v>114</v>
      </c>
      <c r="C428" s="2" t="s">
        <v>248</v>
      </c>
      <c r="D428" s="3">
        <v>46194</v>
      </c>
      <c r="E428" s="3">
        <v>46197</v>
      </c>
      <c r="F428" s="5">
        <f t="shared" si="6"/>
        <v>4</v>
      </c>
      <c r="G428" t="s">
        <v>42</v>
      </c>
      <c r="H428" s="19">
        <v>399900</v>
      </c>
      <c r="I428" s="19">
        <v>349900</v>
      </c>
      <c r="J428" s="19">
        <v>299900</v>
      </c>
      <c r="K428" s="19">
        <v>349900</v>
      </c>
      <c r="L428">
        <v>0</v>
      </c>
      <c r="M428" s="13">
        <v>0</v>
      </c>
      <c r="N428" s="19">
        <v>0</v>
      </c>
      <c r="O428" s="19">
        <v>0</v>
      </c>
      <c r="P428" t="str">
        <f>_xlfn.XLOOKUP(G428,'[1](ST)Product'!$C:$C,'[1](ST)Product'!$E:$E)</f>
        <v>Shark Fan</v>
      </c>
      <c r="Q428" t="str">
        <f>_xlfn.XLOOKUP(G428,'[1](ST)Product'!$C:$C,'[1](ST)Product'!$F:$F)</f>
        <v>Fan</v>
      </c>
      <c r="R428" s="13" t="s">
        <v>362</v>
      </c>
      <c r="S428" t="s">
        <v>361</v>
      </c>
    </row>
    <row r="429" spans="1:19" x14ac:dyDescent="0.35">
      <c r="A429" t="str">
        <f>_xlfn.XLOOKUP(B429,Mapping!C:C,Mapping!D:D)</f>
        <v>TVHS</v>
      </c>
      <c r="B429" s="2" t="s">
        <v>163</v>
      </c>
      <c r="C429" s="2" t="s">
        <v>255</v>
      </c>
      <c r="D429" s="3">
        <v>46194</v>
      </c>
      <c r="E429" s="4">
        <v>46194</v>
      </c>
      <c r="F429" s="5">
        <f t="shared" si="6"/>
        <v>1</v>
      </c>
      <c r="G429" s="2" t="s">
        <v>101</v>
      </c>
      <c r="H429" s="17">
        <v>149900</v>
      </c>
      <c r="I429" s="18">
        <v>139900</v>
      </c>
      <c r="J429" s="17">
        <v>109900</v>
      </c>
      <c r="K429" s="17">
        <v>129900</v>
      </c>
      <c r="L429" s="6">
        <v>1800</v>
      </c>
      <c r="M429" s="6">
        <f>K429*L429</f>
        <v>233820000</v>
      </c>
      <c r="N429" s="17">
        <v>127538182</v>
      </c>
      <c r="O429" s="17">
        <v>21827491</v>
      </c>
      <c r="P429" t="str">
        <f>_xlfn.XLOOKUP(G429,'[1](ST)Product'!$C:$C,'[1](ST)Product'!$E:$E)</f>
        <v>Ninja Motorized</v>
      </c>
      <c r="Q429" t="str">
        <f>_xlfn.XLOOKUP(G429,'[1](ST)Product'!$C:$C,'[1](ST)Product'!$F:$F)</f>
        <v>Portable</v>
      </c>
      <c r="R429" t="s">
        <v>362</v>
      </c>
      <c r="S429" t="s">
        <v>360</v>
      </c>
    </row>
    <row r="430" spans="1:19" x14ac:dyDescent="0.35">
      <c r="A430" t="str">
        <f>_xlfn.XLOOKUP(B430,Mapping!C:C,Mapping!D:D)</f>
        <v>TVHS</v>
      </c>
      <c r="B430" s="2" t="s">
        <v>163</v>
      </c>
      <c r="C430" s="2" t="s">
        <v>178</v>
      </c>
      <c r="D430" s="3">
        <v>46194</v>
      </c>
      <c r="E430" s="4">
        <v>46194</v>
      </c>
      <c r="F430" s="5">
        <f t="shared" si="6"/>
        <v>1</v>
      </c>
      <c r="G430" s="2" t="s">
        <v>27</v>
      </c>
      <c r="H430" s="17">
        <v>329900</v>
      </c>
      <c r="I430" s="18">
        <v>299900</v>
      </c>
      <c r="J430" s="17">
        <v>279900</v>
      </c>
      <c r="K430" s="17">
        <v>299900</v>
      </c>
      <c r="L430" s="6">
        <v>630</v>
      </c>
      <c r="M430" s="6">
        <f>K430*L430</f>
        <v>188937000</v>
      </c>
      <c r="N430" s="17">
        <v>60116318</v>
      </c>
      <c r="O430" s="17">
        <v>-27317414</v>
      </c>
      <c r="P430" t="str">
        <f>_xlfn.XLOOKUP(G430,'[1](ST)Product'!$C:$C,'[1](ST)Product'!$E:$E)</f>
        <v>Ninja Motorized</v>
      </c>
      <c r="Q430" t="str">
        <f>_xlfn.XLOOKUP(G430,'[1](ST)Product'!$C:$C,'[1](ST)Product'!$F:$F)</f>
        <v>Trad</v>
      </c>
      <c r="R430" t="s">
        <v>362</v>
      </c>
      <c r="S430" t="s">
        <v>360</v>
      </c>
    </row>
    <row r="431" spans="1:19" x14ac:dyDescent="0.35">
      <c r="A431" t="str">
        <f>_xlfn.XLOOKUP(B431,Mapping!C:C,Mapping!D:D)</f>
        <v>Costco</v>
      </c>
      <c r="B431" s="2" t="s">
        <v>157</v>
      </c>
      <c r="C431" s="2" t="s">
        <v>158</v>
      </c>
      <c r="D431" s="3">
        <v>46195</v>
      </c>
      <c r="E431" s="4">
        <v>46201</v>
      </c>
      <c r="F431" s="5">
        <f t="shared" si="6"/>
        <v>7</v>
      </c>
      <c r="G431" s="2" t="s">
        <v>160</v>
      </c>
      <c r="H431" s="17" t="s">
        <v>115</v>
      </c>
      <c r="I431" s="18">
        <v>104900</v>
      </c>
      <c r="J431" s="17">
        <v>104900</v>
      </c>
      <c r="K431" s="17">
        <v>94900</v>
      </c>
      <c r="L431" s="6">
        <v>800</v>
      </c>
      <c r="M431" s="6">
        <v>75920000</v>
      </c>
      <c r="N431" s="17">
        <v>66576000</v>
      </c>
      <c r="O431" s="17">
        <v>62248560</v>
      </c>
      <c r="P431" t="str">
        <f>_xlfn.XLOOKUP(G431,'[1](ST)Product'!$C:$C,'[1](ST)Product'!$E:$E)</f>
        <v>Ninja Motorized</v>
      </c>
      <c r="Q431" t="str">
        <f>_xlfn.XLOOKUP(G431,'[1](ST)Product'!$C:$C,'[1](ST)Product'!$F:$F)</f>
        <v>Trad</v>
      </c>
      <c r="R431" t="s">
        <v>362</v>
      </c>
      <c r="S431" t="s">
        <v>360</v>
      </c>
    </row>
    <row r="432" spans="1:19" x14ac:dyDescent="0.35">
      <c r="A432" t="str">
        <f>_xlfn.XLOOKUP(B432,Mapping!C:C,Mapping!D:D)</f>
        <v>Costco</v>
      </c>
      <c r="B432" s="2" t="s">
        <v>157</v>
      </c>
      <c r="C432" s="2" t="s">
        <v>158</v>
      </c>
      <c r="D432" s="3">
        <v>46195</v>
      </c>
      <c r="E432" s="4">
        <v>46201</v>
      </c>
      <c r="F432" s="5">
        <f t="shared" si="6"/>
        <v>7</v>
      </c>
      <c r="G432" s="2" t="s">
        <v>161</v>
      </c>
      <c r="H432" s="17" t="s">
        <v>115</v>
      </c>
      <c r="I432" s="18">
        <v>259000</v>
      </c>
      <c r="J432" s="17">
        <v>259000</v>
      </c>
      <c r="K432" s="17">
        <v>208000</v>
      </c>
      <c r="L432" s="6">
        <v>600</v>
      </c>
      <c r="M432" s="6">
        <v>124800000</v>
      </c>
      <c r="N432" s="17">
        <v>121494545.45454545</v>
      </c>
      <c r="O432" s="17">
        <v>113597400</v>
      </c>
      <c r="P432" t="str">
        <f>_xlfn.XLOOKUP(G432,'[1](ST)Product'!$C:$C,'[1](ST)Product'!$E:$E)</f>
        <v>Ninja Heated</v>
      </c>
      <c r="Q432" t="str">
        <f>_xlfn.XLOOKUP(G432,'[1](ST)Product'!$C:$C,'[1](ST)Product'!$F:$F)</f>
        <v>Grill</v>
      </c>
      <c r="R432" t="s">
        <v>362</v>
      </c>
      <c r="S432" t="s">
        <v>361</v>
      </c>
    </row>
    <row r="433" spans="1:19" x14ac:dyDescent="0.35">
      <c r="A433" t="str">
        <f>_xlfn.XLOOKUP(B433,Mapping!C:C,Mapping!D:D)</f>
        <v>Dept Store</v>
      </c>
      <c r="B433" s="2" t="s">
        <v>166</v>
      </c>
      <c r="C433" s="2">
        <v>0</v>
      </c>
      <c r="D433" s="3">
        <v>46195</v>
      </c>
      <c r="E433" s="4">
        <v>46208</v>
      </c>
      <c r="F433" s="5">
        <f t="shared" si="6"/>
        <v>14</v>
      </c>
      <c r="G433" s="2" t="s">
        <v>81</v>
      </c>
      <c r="H433" s="17">
        <v>119900</v>
      </c>
      <c r="I433" s="18">
        <v>99900</v>
      </c>
      <c r="J433" s="17">
        <v>84900</v>
      </c>
      <c r="K433" s="17">
        <v>84900</v>
      </c>
      <c r="L433" s="6">
        <v>46</v>
      </c>
      <c r="M433" s="6">
        <v>3905400</v>
      </c>
      <c r="N433" s="17">
        <v>5013999.9999999991</v>
      </c>
      <c r="O433" s="17">
        <v>3635149.9999999991</v>
      </c>
      <c r="P433" t="str">
        <f>_xlfn.XLOOKUP(G433,'[1](ST)Product'!$C:$C,'[1](ST)Product'!$E:$E)</f>
        <v>Ninja Motorized</v>
      </c>
      <c r="Q433" t="str">
        <f>_xlfn.XLOOKUP(G433,'[1](ST)Product'!$C:$C,'[1](ST)Product'!$F:$F)</f>
        <v>Portable</v>
      </c>
      <c r="R433" t="s">
        <v>362</v>
      </c>
      <c r="S433" t="s">
        <v>360</v>
      </c>
    </row>
    <row r="434" spans="1:19" x14ac:dyDescent="0.35">
      <c r="A434" t="str">
        <f>_xlfn.XLOOKUP(B434,Mapping!C:C,Mapping!D:D)</f>
        <v>Dept Store</v>
      </c>
      <c r="B434" s="2" t="s">
        <v>166</v>
      </c>
      <c r="C434" s="2">
        <v>0</v>
      </c>
      <c r="D434" s="3">
        <v>46195</v>
      </c>
      <c r="E434" s="4">
        <v>46208</v>
      </c>
      <c r="F434" s="5">
        <f t="shared" si="6"/>
        <v>14</v>
      </c>
      <c r="G434" s="2" t="s">
        <v>26</v>
      </c>
      <c r="H434" s="17">
        <v>899000</v>
      </c>
      <c r="I434" s="18">
        <v>849000</v>
      </c>
      <c r="J434" s="17">
        <v>799000</v>
      </c>
      <c r="K434" s="17">
        <v>799000</v>
      </c>
      <c r="L434" s="6">
        <v>200</v>
      </c>
      <c r="M434" s="6">
        <v>159800000</v>
      </c>
      <c r="N434" s="17">
        <v>163454545.45454544</v>
      </c>
      <c r="O434" s="17">
        <v>118504545.45454544</v>
      </c>
      <c r="P434" t="str">
        <f>_xlfn.XLOOKUP(G434,'[1](ST)Product'!$C:$C,'[1](ST)Product'!$E:$E)</f>
        <v>Shark Floorcare</v>
      </c>
      <c r="Q434" t="str">
        <f>_xlfn.XLOOKUP(G434,'[1](ST)Product'!$C:$C,'[1](ST)Product'!$F:$F)</f>
        <v>FW</v>
      </c>
      <c r="R434" t="s">
        <v>362</v>
      </c>
      <c r="S434" t="s">
        <v>360</v>
      </c>
    </row>
    <row r="435" spans="1:19" x14ac:dyDescent="0.35">
      <c r="A435" t="str">
        <f>_xlfn.XLOOKUP(B435,Mapping!C:C,Mapping!D:D)</f>
        <v>Dept Store</v>
      </c>
      <c r="B435" s="2" t="s">
        <v>166</v>
      </c>
      <c r="C435" s="2">
        <v>0</v>
      </c>
      <c r="D435" s="3">
        <v>46195</v>
      </c>
      <c r="E435" s="4">
        <v>46208</v>
      </c>
      <c r="F435" s="5">
        <f t="shared" si="6"/>
        <v>14</v>
      </c>
      <c r="G435" s="2" t="s">
        <v>28</v>
      </c>
      <c r="H435" s="17">
        <v>299900</v>
      </c>
      <c r="I435" s="18">
        <v>199900</v>
      </c>
      <c r="J435" s="17">
        <v>199900</v>
      </c>
      <c r="K435" s="17">
        <v>219900</v>
      </c>
      <c r="L435" s="6">
        <v>25</v>
      </c>
      <c r="M435" s="6">
        <v>5497500</v>
      </c>
      <c r="N435" s="17">
        <v>6815909.0909090899</v>
      </c>
      <c r="O435" s="17">
        <v>4941534.0909090899</v>
      </c>
      <c r="P435" t="str">
        <f>_xlfn.XLOOKUP(G435,'[1](ST)Product'!$C:$C,'[1](ST)Product'!$E:$E)</f>
        <v>Shark Floorcare</v>
      </c>
      <c r="Q435" t="str">
        <f>_xlfn.XLOOKUP(G435,'[1](ST)Product'!$C:$C,'[1](ST)Product'!$F:$F)</f>
        <v>WD</v>
      </c>
      <c r="R435" t="s">
        <v>362</v>
      </c>
      <c r="S435" t="s">
        <v>360</v>
      </c>
    </row>
    <row r="436" spans="1:19" x14ac:dyDescent="0.35">
      <c r="A436" t="str">
        <f>_xlfn.XLOOKUP(B436,Mapping!C:C,Mapping!D:D)</f>
        <v>Dept Store</v>
      </c>
      <c r="B436" s="2" t="s">
        <v>166</v>
      </c>
      <c r="C436" s="2">
        <v>0</v>
      </c>
      <c r="D436" s="3">
        <v>46195</v>
      </c>
      <c r="E436" s="4">
        <v>46208</v>
      </c>
      <c r="F436" s="5">
        <f t="shared" si="6"/>
        <v>14</v>
      </c>
      <c r="G436" s="2" t="s">
        <v>31</v>
      </c>
      <c r="H436" s="17">
        <v>849000</v>
      </c>
      <c r="I436" s="18">
        <v>749000</v>
      </c>
      <c r="J436" s="17">
        <v>699000</v>
      </c>
      <c r="K436" s="17">
        <v>849000</v>
      </c>
      <c r="L436" s="6">
        <v>5</v>
      </c>
      <c r="M436" s="6">
        <v>4245000</v>
      </c>
      <c r="N436" s="17">
        <v>3859090.9090909087</v>
      </c>
      <c r="O436" s="17">
        <v>2797840.9090909087</v>
      </c>
      <c r="P436" t="str">
        <f>_xlfn.XLOOKUP(G436,'[1](ST)Product'!$C:$C,'[1](ST)Product'!$E:$E)</f>
        <v>Shark Floorcare</v>
      </c>
      <c r="Q436" t="str">
        <f>_xlfn.XLOOKUP(G436,'[1](ST)Product'!$C:$C,'[1](ST)Product'!$F:$F)</f>
        <v>FW</v>
      </c>
      <c r="R436" t="s">
        <v>362</v>
      </c>
      <c r="S436" t="s">
        <v>360</v>
      </c>
    </row>
    <row r="437" spans="1:19" x14ac:dyDescent="0.35">
      <c r="A437" t="str">
        <f>_xlfn.XLOOKUP(B437,Mapping!C:C,Mapping!D:D)</f>
        <v>Dept Store</v>
      </c>
      <c r="B437" s="2" t="s">
        <v>166</v>
      </c>
      <c r="C437" s="2">
        <v>0</v>
      </c>
      <c r="D437" s="3">
        <v>46195</v>
      </c>
      <c r="E437" s="4">
        <v>46208</v>
      </c>
      <c r="F437" s="5">
        <f t="shared" si="6"/>
        <v>14</v>
      </c>
      <c r="G437" s="2" t="s">
        <v>109</v>
      </c>
      <c r="H437" s="17">
        <v>249900</v>
      </c>
      <c r="I437" s="18">
        <v>219900</v>
      </c>
      <c r="J437" s="17">
        <v>199900</v>
      </c>
      <c r="K437" s="17">
        <v>199900</v>
      </c>
      <c r="L437" s="6">
        <v>80</v>
      </c>
      <c r="M437" s="6">
        <v>15992000</v>
      </c>
      <c r="N437" s="17">
        <v>18174545.454545453</v>
      </c>
      <c r="O437" s="17">
        <v>13176545.454545453</v>
      </c>
      <c r="P437" t="str">
        <f>_xlfn.XLOOKUP(G437,'[1](ST)Product'!$C:$C,'[1](ST)Product'!$E:$E)</f>
        <v>Shark Fan</v>
      </c>
      <c r="Q437" t="str">
        <f>_xlfn.XLOOKUP(G437,'[1](ST)Product'!$C:$C,'[1](ST)Product'!$F:$F)</f>
        <v>Fan</v>
      </c>
      <c r="R437" t="s">
        <v>362</v>
      </c>
      <c r="S437" t="s">
        <v>360</v>
      </c>
    </row>
    <row r="438" spans="1:19" x14ac:dyDescent="0.35">
      <c r="A438" t="str">
        <f>_xlfn.XLOOKUP(B438,Mapping!C:C,Mapping!D:D)</f>
        <v>Dept Store</v>
      </c>
      <c r="B438" s="2" t="s">
        <v>166</v>
      </c>
      <c r="C438" s="2">
        <v>0</v>
      </c>
      <c r="D438" s="3">
        <v>46195</v>
      </c>
      <c r="E438" s="4">
        <v>46208</v>
      </c>
      <c r="F438" s="5">
        <f t="shared" si="6"/>
        <v>14</v>
      </c>
      <c r="G438" s="2" t="s">
        <v>86</v>
      </c>
      <c r="H438" s="17">
        <v>149900</v>
      </c>
      <c r="I438" s="18">
        <v>139900</v>
      </c>
      <c r="J438" s="17">
        <v>109900</v>
      </c>
      <c r="K438" s="17">
        <v>119900</v>
      </c>
      <c r="L438" s="6">
        <v>100</v>
      </c>
      <c r="M438" s="6">
        <v>11990000</v>
      </c>
      <c r="N438" s="17">
        <v>13627272.727272727</v>
      </c>
      <c r="O438" s="17">
        <v>9879772.7272727266</v>
      </c>
      <c r="P438" t="str">
        <f>_xlfn.XLOOKUP(G438,'[1](ST)Product'!$C:$C,'[1](ST)Product'!$E:$E)</f>
        <v>Ninja Motorized</v>
      </c>
      <c r="Q438" t="str">
        <f>_xlfn.XLOOKUP(G438,'[1](ST)Product'!$C:$C,'[1](ST)Product'!$F:$F)</f>
        <v>Portable</v>
      </c>
      <c r="R438" t="s">
        <v>362</v>
      </c>
      <c r="S438" t="s">
        <v>360</v>
      </c>
    </row>
    <row r="439" spans="1:19" x14ac:dyDescent="0.35">
      <c r="A439" t="str">
        <f>_xlfn.XLOOKUP(B439,Mapping!C:C,Mapping!D:D)</f>
        <v>Dept Store</v>
      </c>
      <c r="B439" s="2" t="s">
        <v>166</v>
      </c>
      <c r="C439" s="2">
        <v>0</v>
      </c>
      <c r="D439" s="3">
        <v>46195</v>
      </c>
      <c r="E439" s="4">
        <v>46208</v>
      </c>
      <c r="F439" s="5">
        <f t="shared" si="6"/>
        <v>14</v>
      </c>
      <c r="G439" s="2" t="s">
        <v>87</v>
      </c>
      <c r="H439" s="17">
        <v>219900</v>
      </c>
      <c r="I439" s="18">
        <v>199900</v>
      </c>
      <c r="J439" s="17">
        <v>179900</v>
      </c>
      <c r="K439" s="17">
        <v>179900</v>
      </c>
      <c r="L439" s="6">
        <v>20</v>
      </c>
      <c r="M439" s="6">
        <v>3598000</v>
      </c>
      <c r="N439" s="17">
        <v>3998181.8181818174</v>
      </c>
      <c r="O439" s="17">
        <v>2898681.8181818174</v>
      </c>
      <c r="P439" t="str">
        <f>_xlfn.XLOOKUP(G439,'[1](ST)Product'!$C:$C,'[1](ST)Product'!$E:$E)</f>
        <v>Shark Fan</v>
      </c>
      <c r="Q439" t="str">
        <f>_xlfn.XLOOKUP(G439,'[1](ST)Product'!$C:$C,'[1](ST)Product'!$F:$F)</f>
        <v>Fan</v>
      </c>
      <c r="R439" t="s">
        <v>362</v>
      </c>
      <c r="S439" t="s">
        <v>361</v>
      </c>
    </row>
    <row r="440" spans="1:19" x14ac:dyDescent="0.35">
      <c r="A440" t="str">
        <f>_xlfn.XLOOKUP(B440,Mapping!C:C,Mapping!D:D)</f>
        <v>Dept Store</v>
      </c>
      <c r="B440" s="2" t="s">
        <v>166</v>
      </c>
      <c r="C440" s="2">
        <v>0</v>
      </c>
      <c r="D440" s="3">
        <v>46195</v>
      </c>
      <c r="E440" s="4">
        <v>46208</v>
      </c>
      <c r="F440" s="5">
        <f t="shared" si="6"/>
        <v>14</v>
      </c>
      <c r="G440" s="2" t="s">
        <v>33</v>
      </c>
      <c r="H440" s="17">
        <v>399900</v>
      </c>
      <c r="I440" s="18">
        <v>349900</v>
      </c>
      <c r="J440" s="17">
        <v>299900</v>
      </c>
      <c r="K440" s="17">
        <v>349900</v>
      </c>
      <c r="L440" s="6">
        <v>60</v>
      </c>
      <c r="M440" s="6">
        <v>20994000</v>
      </c>
      <c r="N440" s="17">
        <v>21812727.272727273</v>
      </c>
      <c r="O440" s="17">
        <v>15814227.272727273</v>
      </c>
      <c r="P440" t="str">
        <f>_xlfn.XLOOKUP(G440,'[1](ST)Product'!$C:$C,'[1](ST)Product'!$E:$E)</f>
        <v>Shark Fan</v>
      </c>
      <c r="Q440" t="str">
        <f>_xlfn.XLOOKUP(G440,'[1](ST)Product'!$C:$C,'[1](ST)Product'!$F:$F)</f>
        <v>Fan</v>
      </c>
      <c r="R440" t="s">
        <v>362</v>
      </c>
      <c r="S440" t="s">
        <v>361</v>
      </c>
    </row>
    <row r="441" spans="1:19" x14ac:dyDescent="0.35">
      <c r="A441" t="str">
        <f>_xlfn.XLOOKUP(B441,Mapping!C:C,Mapping!D:D)</f>
        <v>Dept Store</v>
      </c>
      <c r="B441" s="2" t="s">
        <v>166</v>
      </c>
      <c r="C441" s="2">
        <v>0</v>
      </c>
      <c r="D441" s="3">
        <v>46195</v>
      </c>
      <c r="E441" s="4">
        <v>46208</v>
      </c>
      <c r="F441" s="5">
        <f t="shared" si="6"/>
        <v>14</v>
      </c>
      <c r="G441" s="2" t="s">
        <v>36</v>
      </c>
      <c r="H441" s="17">
        <v>469900</v>
      </c>
      <c r="I441" s="18">
        <v>399900</v>
      </c>
      <c r="J441" s="17">
        <v>389900</v>
      </c>
      <c r="K441" s="17">
        <v>399000</v>
      </c>
      <c r="L441" s="6">
        <v>70</v>
      </c>
      <c r="M441" s="6">
        <v>27930000</v>
      </c>
      <c r="N441" s="17">
        <v>29902727.27272727</v>
      </c>
      <c r="O441" s="17">
        <v>21679477.27272727</v>
      </c>
      <c r="P441" t="str">
        <f>_xlfn.XLOOKUP(G441,'[1](ST)Product'!$C:$C,'[1](ST)Product'!$E:$E)</f>
        <v>Shark Floorcare</v>
      </c>
      <c r="Q441" t="str">
        <f>_xlfn.XLOOKUP(G441,'[1](ST)Product'!$C:$C,'[1](ST)Product'!$F:$F)</f>
        <v>WD</v>
      </c>
      <c r="R441" t="s">
        <v>362</v>
      </c>
      <c r="S441" t="s">
        <v>360</v>
      </c>
    </row>
    <row r="442" spans="1:19" x14ac:dyDescent="0.35">
      <c r="A442" t="str">
        <f>_xlfn.XLOOKUP(B442,Mapping!C:C,Mapping!D:D)</f>
        <v>Dept Store</v>
      </c>
      <c r="B442" s="2" t="s">
        <v>166</v>
      </c>
      <c r="C442" s="2">
        <v>0</v>
      </c>
      <c r="D442" s="3">
        <v>46195</v>
      </c>
      <c r="E442" s="4">
        <v>46208</v>
      </c>
      <c r="F442" s="5">
        <f t="shared" si="6"/>
        <v>14</v>
      </c>
      <c r="G442" s="2" t="s">
        <v>38</v>
      </c>
      <c r="H442" s="17">
        <v>429900</v>
      </c>
      <c r="I442" s="18">
        <v>399900</v>
      </c>
      <c r="J442" s="17">
        <v>349900</v>
      </c>
      <c r="K442" s="17">
        <v>399900</v>
      </c>
      <c r="L442" s="6">
        <v>40</v>
      </c>
      <c r="M442" s="6">
        <v>15996000</v>
      </c>
      <c r="N442" s="17">
        <v>15632727.27272727</v>
      </c>
      <c r="O442" s="17">
        <v>11333727.27272727</v>
      </c>
      <c r="P442" t="str">
        <f>_xlfn.XLOOKUP(G442,'[1](ST)Product'!$C:$C,'[1](ST)Product'!$E:$E)</f>
        <v>Ninja Heated</v>
      </c>
      <c r="Q442" t="str">
        <f>_xlfn.XLOOKUP(G442,'[1](ST)Product'!$C:$C,'[1](ST)Product'!$F:$F)</f>
        <v>Grill</v>
      </c>
      <c r="R442" t="s">
        <v>362</v>
      </c>
      <c r="S442" t="s">
        <v>360</v>
      </c>
    </row>
    <row r="443" spans="1:19" x14ac:dyDescent="0.35">
      <c r="A443" t="str">
        <f>_xlfn.XLOOKUP(B443,Mapping!C:C,Mapping!D:D)</f>
        <v>Dept Store</v>
      </c>
      <c r="B443" s="2" t="s">
        <v>166</v>
      </c>
      <c r="C443" s="2">
        <v>0</v>
      </c>
      <c r="D443" s="3">
        <v>46195</v>
      </c>
      <c r="E443" s="4">
        <v>46208</v>
      </c>
      <c r="F443" s="5">
        <f t="shared" si="6"/>
        <v>14</v>
      </c>
      <c r="G443" s="2" t="s">
        <v>111</v>
      </c>
      <c r="H443" s="17">
        <v>249900</v>
      </c>
      <c r="I443" s="18">
        <v>219900</v>
      </c>
      <c r="J443" s="17">
        <v>199900</v>
      </c>
      <c r="K443" s="17">
        <v>199900</v>
      </c>
      <c r="L443" s="6">
        <v>20</v>
      </c>
      <c r="M443" s="6">
        <v>3998000</v>
      </c>
      <c r="N443" s="17">
        <v>4543636.3636363633</v>
      </c>
      <c r="O443" s="17">
        <v>3294136.3636363633</v>
      </c>
      <c r="P443" t="str">
        <f>_xlfn.XLOOKUP(G443,'[1](ST)Product'!$C:$C,'[1](ST)Product'!$E:$E)</f>
        <v>Shark Fan</v>
      </c>
      <c r="Q443" t="str">
        <f>_xlfn.XLOOKUP(G443,'[1](ST)Product'!$C:$C,'[1](ST)Product'!$F:$F)</f>
        <v>Fan</v>
      </c>
      <c r="R443" t="s">
        <v>362</v>
      </c>
      <c r="S443" t="s">
        <v>360</v>
      </c>
    </row>
    <row r="444" spans="1:19" x14ac:dyDescent="0.35">
      <c r="A444" t="str">
        <f>_xlfn.XLOOKUP(B444,Mapping!C:C,Mapping!D:D)</f>
        <v>Dept Store</v>
      </c>
      <c r="B444" s="2" t="s">
        <v>166</v>
      </c>
      <c r="C444" s="2">
        <v>0</v>
      </c>
      <c r="D444" s="3">
        <v>46195</v>
      </c>
      <c r="E444" s="4">
        <v>46208</v>
      </c>
      <c r="F444" s="5">
        <f t="shared" si="6"/>
        <v>14</v>
      </c>
      <c r="G444" s="2" t="s">
        <v>92</v>
      </c>
      <c r="H444" s="17">
        <v>119900</v>
      </c>
      <c r="I444" s="18">
        <v>99900</v>
      </c>
      <c r="J444" s="17">
        <v>84900</v>
      </c>
      <c r="K444" s="17">
        <v>84900</v>
      </c>
      <c r="L444" s="6">
        <v>46</v>
      </c>
      <c r="M444" s="6">
        <v>3905400</v>
      </c>
      <c r="N444" s="17">
        <v>5013999.9999999991</v>
      </c>
      <c r="O444" s="17">
        <v>3635149.9999999991</v>
      </c>
      <c r="P444" t="str">
        <f>_xlfn.XLOOKUP(G444,'[1](ST)Product'!$C:$C,'[1](ST)Product'!$E:$E)</f>
        <v>Ninja Motorized</v>
      </c>
      <c r="Q444" t="str">
        <f>_xlfn.XLOOKUP(G444,'[1](ST)Product'!$C:$C,'[1](ST)Product'!$F:$F)</f>
        <v>Portable</v>
      </c>
      <c r="R444" t="s">
        <v>362</v>
      </c>
      <c r="S444" t="s">
        <v>360</v>
      </c>
    </row>
    <row r="445" spans="1:19" x14ac:dyDescent="0.35">
      <c r="A445" t="str">
        <f>_xlfn.XLOOKUP(B445,Mapping!C:C,Mapping!D:D)</f>
        <v>Dept Store</v>
      </c>
      <c r="B445" s="2" t="s">
        <v>166</v>
      </c>
      <c r="C445" s="2">
        <v>0</v>
      </c>
      <c r="D445" s="3">
        <v>46195</v>
      </c>
      <c r="E445" s="4">
        <v>46208</v>
      </c>
      <c r="F445" s="5">
        <f t="shared" si="6"/>
        <v>14</v>
      </c>
      <c r="G445" s="2" t="s">
        <v>93</v>
      </c>
      <c r="H445" s="17">
        <v>119900</v>
      </c>
      <c r="I445" s="18">
        <v>99900</v>
      </c>
      <c r="J445" s="17">
        <v>84900</v>
      </c>
      <c r="K445" s="17">
        <v>84900</v>
      </c>
      <c r="L445" s="6">
        <v>46</v>
      </c>
      <c r="M445" s="6">
        <v>3905400</v>
      </c>
      <c r="N445" s="17">
        <v>5013999.9999999991</v>
      </c>
      <c r="O445" s="17">
        <v>3635149.9999999991</v>
      </c>
      <c r="P445" t="str">
        <f>_xlfn.XLOOKUP(G445,'[1](ST)Product'!$C:$C,'[1](ST)Product'!$E:$E)</f>
        <v>Ninja Motorized</v>
      </c>
      <c r="Q445" t="str">
        <f>_xlfn.XLOOKUP(G445,'[1](ST)Product'!$C:$C,'[1](ST)Product'!$F:$F)</f>
        <v>Portable</v>
      </c>
      <c r="R445" t="s">
        <v>362</v>
      </c>
      <c r="S445" t="s">
        <v>360</v>
      </c>
    </row>
    <row r="446" spans="1:19" x14ac:dyDescent="0.35">
      <c r="A446" t="str">
        <f>_xlfn.XLOOKUP(B446,Mapping!C:C,Mapping!D:D)</f>
        <v>Dept Store</v>
      </c>
      <c r="B446" s="2" t="s">
        <v>166</v>
      </c>
      <c r="C446" s="2">
        <v>0</v>
      </c>
      <c r="D446" s="3">
        <v>46195</v>
      </c>
      <c r="E446" s="4">
        <v>46208</v>
      </c>
      <c r="F446" s="5">
        <f t="shared" si="6"/>
        <v>14</v>
      </c>
      <c r="G446" s="2" t="s">
        <v>94</v>
      </c>
      <c r="H446" s="17">
        <v>119900</v>
      </c>
      <c r="I446" s="18">
        <v>99900</v>
      </c>
      <c r="J446" s="17">
        <v>84900</v>
      </c>
      <c r="K446" s="17">
        <v>119900</v>
      </c>
      <c r="L446" s="6">
        <v>140</v>
      </c>
      <c r="M446" s="6">
        <v>16786000</v>
      </c>
      <c r="N446" s="17">
        <v>15259999.999999998</v>
      </c>
      <c r="O446" s="17">
        <v>11063499.999999998</v>
      </c>
      <c r="P446" t="str">
        <f>_xlfn.XLOOKUP(G446,'[1](ST)Product'!$C:$C,'[1](ST)Product'!$E:$E)</f>
        <v>Ninja Motorized</v>
      </c>
      <c r="Q446" t="str">
        <f>_xlfn.XLOOKUP(G446,'[1](ST)Product'!$C:$C,'[1](ST)Product'!$F:$F)</f>
        <v>Portable</v>
      </c>
      <c r="R446" t="s">
        <v>362</v>
      </c>
      <c r="S446" t="s">
        <v>360</v>
      </c>
    </row>
    <row r="447" spans="1:19" x14ac:dyDescent="0.35">
      <c r="A447" t="str">
        <f>_xlfn.XLOOKUP(B447,Mapping!C:C,Mapping!D:D)</f>
        <v>Dept Store</v>
      </c>
      <c r="B447" s="2" t="s">
        <v>166</v>
      </c>
      <c r="C447" s="2">
        <v>0</v>
      </c>
      <c r="D447" s="3">
        <v>46195</v>
      </c>
      <c r="E447" s="4">
        <v>46208</v>
      </c>
      <c r="F447" s="5">
        <f t="shared" si="6"/>
        <v>14</v>
      </c>
      <c r="G447" s="2" t="s">
        <v>96</v>
      </c>
      <c r="H447" s="17">
        <v>139900</v>
      </c>
      <c r="I447" s="18">
        <v>119900</v>
      </c>
      <c r="J447" s="17">
        <v>99900</v>
      </c>
      <c r="K447" s="17">
        <v>139900</v>
      </c>
      <c r="L447" s="6">
        <v>25</v>
      </c>
      <c r="M447" s="6">
        <v>3497500</v>
      </c>
      <c r="N447" s="17">
        <v>3179545.4545454546</v>
      </c>
      <c r="O447" s="17">
        <v>2305170.4545454546</v>
      </c>
      <c r="P447" t="str">
        <f>_xlfn.XLOOKUP(G447,'[1](ST)Product'!$C:$C,'[1](ST)Product'!$E:$E)</f>
        <v>Shark Floorcare</v>
      </c>
      <c r="Q447" t="str">
        <f>_xlfn.XLOOKUP(G447,'[1](ST)Product'!$C:$C,'[1](ST)Product'!$F:$F)</f>
        <v>WV</v>
      </c>
      <c r="R447" t="s">
        <v>362</v>
      </c>
      <c r="S447" t="s">
        <v>360</v>
      </c>
    </row>
    <row r="448" spans="1:19" x14ac:dyDescent="0.35">
      <c r="A448" t="str">
        <f>_xlfn.XLOOKUP(B448,Mapping!C:C,Mapping!D:D)</f>
        <v>Dept Store</v>
      </c>
      <c r="B448" s="2" t="s">
        <v>166</v>
      </c>
      <c r="C448" s="2">
        <v>0</v>
      </c>
      <c r="D448" s="3">
        <v>46195</v>
      </c>
      <c r="E448" s="4">
        <v>46208</v>
      </c>
      <c r="F448" s="5">
        <f t="shared" si="6"/>
        <v>14</v>
      </c>
      <c r="G448" s="2" t="s">
        <v>98</v>
      </c>
      <c r="H448" s="17">
        <v>219900</v>
      </c>
      <c r="I448" s="18">
        <v>199900</v>
      </c>
      <c r="J448" s="17">
        <v>179900</v>
      </c>
      <c r="K448" s="17">
        <v>179900</v>
      </c>
      <c r="L448" s="6">
        <v>20</v>
      </c>
      <c r="M448" s="6">
        <v>3598000</v>
      </c>
      <c r="N448" s="17">
        <v>3998181.8181818174</v>
      </c>
      <c r="O448" s="17">
        <v>2898681.8181818174</v>
      </c>
      <c r="P448" t="str">
        <f>_xlfn.XLOOKUP(G448,'[1](ST)Product'!$C:$C,'[1](ST)Product'!$E:$E)</f>
        <v>Shark Fan</v>
      </c>
      <c r="Q448" t="str">
        <f>_xlfn.XLOOKUP(G448,'[1](ST)Product'!$C:$C,'[1](ST)Product'!$F:$F)</f>
        <v>Fan</v>
      </c>
      <c r="R448" t="s">
        <v>362</v>
      </c>
      <c r="S448" t="s">
        <v>361</v>
      </c>
    </row>
    <row r="449" spans="1:19" x14ac:dyDescent="0.35">
      <c r="A449" t="str">
        <f>_xlfn.XLOOKUP(B449,Mapping!C:C,Mapping!D:D)</f>
        <v>Dept Store</v>
      </c>
      <c r="B449" s="2" t="s">
        <v>166</v>
      </c>
      <c r="C449" s="2">
        <v>0</v>
      </c>
      <c r="D449" s="3">
        <v>46195</v>
      </c>
      <c r="E449" s="4">
        <v>46208</v>
      </c>
      <c r="F449" s="5">
        <f t="shared" si="6"/>
        <v>14</v>
      </c>
      <c r="G449" s="2" t="s">
        <v>99</v>
      </c>
      <c r="H449" s="17">
        <v>219900</v>
      </c>
      <c r="I449" s="18">
        <v>199900</v>
      </c>
      <c r="J449" s="17">
        <v>179900</v>
      </c>
      <c r="K449" s="17">
        <v>179900</v>
      </c>
      <c r="L449" s="6">
        <v>40</v>
      </c>
      <c r="M449" s="6">
        <v>7196000</v>
      </c>
      <c r="N449" s="17">
        <v>7996363.6363636348</v>
      </c>
      <c r="O449" s="17">
        <v>5797363.6363636348</v>
      </c>
      <c r="P449" t="str">
        <f>_xlfn.XLOOKUP(G449,'[1](ST)Product'!$C:$C,'[1](ST)Product'!$E:$E)</f>
        <v>Shark Fan</v>
      </c>
      <c r="Q449" t="str">
        <f>_xlfn.XLOOKUP(G449,'[1](ST)Product'!$C:$C,'[1](ST)Product'!$F:$F)</f>
        <v>Fan</v>
      </c>
      <c r="R449" t="s">
        <v>362</v>
      </c>
      <c r="S449" t="s">
        <v>361</v>
      </c>
    </row>
    <row r="450" spans="1:19" x14ac:dyDescent="0.35">
      <c r="A450" t="str">
        <f>_xlfn.XLOOKUP(B450,Mapping!C:C,Mapping!D:D)</f>
        <v>Dept Store</v>
      </c>
      <c r="B450" s="2" t="s">
        <v>166</v>
      </c>
      <c r="C450" s="2">
        <v>0</v>
      </c>
      <c r="D450" s="3">
        <v>46195</v>
      </c>
      <c r="E450" s="4">
        <v>46208</v>
      </c>
      <c r="F450" s="5">
        <f t="shared" si="6"/>
        <v>14</v>
      </c>
      <c r="G450" s="2" t="s">
        <v>42</v>
      </c>
      <c r="H450" s="17">
        <v>399900</v>
      </c>
      <c r="I450" s="18">
        <v>349900</v>
      </c>
      <c r="J450" s="17">
        <v>299900</v>
      </c>
      <c r="K450" s="17">
        <v>349900</v>
      </c>
      <c r="L450" s="6">
        <v>100</v>
      </c>
      <c r="M450" s="6">
        <v>34990000</v>
      </c>
      <c r="N450" s="17">
        <v>36354545.454545453</v>
      </c>
      <c r="O450" s="17">
        <v>26357045.454545453</v>
      </c>
      <c r="P450" t="str">
        <f>_xlfn.XLOOKUP(G450,'[1](ST)Product'!$C:$C,'[1](ST)Product'!$E:$E)</f>
        <v>Shark Fan</v>
      </c>
      <c r="Q450" t="str">
        <f>_xlfn.XLOOKUP(G450,'[1](ST)Product'!$C:$C,'[1](ST)Product'!$F:$F)</f>
        <v>Fan</v>
      </c>
      <c r="R450" t="s">
        <v>362</v>
      </c>
      <c r="S450" t="s">
        <v>361</v>
      </c>
    </row>
    <row r="451" spans="1:19" x14ac:dyDescent="0.35">
      <c r="A451" t="str">
        <f>_xlfn.XLOOKUP(B451,Mapping!C:C,Mapping!D:D)</f>
        <v>Dept Store</v>
      </c>
      <c r="B451" s="2" t="s">
        <v>166</v>
      </c>
      <c r="C451" s="2">
        <v>0</v>
      </c>
      <c r="D451" s="3">
        <v>46195</v>
      </c>
      <c r="E451" s="4">
        <v>46208</v>
      </c>
      <c r="F451" s="5">
        <f t="shared" ref="F451:F514" si="7">IF(D451="","",E451-D451+1)</f>
        <v>14</v>
      </c>
      <c r="G451" s="2" t="s">
        <v>101</v>
      </c>
      <c r="H451" s="17">
        <v>149900</v>
      </c>
      <c r="I451" s="18">
        <v>139900</v>
      </c>
      <c r="J451" s="17">
        <v>109900</v>
      </c>
      <c r="K451" s="17">
        <v>119900</v>
      </c>
      <c r="L451" s="6">
        <v>100</v>
      </c>
      <c r="M451" s="6">
        <v>11990000</v>
      </c>
      <c r="N451" s="17">
        <v>13627272.727272727</v>
      </c>
      <c r="O451" s="17">
        <v>9879772.7272727266</v>
      </c>
      <c r="P451" t="str">
        <f>_xlfn.XLOOKUP(G451,'[1](ST)Product'!$C:$C,'[1](ST)Product'!$E:$E)</f>
        <v>Ninja Motorized</v>
      </c>
      <c r="Q451" t="str">
        <f>_xlfn.XLOOKUP(G451,'[1](ST)Product'!$C:$C,'[1](ST)Product'!$F:$F)</f>
        <v>Portable</v>
      </c>
      <c r="R451" t="s">
        <v>362</v>
      </c>
      <c r="S451" t="s">
        <v>360</v>
      </c>
    </row>
    <row r="452" spans="1:19" x14ac:dyDescent="0.35">
      <c r="A452" t="str">
        <f>_xlfn.XLOOKUP(B452,Mapping!C:C,Mapping!D:D)</f>
        <v>Dept Store</v>
      </c>
      <c r="B452" s="2" t="s">
        <v>166</v>
      </c>
      <c r="C452" s="2">
        <v>0</v>
      </c>
      <c r="D452" s="3">
        <v>46195</v>
      </c>
      <c r="E452" s="4">
        <v>46201</v>
      </c>
      <c r="F452" s="5">
        <f t="shared" si="7"/>
        <v>7</v>
      </c>
      <c r="G452" s="2" t="s">
        <v>84</v>
      </c>
      <c r="H452" s="17">
        <v>169900</v>
      </c>
      <c r="I452" s="18">
        <v>149900</v>
      </c>
      <c r="J452" s="17">
        <v>129900</v>
      </c>
      <c r="K452" s="17">
        <v>129900</v>
      </c>
      <c r="L452" s="6">
        <v>20</v>
      </c>
      <c r="M452" s="6">
        <v>2598000</v>
      </c>
      <c r="N452" s="17">
        <v>3089090.9090909087</v>
      </c>
      <c r="O452" s="17">
        <v>2239590.9090909087</v>
      </c>
      <c r="P452" t="str">
        <f>_xlfn.XLOOKUP(G452,'[1](ST)Product'!$C:$C,'[1](ST)Product'!$E:$E)</f>
        <v>Ninja Motorized</v>
      </c>
      <c r="Q452" t="str">
        <f>_xlfn.XLOOKUP(G452,'[1](ST)Product'!$C:$C,'[1](ST)Product'!$F:$F)</f>
        <v>Trad</v>
      </c>
      <c r="R452" t="s">
        <v>362</v>
      </c>
      <c r="S452" t="s">
        <v>360</v>
      </c>
    </row>
    <row r="453" spans="1:19" x14ac:dyDescent="0.35">
      <c r="A453" t="str">
        <f>_xlfn.XLOOKUP(B453,Mapping!C:C,Mapping!D:D)</f>
        <v>Dept Store</v>
      </c>
      <c r="B453" s="2" t="s">
        <v>166</v>
      </c>
      <c r="C453" s="2">
        <v>0</v>
      </c>
      <c r="D453" s="3">
        <v>46195</v>
      </c>
      <c r="E453" s="4">
        <v>46201</v>
      </c>
      <c r="F453" s="5">
        <f t="shared" si="7"/>
        <v>7</v>
      </c>
      <c r="G453" s="2" t="s">
        <v>25</v>
      </c>
      <c r="H453" s="17">
        <v>899000</v>
      </c>
      <c r="I453" s="18">
        <v>779000</v>
      </c>
      <c r="J453" s="17">
        <v>779000</v>
      </c>
      <c r="K453" s="17">
        <v>779000</v>
      </c>
      <c r="L453" s="6">
        <v>15</v>
      </c>
      <c r="M453" s="6">
        <v>11685000</v>
      </c>
      <c r="N453" s="17">
        <v>12259090.909090908</v>
      </c>
      <c r="O453" s="17">
        <v>8887840.9090909082</v>
      </c>
      <c r="P453" t="str">
        <f>_xlfn.XLOOKUP(G453,'[1](ST)Product'!$C:$C,'[1](ST)Product'!$E:$E)</f>
        <v>Shark Floorcare</v>
      </c>
      <c r="Q453" t="str">
        <f>_xlfn.XLOOKUP(G453,'[1](ST)Product'!$C:$C,'[1](ST)Product'!$F:$F)</f>
        <v>FW</v>
      </c>
      <c r="R453" t="s">
        <v>362</v>
      </c>
      <c r="S453" t="s">
        <v>360</v>
      </c>
    </row>
    <row r="454" spans="1:19" x14ac:dyDescent="0.35">
      <c r="A454" t="str">
        <f>_xlfn.XLOOKUP(B454,Mapping!C:C,Mapping!D:D)</f>
        <v>Dept Store</v>
      </c>
      <c r="B454" s="2" t="s">
        <v>166</v>
      </c>
      <c r="C454" s="2">
        <v>0</v>
      </c>
      <c r="D454" s="3">
        <v>46195</v>
      </c>
      <c r="E454" s="4">
        <v>46201</v>
      </c>
      <c r="F454" s="5">
        <f t="shared" si="7"/>
        <v>7</v>
      </c>
      <c r="G454" s="2" t="s">
        <v>41</v>
      </c>
      <c r="H454" s="17">
        <v>299900</v>
      </c>
      <c r="I454" s="18">
        <v>269900</v>
      </c>
      <c r="J454" s="17">
        <v>249900</v>
      </c>
      <c r="K454" s="17">
        <v>299900</v>
      </c>
      <c r="L454" s="6">
        <v>10</v>
      </c>
      <c r="M454" s="6">
        <v>2999000</v>
      </c>
      <c r="N454" s="17">
        <v>2726363.6363636358</v>
      </c>
      <c r="O454" s="17">
        <v>1976613.6363636358</v>
      </c>
      <c r="P454" t="str">
        <f>_xlfn.XLOOKUP(G454,'[1](ST)Product'!$C:$C,'[1](ST)Product'!$E:$E)</f>
        <v>Shark Fan</v>
      </c>
      <c r="Q454" t="str">
        <f>_xlfn.XLOOKUP(G454,'[1](ST)Product'!$C:$C,'[1](ST)Product'!$F:$F)</f>
        <v>Fan</v>
      </c>
      <c r="R454" t="s">
        <v>362</v>
      </c>
      <c r="S454" t="s">
        <v>360</v>
      </c>
    </row>
    <row r="455" spans="1:19" x14ac:dyDescent="0.35">
      <c r="A455" t="str">
        <f>_xlfn.XLOOKUP(B455,Mapping!C:C,Mapping!D:D)</f>
        <v>E-MART</v>
      </c>
      <c r="B455" s="2" t="s">
        <v>164</v>
      </c>
      <c r="C455" s="2">
        <v>0</v>
      </c>
      <c r="D455" s="3">
        <v>46195</v>
      </c>
      <c r="E455" s="4">
        <v>46201</v>
      </c>
      <c r="F455" s="5">
        <f t="shared" si="7"/>
        <v>7</v>
      </c>
      <c r="G455" s="2" t="s">
        <v>26</v>
      </c>
      <c r="H455" s="17">
        <v>899000</v>
      </c>
      <c r="I455" s="18">
        <v>849000</v>
      </c>
      <c r="J455" s="17">
        <v>799000</v>
      </c>
      <c r="K455" s="17">
        <v>799000</v>
      </c>
      <c r="L455" s="6">
        <v>85</v>
      </c>
      <c r="M455" s="6">
        <v>67915000</v>
      </c>
      <c r="N455" s="17">
        <v>54713727.272727273</v>
      </c>
      <c r="O455" s="17">
        <v>49187640.81818182</v>
      </c>
      <c r="P455" t="str">
        <f>_xlfn.XLOOKUP(G455,'[1](ST)Product'!$C:$C,'[1](ST)Product'!$E:$E)</f>
        <v>Shark Floorcare</v>
      </c>
      <c r="Q455" t="str">
        <f>_xlfn.XLOOKUP(G455,'[1](ST)Product'!$C:$C,'[1](ST)Product'!$F:$F)</f>
        <v>FW</v>
      </c>
      <c r="R455" t="s">
        <v>362</v>
      </c>
      <c r="S455" t="s">
        <v>360</v>
      </c>
    </row>
    <row r="456" spans="1:19" x14ac:dyDescent="0.35">
      <c r="A456" t="str">
        <f>_xlfn.XLOOKUP(B456,Mapping!C:C,Mapping!D:D)</f>
        <v>E-MART</v>
      </c>
      <c r="B456" s="2" t="s">
        <v>164</v>
      </c>
      <c r="C456" s="2">
        <v>0</v>
      </c>
      <c r="D456" s="3">
        <v>46195</v>
      </c>
      <c r="E456" s="4">
        <v>46201</v>
      </c>
      <c r="F456" s="5">
        <f t="shared" si="7"/>
        <v>7</v>
      </c>
      <c r="G456" s="2" t="s">
        <v>87</v>
      </c>
      <c r="H456" s="17">
        <v>219900</v>
      </c>
      <c r="I456" s="18">
        <v>199900</v>
      </c>
      <c r="J456" s="17">
        <v>179900</v>
      </c>
      <c r="K456" s="17">
        <v>179900</v>
      </c>
      <c r="L456" s="6">
        <v>3</v>
      </c>
      <c r="M456" s="6">
        <v>539700</v>
      </c>
      <c r="N456" s="17">
        <v>389822.72727272724</v>
      </c>
      <c r="O456" s="17">
        <v>350450.63181818178</v>
      </c>
      <c r="P456" t="str">
        <f>_xlfn.XLOOKUP(G456,'[1](ST)Product'!$C:$C,'[1](ST)Product'!$E:$E)</f>
        <v>Shark Fan</v>
      </c>
      <c r="Q456" t="str">
        <f>_xlfn.XLOOKUP(G456,'[1](ST)Product'!$C:$C,'[1](ST)Product'!$F:$F)</f>
        <v>Fan</v>
      </c>
      <c r="R456" t="s">
        <v>362</v>
      </c>
      <c r="S456" t="s">
        <v>361</v>
      </c>
    </row>
    <row r="457" spans="1:19" x14ac:dyDescent="0.35">
      <c r="A457" t="str">
        <f>_xlfn.XLOOKUP(B457,Mapping!C:C,Mapping!D:D)</f>
        <v>E-MART</v>
      </c>
      <c r="B457" s="2" t="s">
        <v>164</v>
      </c>
      <c r="C457" s="2">
        <v>0</v>
      </c>
      <c r="D457" s="3">
        <v>46195</v>
      </c>
      <c r="E457" s="4">
        <v>46201</v>
      </c>
      <c r="F457" s="5">
        <f t="shared" si="7"/>
        <v>7</v>
      </c>
      <c r="G457" s="2" t="s">
        <v>35</v>
      </c>
      <c r="H457" s="17">
        <v>749000</v>
      </c>
      <c r="I457" s="18">
        <v>599000</v>
      </c>
      <c r="J457" s="17">
        <v>549000</v>
      </c>
      <c r="K457" s="17">
        <v>549000</v>
      </c>
      <c r="L457" s="6">
        <v>100</v>
      </c>
      <c r="M457" s="6">
        <v>54900000</v>
      </c>
      <c r="N457" s="17">
        <v>50803636.36363636</v>
      </c>
      <c r="O457" s="17">
        <v>45672469.090909086</v>
      </c>
      <c r="P457" t="str">
        <f>_xlfn.XLOOKUP(G457,'[1](ST)Product'!$C:$C,'[1](ST)Product'!$E:$E)</f>
        <v>Shark Floorcare</v>
      </c>
      <c r="Q457" t="str">
        <f>_xlfn.XLOOKUP(G457,'[1](ST)Product'!$C:$C,'[1](ST)Product'!$F:$F)</f>
        <v>FW</v>
      </c>
      <c r="R457" t="s">
        <v>362</v>
      </c>
      <c r="S457" t="s">
        <v>360</v>
      </c>
    </row>
    <row r="458" spans="1:19" x14ac:dyDescent="0.35">
      <c r="A458" t="str">
        <f>_xlfn.XLOOKUP(B458,Mapping!C:C,Mapping!D:D)</f>
        <v>E-MART</v>
      </c>
      <c r="B458" s="2" t="s">
        <v>164</v>
      </c>
      <c r="C458" s="2">
        <v>0</v>
      </c>
      <c r="D458" s="3">
        <v>46195</v>
      </c>
      <c r="E458" s="4">
        <v>46201</v>
      </c>
      <c r="F458" s="5">
        <f t="shared" si="7"/>
        <v>7</v>
      </c>
      <c r="G458" s="2" t="s">
        <v>36</v>
      </c>
      <c r="H458" s="17">
        <v>469900</v>
      </c>
      <c r="I458" s="18">
        <v>399900</v>
      </c>
      <c r="J458" s="17">
        <v>389900</v>
      </c>
      <c r="K458" s="17">
        <v>399900</v>
      </c>
      <c r="L458" s="6">
        <v>15</v>
      </c>
      <c r="M458" s="6">
        <v>5998500</v>
      </c>
      <c r="N458" s="17">
        <v>5585727.2727272725</v>
      </c>
      <c r="O458" s="17">
        <v>5021568.8181818184</v>
      </c>
      <c r="P458" t="str">
        <f>_xlfn.XLOOKUP(G458,'[1](ST)Product'!$C:$C,'[1](ST)Product'!$E:$E)</f>
        <v>Shark Floorcare</v>
      </c>
      <c r="Q458" t="str">
        <f>_xlfn.XLOOKUP(G458,'[1](ST)Product'!$C:$C,'[1](ST)Product'!$F:$F)</f>
        <v>WD</v>
      </c>
      <c r="R458" t="s">
        <v>362</v>
      </c>
      <c r="S458" t="s">
        <v>360</v>
      </c>
    </row>
    <row r="459" spans="1:19" x14ac:dyDescent="0.35">
      <c r="A459" t="str">
        <f>_xlfn.XLOOKUP(B459,Mapping!C:C,Mapping!D:D)</f>
        <v>E-MART</v>
      </c>
      <c r="B459" s="2" t="s">
        <v>164</v>
      </c>
      <c r="C459" s="2">
        <v>0</v>
      </c>
      <c r="D459" s="3">
        <v>46195</v>
      </c>
      <c r="E459" s="4">
        <v>46201</v>
      </c>
      <c r="F459" s="5">
        <f t="shared" si="7"/>
        <v>7</v>
      </c>
      <c r="G459" s="2" t="s">
        <v>99</v>
      </c>
      <c r="H459" s="17">
        <v>219900</v>
      </c>
      <c r="I459" s="18">
        <v>199900</v>
      </c>
      <c r="J459" s="17">
        <v>179900</v>
      </c>
      <c r="K459" s="17">
        <v>179900</v>
      </c>
      <c r="L459" s="6">
        <v>5</v>
      </c>
      <c r="M459" s="6">
        <v>899500</v>
      </c>
      <c r="N459" s="17">
        <v>649704.54545454541</v>
      </c>
      <c r="O459" s="17">
        <v>584084.38636363635</v>
      </c>
      <c r="P459" t="str">
        <f>_xlfn.XLOOKUP(G459,'[1](ST)Product'!$C:$C,'[1](ST)Product'!$E:$E)</f>
        <v>Shark Fan</v>
      </c>
      <c r="Q459" t="str">
        <f>_xlfn.XLOOKUP(G459,'[1](ST)Product'!$C:$C,'[1](ST)Product'!$F:$F)</f>
        <v>Fan</v>
      </c>
      <c r="R459" t="s">
        <v>362</v>
      </c>
      <c r="S459" t="s">
        <v>361</v>
      </c>
    </row>
    <row r="460" spans="1:19" x14ac:dyDescent="0.35">
      <c r="A460" t="str">
        <f>_xlfn.XLOOKUP(B460,Mapping!C:C,Mapping!D:D)</f>
        <v>Group Buying</v>
      </c>
      <c r="B460" s="2" t="s">
        <v>114</v>
      </c>
      <c r="C460" s="2" t="s">
        <v>119</v>
      </c>
      <c r="D460" s="3">
        <v>46195</v>
      </c>
      <c r="E460" s="3">
        <v>46208</v>
      </c>
      <c r="F460" s="5">
        <f t="shared" si="7"/>
        <v>14</v>
      </c>
      <c r="G460" t="s">
        <v>26</v>
      </c>
      <c r="H460" s="19">
        <v>899000</v>
      </c>
      <c r="I460" s="19">
        <v>849000</v>
      </c>
      <c r="J460" s="19">
        <v>799000</v>
      </c>
      <c r="K460" s="19">
        <v>799000</v>
      </c>
      <c r="L460">
        <v>70</v>
      </c>
      <c r="M460" s="13">
        <v>55930000</v>
      </c>
      <c r="N460" s="19">
        <v>32541090.909090906</v>
      </c>
      <c r="O460" s="19">
        <v>31890269.09090909</v>
      </c>
      <c r="P460" t="str">
        <f>_xlfn.XLOOKUP(G460,'[1](ST)Product'!$C:$C,'[1](ST)Product'!$E:$E)</f>
        <v>Shark Floorcare</v>
      </c>
      <c r="Q460" t="str">
        <f>_xlfn.XLOOKUP(G460,'[1](ST)Product'!$C:$C,'[1](ST)Product'!$F:$F)</f>
        <v>FW</v>
      </c>
      <c r="R460" s="13" t="s">
        <v>362</v>
      </c>
      <c r="S460" t="s">
        <v>360</v>
      </c>
    </row>
    <row r="461" spans="1:19" x14ac:dyDescent="0.35">
      <c r="A461" t="str">
        <f>_xlfn.XLOOKUP(B461,Mapping!C:C,Mapping!D:D)</f>
        <v>Group Buying</v>
      </c>
      <c r="B461" s="2" t="s">
        <v>114</v>
      </c>
      <c r="C461" s="2" t="s">
        <v>119</v>
      </c>
      <c r="D461" s="3">
        <v>46195</v>
      </c>
      <c r="E461" s="3">
        <v>46201</v>
      </c>
      <c r="F461" s="5">
        <f t="shared" si="7"/>
        <v>7</v>
      </c>
      <c r="G461" t="s">
        <v>26</v>
      </c>
      <c r="H461" s="19">
        <v>899000</v>
      </c>
      <c r="I461" s="19">
        <v>849000</v>
      </c>
      <c r="J461" s="19">
        <v>799000</v>
      </c>
      <c r="K461" s="19">
        <v>799000</v>
      </c>
      <c r="L461">
        <v>70</v>
      </c>
      <c r="M461" s="13">
        <v>55930000</v>
      </c>
      <c r="N461" s="19">
        <v>32541090.909090906</v>
      </c>
      <c r="O461" s="19">
        <v>31890269.09090909</v>
      </c>
      <c r="P461" t="str">
        <f>_xlfn.XLOOKUP(G461,'[1](ST)Product'!$C:$C,'[1](ST)Product'!$E:$E)</f>
        <v>Shark Floorcare</v>
      </c>
      <c r="Q461" t="str">
        <f>_xlfn.XLOOKUP(G461,'[1](ST)Product'!$C:$C,'[1](ST)Product'!$F:$F)</f>
        <v>FW</v>
      </c>
      <c r="R461" s="13" t="s">
        <v>362</v>
      </c>
      <c r="S461" t="s">
        <v>360</v>
      </c>
    </row>
    <row r="462" spans="1:19" x14ac:dyDescent="0.35">
      <c r="A462" t="str">
        <f>_xlfn.XLOOKUP(B462,Mapping!C:C,Mapping!D:D)</f>
        <v>Group Buying</v>
      </c>
      <c r="B462" s="2" t="s">
        <v>114</v>
      </c>
      <c r="C462" s="2" t="s">
        <v>137</v>
      </c>
      <c r="D462" s="3">
        <v>46195</v>
      </c>
      <c r="E462" s="3">
        <v>46201</v>
      </c>
      <c r="F462" s="5">
        <f t="shared" si="7"/>
        <v>7</v>
      </c>
      <c r="G462" t="s">
        <v>82</v>
      </c>
      <c r="H462" s="19">
        <v>149900</v>
      </c>
      <c r="I462" s="19">
        <v>139900</v>
      </c>
      <c r="J462" s="19">
        <v>129900</v>
      </c>
      <c r="K462" s="19">
        <v>119900</v>
      </c>
      <c r="L462">
        <v>0</v>
      </c>
      <c r="M462" s="13">
        <v>0</v>
      </c>
      <c r="N462" s="19">
        <v>0</v>
      </c>
      <c r="O462" s="19">
        <v>0</v>
      </c>
      <c r="P462" t="str">
        <f>_xlfn.XLOOKUP(G462,'[1](ST)Product'!$C:$C,'[1](ST)Product'!$E:$E)</f>
        <v>Ninja Motorized</v>
      </c>
      <c r="Q462" t="str">
        <f>_xlfn.XLOOKUP(G462,'[1](ST)Product'!$C:$C,'[1](ST)Product'!$F:$F)</f>
        <v>Portable</v>
      </c>
      <c r="R462" s="13" t="s">
        <v>362</v>
      </c>
      <c r="S462" t="s">
        <v>360</v>
      </c>
    </row>
    <row r="463" spans="1:19" x14ac:dyDescent="0.35">
      <c r="A463" t="str">
        <f>_xlfn.XLOOKUP(B463,Mapping!C:C,Mapping!D:D)</f>
        <v>Group Buying</v>
      </c>
      <c r="B463" s="2" t="s">
        <v>114</v>
      </c>
      <c r="C463" s="2" t="s">
        <v>138</v>
      </c>
      <c r="D463" s="3">
        <v>46195</v>
      </c>
      <c r="E463" s="3">
        <v>46201</v>
      </c>
      <c r="F463" s="5">
        <f t="shared" si="7"/>
        <v>7</v>
      </c>
      <c r="G463" t="s">
        <v>26</v>
      </c>
      <c r="H463" s="19">
        <v>899000</v>
      </c>
      <c r="I463" s="19">
        <v>849000</v>
      </c>
      <c r="J463" s="19">
        <v>799000</v>
      </c>
      <c r="K463" s="19">
        <v>799000</v>
      </c>
      <c r="L463">
        <v>70</v>
      </c>
      <c r="M463" s="13">
        <v>55930000</v>
      </c>
      <c r="N463" s="19">
        <v>32541090.909090906</v>
      </c>
      <c r="O463" s="19">
        <v>31890269.09090909</v>
      </c>
      <c r="P463" t="str">
        <f>_xlfn.XLOOKUP(G463,'[1](ST)Product'!$C:$C,'[1](ST)Product'!$E:$E)</f>
        <v>Shark Floorcare</v>
      </c>
      <c r="Q463" t="str">
        <f>_xlfn.XLOOKUP(G463,'[1](ST)Product'!$C:$C,'[1](ST)Product'!$F:$F)</f>
        <v>FW</v>
      </c>
      <c r="R463" s="13" t="s">
        <v>362</v>
      </c>
      <c r="S463" t="s">
        <v>360</v>
      </c>
    </row>
    <row r="464" spans="1:19" x14ac:dyDescent="0.35">
      <c r="A464" t="str">
        <f>_xlfn.XLOOKUP(B464,Mapping!C:C,Mapping!D:D)</f>
        <v>Group Buying</v>
      </c>
      <c r="B464" s="2" t="s">
        <v>114</v>
      </c>
      <c r="C464" s="2" t="s">
        <v>240</v>
      </c>
      <c r="D464" s="3">
        <v>46195</v>
      </c>
      <c r="E464" s="3">
        <v>46198</v>
      </c>
      <c r="F464" s="5">
        <f t="shared" si="7"/>
        <v>4</v>
      </c>
      <c r="G464" t="s">
        <v>82</v>
      </c>
      <c r="H464" s="19">
        <v>149900</v>
      </c>
      <c r="I464" s="19">
        <v>139900</v>
      </c>
      <c r="J464" s="19">
        <v>129900</v>
      </c>
      <c r="K464" s="19">
        <v>119900</v>
      </c>
      <c r="L464" s="19">
        <v>0</v>
      </c>
      <c r="M464" s="13">
        <v>0</v>
      </c>
      <c r="N464" s="19">
        <v>0</v>
      </c>
      <c r="O464" s="19">
        <v>0</v>
      </c>
      <c r="P464" t="str">
        <f>_xlfn.XLOOKUP(G464,'[1](ST)Product'!$C:$C,'[1](ST)Product'!$E:$E)</f>
        <v>Ninja Motorized</v>
      </c>
      <c r="Q464" t="str">
        <f>_xlfn.XLOOKUP(G464,'[1](ST)Product'!$C:$C,'[1](ST)Product'!$F:$F)</f>
        <v>Portable</v>
      </c>
      <c r="R464" s="13" t="s">
        <v>362</v>
      </c>
      <c r="S464" t="s">
        <v>360</v>
      </c>
    </row>
    <row r="465" spans="1:19" x14ac:dyDescent="0.35">
      <c r="A465" t="str">
        <f>_xlfn.XLOOKUP(B465,Mapping!C:C,Mapping!D:D)</f>
        <v>Group Buying</v>
      </c>
      <c r="B465" s="2" t="s">
        <v>114</v>
      </c>
      <c r="C465" s="2" t="s">
        <v>210</v>
      </c>
      <c r="D465" s="3">
        <v>46195</v>
      </c>
      <c r="E465" s="3">
        <v>46197</v>
      </c>
      <c r="F465" s="5">
        <f t="shared" si="7"/>
        <v>3</v>
      </c>
      <c r="G465" t="s">
        <v>241</v>
      </c>
      <c r="H465" s="19">
        <v>249900</v>
      </c>
      <c r="I465" s="19">
        <v>219900</v>
      </c>
      <c r="J465" s="19">
        <v>199900</v>
      </c>
      <c r="K465" s="19">
        <v>399900</v>
      </c>
      <c r="L465">
        <v>500</v>
      </c>
      <c r="M465" s="13">
        <v>199950000</v>
      </c>
      <c r="N465" s="19">
        <v>116334545.45454544</v>
      </c>
      <c r="O465" s="19">
        <v>114007854.54545453</v>
      </c>
      <c r="P465" t="str">
        <f>_xlfn.XLOOKUP(G465,'[1](ST)Product'!$C:$C,'[1](ST)Product'!$E:$E)</f>
        <v>Ninja Heated</v>
      </c>
      <c r="Q465" t="str">
        <f>_xlfn.XLOOKUP(G465,'[1](ST)Product'!$C:$C,'[1](ST)Product'!$F:$F)</f>
        <v>Grill</v>
      </c>
      <c r="R465" s="13" t="s">
        <v>362</v>
      </c>
      <c r="S465" t="s">
        <v>360</v>
      </c>
    </row>
    <row r="466" spans="1:19" x14ac:dyDescent="0.35">
      <c r="A466" t="str">
        <f>_xlfn.XLOOKUP(B466,Mapping!C:C,Mapping!D:D)</f>
        <v>HI-MART</v>
      </c>
      <c r="B466" s="2" t="s">
        <v>143</v>
      </c>
      <c r="C466" s="2" t="s">
        <v>292</v>
      </c>
      <c r="D466" s="3">
        <v>46195</v>
      </c>
      <c r="E466" s="4">
        <v>46201</v>
      </c>
      <c r="F466" s="5">
        <f t="shared" si="7"/>
        <v>7</v>
      </c>
      <c r="G466" s="2" t="s">
        <v>86</v>
      </c>
      <c r="H466" s="17">
        <v>149900</v>
      </c>
      <c r="I466" s="18">
        <v>139900</v>
      </c>
      <c r="J466" s="17">
        <v>109900</v>
      </c>
      <c r="K466" s="17">
        <v>119900</v>
      </c>
      <c r="L466" s="6">
        <v>50</v>
      </c>
      <c r="M466" s="6">
        <v>5995000</v>
      </c>
      <c r="N466" s="17">
        <v>0</v>
      </c>
      <c r="O466" s="17">
        <v>0</v>
      </c>
      <c r="P466" t="str">
        <f>_xlfn.XLOOKUP(G466,'[1](ST)Product'!$C:$C,'[1](ST)Product'!$E:$E)</f>
        <v>Ninja Motorized</v>
      </c>
      <c r="Q466" t="str">
        <f>_xlfn.XLOOKUP(G466,'[1](ST)Product'!$C:$C,'[1](ST)Product'!$F:$F)</f>
        <v>Portable</v>
      </c>
      <c r="R466" t="s">
        <v>362</v>
      </c>
      <c r="S466" t="s">
        <v>360</v>
      </c>
    </row>
    <row r="467" spans="1:19" x14ac:dyDescent="0.35">
      <c r="A467" t="str">
        <f>_xlfn.XLOOKUP(B467,Mapping!C:C,Mapping!D:D)</f>
        <v>HI-MART</v>
      </c>
      <c r="B467" s="2" t="s">
        <v>143</v>
      </c>
      <c r="C467" s="2" t="s">
        <v>292</v>
      </c>
      <c r="D467" s="3">
        <v>46195</v>
      </c>
      <c r="E467" s="4">
        <v>46201</v>
      </c>
      <c r="F467" s="5">
        <f t="shared" si="7"/>
        <v>7</v>
      </c>
      <c r="G467" s="2" t="s">
        <v>90</v>
      </c>
      <c r="H467" s="17">
        <v>149900</v>
      </c>
      <c r="I467" s="18">
        <v>139900</v>
      </c>
      <c r="J467" s="17">
        <v>109900</v>
      </c>
      <c r="K467" s="17">
        <v>119900</v>
      </c>
      <c r="L467" s="6">
        <v>100</v>
      </c>
      <c r="M467" s="6">
        <v>11990000</v>
      </c>
      <c r="N467" s="17">
        <v>0</v>
      </c>
      <c r="O467" s="17">
        <v>0</v>
      </c>
      <c r="P467" t="str">
        <f>_xlfn.XLOOKUP(G467,'[1](ST)Product'!$C:$C,'[1](ST)Product'!$E:$E)</f>
        <v>Ninja Motorized</v>
      </c>
      <c r="Q467" t="str">
        <f>_xlfn.XLOOKUP(G467,'[1](ST)Product'!$C:$C,'[1](ST)Product'!$F:$F)</f>
        <v>Portable</v>
      </c>
      <c r="R467" t="s">
        <v>362</v>
      </c>
      <c r="S467" t="s">
        <v>360</v>
      </c>
    </row>
    <row r="468" spans="1:19" x14ac:dyDescent="0.35">
      <c r="A468" t="str">
        <f>_xlfn.XLOOKUP(B468,Mapping!C:C,Mapping!D:D)</f>
        <v>HI-MART</v>
      </c>
      <c r="B468" s="2" t="s">
        <v>143</v>
      </c>
      <c r="C468" s="2" t="s">
        <v>292</v>
      </c>
      <c r="D468" s="3">
        <v>46195</v>
      </c>
      <c r="E468" s="4">
        <v>46201</v>
      </c>
      <c r="F468" s="5">
        <f t="shared" si="7"/>
        <v>7</v>
      </c>
      <c r="G468" s="2" t="s">
        <v>101</v>
      </c>
      <c r="H468" s="17">
        <v>149900</v>
      </c>
      <c r="I468" s="18">
        <v>139900</v>
      </c>
      <c r="J468" s="17">
        <v>109900</v>
      </c>
      <c r="K468" s="17">
        <v>119900</v>
      </c>
      <c r="L468" s="6">
        <v>100</v>
      </c>
      <c r="M468" s="6">
        <v>11990000</v>
      </c>
      <c r="N468" s="17">
        <v>0</v>
      </c>
      <c r="O468" s="17">
        <v>0</v>
      </c>
      <c r="P468" t="str">
        <f>_xlfn.XLOOKUP(G468,'[1](ST)Product'!$C:$C,'[1](ST)Product'!$E:$E)</f>
        <v>Ninja Motorized</v>
      </c>
      <c r="Q468" t="str">
        <f>_xlfn.XLOOKUP(G468,'[1](ST)Product'!$C:$C,'[1](ST)Product'!$F:$F)</f>
        <v>Portable</v>
      </c>
      <c r="R468" t="s">
        <v>362</v>
      </c>
      <c r="S468" t="s">
        <v>360</v>
      </c>
    </row>
    <row r="469" spans="1:19" x14ac:dyDescent="0.35">
      <c r="A469" t="str">
        <f>_xlfn.XLOOKUP(B469,Mapping!C:C,Mapping!D:D)</f>
        <v>Naver</v>
      </c>
      <c r="B469" s="2" t="s">
        <v>146</v>
      </c>
      <c r="C469" s="2" t="s">
        <v>148</v>
      </c>
      <c r="D469" s="3">
        <v>46195</v>
      </c>
      <c r="E469" s="4">
        <v>46195</v>
      </c>
      <c r="F469" s="5">
        <f t="shared" si="7"/>
        <v>1</v>
      </c>
      <c r="G469" s="2" t="s">
        <v>20</v>
      </c>
      <c r="H469" s="17">
        <v>249900</v>
      </c>
      <c r="I469" s="18">
        <v>219900</v>
      </c>
      <c r="J469" s="17">
        <v>199900</v>
      </c>
      <c r="K469" s="17">
        <v>229900</v>
      </c>
      <c r="L469" s="6">
        <v>300</v>
      </c>
      <c r="M469" s="6">
        <v>68970000</v>
      </c>
      <c r="N469" s="17">
        <v>68154545.454545453</v>
      </c>
      <c r="O469" s="17">
        <v>55477800</v>
      </c>
      <c r="P469" t="str">
        <f>_xlfn.XLOOKUP(G469,'[1](ST)Product'!$C:$C,'[1](ST)Product'!$E:$E)</f>
        <v>Ninja Heated</v>
      </c>
      <c r="Q469" t="str">
        <f>_xlfn.XLOOKUP(G469,'[1](ST)Product'!$C:$C,'[1](ST)Product'!$F:$F)</f>
        <v>Crispi</v>
      </c>
      <c r="R469" t="s">
        <v>362</v>
      </c>
      <c r="S469" t="s">
        <v>361</v>
      </c>
    </row>
    <row r="470" spans="1:19" x14ac:dyDescent="0.35">
      <c r="A470" t="str">
        <f>_xlfn.XLOOKUP(B470,Mapping!C:C,Mapping!D:D)</f>
        <v>Naver</v>
      </c>
      <c r="B470" s="2" t="s">
        <v>146</v>
      </c>
      <c r="C470" s="2" t="s">
        <v>148</v>
      </c>
      <c r="D470" s="3">
        <v>46195</v>
      </c>
      <c r="E470" s="4">
        <v>46195</v>
      </c>
      <c r="F470" s="5">
        <f t="shared" si="7"/>
        <v>1</v>
      </c>
      <c r="G470" s="2" t="s">
        <v>21</v>
      </c>
      <c r="H470" s="17">
        <v>449900</v>
      </c>
      <c r="I470" s="18">
        <v>379900</v>
      </c>
      <c r="J470" s="17">
        <v>349900</v>
      </c>
      <c r="K470" s="17">
        <v>349900</v>
      </c>
      <c r="L470" s="6">
        <v>100</v>
      </c>
      <c r="M470" s="6">
        <v>34990000</v>
      </c>
      <c r="N470" s="17">
        <v>40899999.999999993</v>
      </c>
      <c r="O470" s="17">
        <v>33292599.999999993</v>
      </c>
      <c r="P470" t="str">
        <f>_xlfn.XLOOKUP(G470,'[1](ST)Product'!$C:$C,'[1](ST)Product'!$E:$E)</f>
        <v>Ninja Motorized</v>
      </c>
      <c r="Q470" t="str">
        <f>_xlfn.XLOOKUP(G470,'[1](ST)Product'!$C:$C,'[1](ST)Product'!$F:$F)</f>
        <v>Icecream</v>
      </c>
      <c r="R470" t="s">
        <v>362</v>
      </c>
      <c r="S470" t="s">
        <v>361</v>
      </c>
    </row>
    <row r="471" spans="1:19" x14ac:dyDescent="0.35">
      <c r="A471" t="str">
        <f>_xlfn.XLOOKUP(B471,Mapping!C:C,Mapping!D:D)</f>
        <v>Naver</v>
      </c>
      <c r="B471" s="2" t="s">
        <v>146</v>
      </c>
      <c r="C471" s="2" t="s">
        <v>148</v>
      </c>
      <c r="D471" s="3">
        <v>46195</v>
      </c>
      <c r="E471" s="4">
        <v>46195</v>
      </c>
      <c r="F471" s="5">
        <f t="shared" si="7"/>
        <v>1</v>
      </c>
      <c r="G471" s="2" t="s">
        <v>26</v>
      </c>
      <c r="H471" s="17">
        <v>899000</v>
      </c>
      <c r="I471" s="18">
        <v>849000</v>
      </c>
      <c r="J471" s="17">
        <v>799000</v>
      </c>
      <c r="K471" s="17">
        <v>799000</v>
      </c>
      <c r="L471" s="6">
        <v>100</v>
      </c>
      <c r="M471" s="6">
        <v>79900000</v>
      </c>
      <c r="N471" s="17">
        <v>81727272.727272719</v>
      </c>
      <c r="O471" s="17">
        <v>66525999.999999993</v>
      </c>
      <c r="P471" t="str">
        <f>_xlfn.XLOOKUP(G471,'[1](ST)Product'!$C:$C,'[1](ST)Product'!$E:$E)</f>
        <v>Shark Floorcare</v>
      </c>
      <c r="Q471" t="str">
        <f>_xlfn.XLOOKUP(G471,'[1](ST)Product'!$C:$C,'[1](ST)Product'!$F:$F)</f>
        <v>FW</v>
      </c>
      <c r="R471" t="s">
        <v>362</v>
      </c>
      <c r="S471" t="s">
        <v>360</v>
      </c>
    </row>
    <row r="472" spans="1:19" x14ac:dyDescent="0.35">
      <c r="A472" t="str">
        <f>_xlfn.XLOOKUP(B472,Mapping!C:C,Mapping!D:D)</f>
        <v>Naver</v>
      </c>
      <c r="B472" s="2" t="s">
        <v>146</v>
      </c>
      <c r="C472" s="2" t="s">
        <v>148</v>
      </c>
      <c r="D472" s="3">
        <v>46195</v>
      </c>
      <c r="E472" s="4">
        <v>46195</v>
      </c>
      <c r="F472" s="5">
        <f t="shared" si="7"/>
        <v>1</v>
      </c>
      <c r="G472" s="2" t="s">
        <v>109</v>
      </c>
      <c r="H472" s="17">
        <v>249900</v>
      </c>
      <c r="I472" s="18">
        <v>219900</v>
      </c>
      <c r="J472" s="17">
        <v>199900</v>
      </c>
      <c r="K472" s="17">
        <v>199900</v>
      </c>
      <c r="L472" s="6">
        <v>100</v>
      </c>
      <c r="M472" s="6">
        <v>19990000</v>
      </c>
      <c r="N472" s="17">
        <v>22718181.818181816</v>
      </c>
      <c r="O472" s="17">
        <v>18492600</v>
      </c>
      <c r="P472" t="str">
        <f>_xlfn.XLOOKUP(G472,'[1](ST)Product'!$C:$C,'[1](ST)Product'!$E:$E)</f>
        <v>Shark Fan</v>
      </c>
      <c r="Q472" t="str">
        <f>_xlfn.XLOOKUP(G472,'[1](ST)Product'!$C:$C,'[1](ST)Product'!$F:$F)</f>
        <v>Fan</v>
      </c>
      <c r="R472" t="s">
        <v>362</v>
      </c>
      <c r="S472" t="s">
        <v>360</v>
      </c>
    </row>
    <row r="473" spans="1:19" x14ac:dyDescent="0.35">
      <c r="A473" t="str">
        <f>_xlfn.XLOOKUP(B473,Mapping!C:C,Mapping!D:D)</f>
        <v>Naver</v>
      </c>
      <c r="B473" s="2" t="s">
        <v>146</v>
      </c>
      <c r="C473" s="2" t="s">
        <v>148</v>
      </c>
      <c r="D473" s="3">
        <v>46195</v>
      </c>
      <c r="E473" s="4">
        <v>46195</v>
      </c>
      <c r="F473" s="5">
        <f t="shared" si="7"/>
        <v>1</v>
      </c>
      <c r="G473" s="2" t="s">
        <v>86</v>
      </c>
      <c r="H473" s="17">
        <v>149900</v>
      </c>
      <c r="I473" s="18">
        <v>139900</v>
      </c>
      <c r="J473" s="17">
        <v>109900</v>
      </c>
      <c r="K473" s="17">
        <v>119900</v>
      </c>
      <c r="L473" s="6">
        <v>300</v>
      </c>
      <c r="M473" s="6">
        <v>35970000</v>
      </c>
      <c r="N473" s="17">
        <v>40881818.18181818</v>
      </c>
      <c r="O473" s="17">
        <v>33277799.999999993</v>
      </c>
      <c r="P473" t="str">
        <f>_xlfn.XLOOKUP(G473,'[1](ST)Product'!$C:$C,'[1](ST)Product'!$E:$E)</f>
        <v>Ninja Motorized</v>
      </c>
      <c r="Q473" t="str">
        <f>_xlfn.XLOOKUP(G473,'[1](ST)Product'!$C:$C,'[1](ST)Product'!$F:$F)</f>
        <v>Portable</v>
      </c>
      <c r="R473" t="s">
        <v>362</v>
      </c>
      <c r="S473" t="s">
        <v>360</v>
      </c>
    </row>
    <row r="474" spans="1:19" x14ac:dyDescent="0.35">
      <c r="A474" t="str">
        <f>_xlfn.XLOOKUP(B474,Mapping!C:C,Mapping!D:D)</f>
        <v>Naver</v>
      </c>
      <c r="B474" s="2" t="s">
        <v>146</v>
      </c>
      <c r="C474" s="2" t="s">
        <v>148</v>
      </c>
      <c r="D474" s="3">
        <v>46195</v>
      </c>
      <c r="E474" s="4">
        <v>46195</v>
      </c>
      <c r="F474" s="5">
        <f t="shared" si="7"/>
        <v>1</v>
      </c>
      <c r="G474" s="2" t="s">
        <v>32</v>
      </c>
      <c r="H474" s="17">
        <v>349900</v>
      </c>
      <c r="I474" s="18">
        <v>299900</v>
      </c>
      <c r="J474" s="17">
        <v>269900</v>
      </c>
      <c r="K474" s="17">
        <v>299900</v>
      </c>
      <c r="L474" s="6">
        <v>250</v>
      </c>
      <c r="M474" s="6">
        <v>74975000</v>
      </c>
      <c r="N474" s="17">
        <v>79522727.272727266</v>
      </c>
      <c r="O474" s="17">
        <v>64731499.999999993</v>
      </c>
      <c r="P474" t="str">
        <f>_xlfn.XLOOKUP(G474,'[1](ST)Product'!$C:$C,'[1](ST)Product'!$E:$E)</f>
        <v>Ninja Motorized</v>
      </c>
      <c r="Q474" t="str">
        <f>_xlfn.XLOOKUP(G474,'[1](ST)Product'!$C:$C,'[1](ST)Product'!$F:$F)</f>
        <v>Icecream</v>
      </c>
      <c r="R474" t="s">
        <v>362</v>
      </c>
      <c r="S474" t="s">
        <v>360</v>
      </c>
    </row>
    <row r="475" spans="1:19" x14ac:dyDescent="0.35">
      <c r="A475" t="str">
        <f>_xlfn.XLOOKUP(B475,Mapping!C:C,Mapping!D:D)</f>
        <v>Naver</v>
      </c>
      <c r="B475" s="2" t="s">
        <v>146</v>
      </c>
      <c r="C475" s="2" t="s">
        <v>148</v>
      </c>
      <c r="D475" s="3">
        <v>46195</v>
      </c>
      <c r="E475" s="4">
        <v>46195</v>
      </c>
      <c r="F475" s="5">
        <f t="shared" si="7"/>
        <v>1</v>
      </c>
      <c r="G475" s="2" t="s">
        <v>87</v>
      </c>
      <c r="H475" s="17">
        <v>219900</v>
      </c>
      <c r="I475" s="18">
        <v>199900</v>
      </c>
      <c r="J475" s="17">
        <v>179900</v>
      </c>
      <c r="K475" s="17">
        <v>149900</v>
      </c>
      <c r="L475" s="6">
        <v>100</v>
      </c>
      <c r="M475" s="6">
        <v>14990000</v>
      </c>
      <c r="N475" s="17">
        <v>19990909.09090909</v>
      </c>
      <c r="O475" s="17">
        <v>16272599.999999996</v>
      </c>
      <c r="P475" t="str">
        <f>_xlfn.XLOOKUP(G475,'[1](ST)Product'!$C:$C,'[1](ST)Product'!$E:$E)</f>
        <v>Shark Fan</v>
      </c>
      <c r="Q475" t="str">
        <f>_xlfn.XLOOKUP(G475,'[1](ST)Product'!$C:$C,'[1](ST)Product'!$F:$F)</f>
        <v>Fan</v>
      </c>
      <c r="R475" t="s">
        <v>362</v>
      </c>
      <c r="S475" t="s">
        <v>361</v>
      </c>
    </row>
    <row r="476" spans="1:19" x14ac:dyDescent="0.35">
      <c r="A476" t="str">
        <f>_xlfn.XLOOKUP(B476,Mapping!C:C,Mapping!D:D)</f>
        <v>Naver</v>
      </c>
      <c r="B476" s="2" t="s">
        <v>146</v>
      </c>
      <c r="C476" s="2" t="s">
        <v>148</v>
      </c>
      <c r="D476" s="3">
        <v>46195</v>
      </c>
      <c r="E476" s="4">
        <v>46195</v>
      </c>
      <c r="F476" s="5">
        <f t="shared" si="7"/>
        <v>1</v>
      </c>
      <c r="G476" s="2" t="s">
        <v>33</v>
      </c>
      <c r="H476" s="17">
        <v>399900</v>
      </c>
      <c r="I476" s="18">
        <v>349900</v>
      </c>
      <c r="J476" s="17">
        <v>299900</v>
      </c>
      <c r="K476" s="17">
        <v>349900</v>
      </c>
      <c r="L476" s="6">
        <v>1200</v>
      </c>
      <c r="M476" s="6">
        <v>419880000</v>
      </c>
      <c r="N476" s="17">
        <v>436254545.45454544</v>
      </c>
      <c r="O476" s="17">
        <v>355111199.99999994</v>
      </c>
      <c r="P476" t="str">
        <f>_xlfn.XLOOKUP(G476,'[1](ST)Product'!$C:$C,'[1](ST)Product'!$E:$E)</f>
        <v>Shark Fan</v>
      </c>
      <c r="Q476" t="str">
        <f>_xlfn.XLOOKUP(G476,'[1](ST)Product'!$C:$C,'[1](ST)Product'!$F:$F)</f>
        <v>Fan</v>
      </c>
      <c r="R476" t="s">
        <v>362</v>
      </c>
      <c r="S476" t="s">
        <v>361</v>
      </c>
    </row>
    <row r="477" spans="1:19" x14ac:dyDescent="0.35">
      <c r="A477" t="str">
        <f>_xlfn.XLOOKUP(B477,Mapping!C:C,Mapping!D:D)</f>
        <v>Naver</v>
      </c>
      <c r="B477" s="2" t="s">
        <v>146</v>
      </c>
      <c r="C477" s="2" t="s">
        <v>148</v>
      </c>
      <c r="D477" s="3">
        <v>46195</v>
      </c>
      <c r="E477" s="4">
        <v>46195</v>
      </c>
      <c r="F477" s="5">
        <f t="shared" si="7"/>
        <v>1</v>
      </c>
      <c r="G477" s="2" t="s">
        <v>34</v>
      </c>
      <c r="H477" s="17">
        <v>249900</v>
      </c>
      <c r="I477" s="18">
        <v>229900</v>
      </c>
      <c r="J477" s="17">
        <v>199900</v>
      </c>
      <c r="K477" s="17">
        <v>229900</v>
      </c>
      <c r="L477" s="6">
        <v>200</v>
      </c>
      <c r="M477" s="6">
        <v>45980000</v>
      </c>
      <c r="N477" s="17">
        <v>36345454.545454539</v>
      </c>
      <c r="O477" s="17">
        <v>29585199.999999996</v>
      </c>
      <c r="P477" t="str">
        <f>_xlfn.XLOOKUP(G477,'[1](ST)Product'!$C:$C,'[1](ST)Product'!$E:$E)</f>
        <v>Ninja Motorized</v>
      </c>
      <c r="Q477" t="str">
        <f>_xlfn.XLOOKUP(G477,'[1](ST)Product'!$C:$C,'[1](ST)Product'!$F:$F)</f>
        <v>Portable</v>
      </c>
      <c r="R477" t="s">
        <v>362</v>
      </c>
      <c r="S477" t="s">
        <v>361</v>
      </c>
    </row>
    <row r="478" spans="1:19" x14ac:dyDescent="0.35">
      <c r="A478" t="str">
        <f>_xlfn.XLOOKUP(B478,Mapping!C:C,Mapping!D:D)</f>
        <v>Naver</v>
      </c>
      <c r="B478" s="2" t="s">
        <v>146</v>
      </c>
      <c r="C478" s="2" t="s">
        <v>149</v>
      </c>
      <c r="D478" s="3">
        <v>46195</v>
      </c>
      <c r="E478" s="4">
        <v>46208</v>
      </c>
      <c r="F478" s="5">
        <f t="shared" si="7"/>
        <v>14</v>
      </c>
      <c r="G478" s="2" t="s">
        <v>28</v>
      </c>
      <c r="H478" s="17">
        <v>299900</v>
      </c>
      <c r="I478" s="18">
        <v>199900</v>
      </c>
      <c r="J478" s="17">
        <v>199900</v>
      </c>
      <c r="K478" s="17">
        <v>206000</v>
      </c>
      <c r="L478" s="6">
        <v>500</v>
      </c>
      <c r="M478" s="6">
        <v>103000000</v>
      </c>
      <c r="N478" s="17">
        <v>136318181.81818178</v>
      </c>
      <c r="O478" s="17">
        <v>110962999.99999997</v>
      </c>
      <c r="P478" t="str">
        <f>_xlfn.XLOOKUP(G478,'[1](ST)Product'!$C:$C,'[1](ST)Product'!$E:$E)</f>
        <v>Shark Floorcare</v>
      </c>
      <c r="Q478" t="str">
        <f>_xlfn.XLOOKUP(G478,'[1](ST)Product'!$C:$C,'[1](ST)Product'!$F:$F)</f>
        <v>WD</v>
      </c>
      <c r="R478" t="s">
        <v>362</v>
      </c>
      <c r="S478" t="s">
        <v>360</v>
      </c>
    </row>
    <row r="479" spans="1:19" x14ac:dyDescent="0.35">
      <c r="A479" t="str">
        <f>_xlfn.XLOOKUP(B479,Mapping!C:C,Mapping!D:D)</f>
        <v>Naver</v>
      </c>
      <c r="B479" s="2" t="s">
        <v>146</v>
      </c>
      <c r="C479" s="2" t="s">
        <v>149</v>
      </c>
      <c r="D479" s="3">
        <v>46195</v>
      </c>
      <c r="E479" s="4">
        <v>46208</v>
      </c>
      <c r="F479" s="5">
        <f t="shared" si="7"/>
        <v>14</v>
      </c>
      <c r="G479" s="2" t="s">
        <v>107</v>
      </c>
      <c r="H479" s="17">
        <v>849000</v>
      </c>
      <c r="I479" s="18">
        <v>749000</v>
      </c>
      <c r="J479" s="17">
        <v>699000</v>
      </c>
      <c r="K479" s="17">
        <v>749000</v>
      </c>
      <c r="L479" s="6">
        <v>300</v>
      </c>
      <c r="M479" s="6">
        <v>224700000</v>
      </c>
      <c r="N479" s="17">
        <v>231545454.54545453</v>
      </c>
      <c r="O479" s="17">
        <v>188478000</v>
      </c>
      <c r="P479" t="str">
        <f>_xlfn.XLOOKUP(G479,'[1](ST)Product'!$C:$C,'[1](ST)Product'!$E:$E)</f>
        <v>Shark Floorcare</v>
      </c>
      <c r="Q479" t="str">
        <f>_xlfn.XLOOKUP(G479,'[1](ST)Product'!$C:$C,'[1](ST)Product'!$F:$F)</f>
        <v>Kion</v>
      </c>
      <c r="R479" t="s">
        <v>362</v>
      </c>
      <c r="S479" t="s">
        <v>360</v>
      </c>
    </row>
    <row r="480" spans="1:19" x14ac:dyDescent="0.35">
      <c r="A480" t="str">
        <f>_xlfn.XLOOKUP(B480,Mapping!C:C,Mapping!D:D)</f>
        <v>Naver</v>
      </c>
      <c r="B480" s="2" t="s">
        <v>146</v>
      </c>
      <c r="C480" s="2" t="s">
        <v>149</v>
      </c>
      <c r="D480" s="3">
        <v>46195</v>
      </c>
      <c r="E480" s="4">
        <v>46208</v>
      </c>
      <c r="F480" s="5">
        <f t="shared" si="7"/>
        <v>14</v>
      </c>
      <c r="G480" s="2" t="s">
        <v>108</v>
      </c>
      <c r="H480" s="17">
        <v>199900</v>
      </c>
      <c r="I480" s="18">
        <v>179900</v>
      </c>
      <c r="J480" s="17">
        <v>169900</v>
      </c>
      <c r="K480" s="17">
        <v>179900</v>
      </c>
      <c r="L480" s="6">
        <v>380</v>
      </c>
      <c r="M480" s="6">
        <v>68362000</v>
      </c>
      <c r="N480" s="17">
        <v>69056363.636363626</v>
      </c>
      <c r="O480" s="17">
        <v>56211879.999999985</v>
      </c>
      <c r="P480" t="str">
        <f>_xlfn.XLOOKUP(G480,'[1](ST)Product'!$C:$C,'[1](ST)Product'!$E:$E)</f>
        <v>Shark Floorcare</v>
      </c>
      <c r="Q480" t="str">
        <f>_xlfn.XLOOKUP(G480,'[1](ST)Product'!$C:$C,'[1](ST)Product'!$F:$F)</f>
        <v>WV</v>
      </c>
      <c r="R480" t="s">
        <v>362</v>
      </c>
      <c r="S480" t="s">
        <v>360</v>
      </c>
    </row>
    <row r="481" spans="1:19" x14ac:dyDescent="0.35">
      <c r="A481" t="str">
        <f>_xlfn.XLOOKUP(B481,Mapping!C:C,Mapping!D:D)</f>
        <v>Naver</v>
      </c>
      <c r="B481" s="2" t="s">
        <v>146</v>
      </c>
      <c r="C481" s="2" t="s">
        <v>149</v>
      </c>
      <c r="D481" s="3">
        <v>46195</v>
      </c>
      <c r="E481" s="4">
        <v>46208</v>
      </c>
      <c r="F481" s="5">
        <f t="shared" si="7"/>
        <v>14</v>
      </c>
      <c r="G481" s="2" t="s">
        <v>35</v>
      </c>
      <c r="H481" s="17">
        <v>749000</v>
      </c>
      <c r="I481" s="18">
        <v>599000</v>
      </c>
      <c r="J481" s="17">
        <v>549000</v>
      </c>
      <c r="K481" s="17">
        <v>521000</v>
      </c>
      <c r="L481" s="6">
        <v>600</v>
      </c>
      <c r="M481" s="6">
        <v>312600000</v>
      </c>
      <c r="N481" s="17">
        <v>408545454.5454545</v>
      </c>
      <c r="O481" s="17">
        <v>332556000</v>
      </c>
      <c r="P481" t="str">
        <f>_xlfn.XLOOKUP(G481,'[1](ST)Product'!$C:$C,'[1](ST)Product'!$E:$E)</f>
        <v>Shark Floorcare</v>
      </c>
      <c r="Q481" t="str">
        <f>_xlfn.XLOOKUP(G481,'[1](ST)Product'!$C:$C,'[1](ST)Product'!$F:$F)</f>
        <v>FW</v>
      </c>
      <c r="R481" t="s">
        <v>362</v>
      </c>
      <c r="S481" t="s">
        <v>360</v>
      </c>
    </row>
    <row r="482" spans="1:19" x14ac:dyDescent="0.35">
      <c r="A482" t="str">
        <f>_xlfn.XLOOKUP(B482,Mapping!C:C,Mapping!D:D)</f>
        <v>Naver</v>
      </c>
      <c r="B482" s="2" t="s">
        <v>146</v>
      </c>
      <c r="C482" s="2" t="s">
        <v>149</v>
      </c>
      <c r="D482" s="3">
        <v>46195</v>
      </c>
      <c r="E482" s="4">
        <v>46208</v>
      </c>
      <c r="F482" s="5">
        <f t="shared" si="7"/>
        <v>14</v>
      </c>
      <c r="G482" s="2" t="s">
        <v>36</v>
      </c>
      <c r="H482" s="17">
        <v>469900</v>
      </c>
      <c r="I482" s="18">
        <v>399900</v>
      </c>
      <c r="J482" s="17">
        <v>389900</v>
      </c>
      <c r="K482" s="17">
        <v>399000</v>
      </c>
      <c r="L482" s="6">
        <v>400</v>
      </c>
      <c r="M482" s="6">
        <v>159600000</v>
      </c>
      <c r="N482" s="17">
        <v>170872727.27272725</v>
      </c>
      <c r="O482" s="17">
        <v>139090400</v>
      </c>
      <c r="P482" t="str">
        <f>_xlfn.XLOOKUP(G482,'[1](ST)Product'!$C:$C,'[1](ST)Product'!$E:$E)</f>
        <v>Shark Floorcare</v>
      </c>
      <c r="Q482" t="str">
        <f>_xlfn.XLOOKUP(G482,'[1](ST)Product'!$C:$C,'[1](ST)Product'!$F:$F)</f>
        <v>WD</v>
      </c>
      <c r="R482" t="s">
        <v>362</v>
      </c>
      <c r="S482" t="s">
        <v>360</v>
      </c>
    </row>
    <row r="483" spans="1:19" x14ac:dyDescent="0.35">
      <c r="A483" t="str">
        <f>_xlfn.XLOOKUP(B483,Mapping!C:C,Mapping!D:D)</f>
        <v>Naver</v>
      </c>
      <c r="B483" s="2" t="s">
        <v>146</v>
      </c>
      <c r="C483" s="2" t="s">
        <v>149</v>
      </c>
      <c r="D483" s="3">
        <v>46195</v>
      </c>
      <c r="E483" s="4">
        <v>46208</v>
      </c>
      <c r="F483" s="5">
        <f t="shared" si="7"/>
        <v>14</v>
      </c>
      <c r="G483" s="2" t="s">
        <v>88</v>
      </c>
      <c r="H483" s="17">
        <v>599000</v>
      </c>
      <c r="I483" s="18">
        <v>499000</v>
      </c>
      <c r="J483" s="17">
        <v>399900</v>
      </c>
      <c r="K483" s="17">
        <v>499000</v>
      </c>
      <c r="L483" s="6">
        <v>500</v>
      </c>
      <c r="M483" s="6">
        <v>249500000</v>
      </c>
      <c r="N483" s="17">
        <v>272272727.27272725</v>
      </c>
      <c r="O483" s="17">
        <v>221630000</v>
      </c>
      <c r="P483" t="str">
        <f>_xlfn.XLOOKUP(G483,'[1](ST)Product'!$C:$C,'[1](ST)Product'!$E:$E)</f>
        <v>Shark Floorcare</v>
      </c>
      <c r="Q483" t="str">
        <f>_xlfn.XLOOKUP(G483,'[1](ST)Product'!$C:$C,'[1](ST)Product'!$F:$F)</f>
        <v>CS</v>
      </c>
      <c r="R483" t="s">
        <v>362</v>
      </c>
      <c r="S483" t="s">
        <v>360</v>
      </c>
    </row>
    <row r="484" spans="1:19" x14ac:dyDescent="0.35">
      <c r="A484" t="str">
        <f>_xlfn.XLOOKUP(B484,Mapping!C:C,Mapping!D:D)</f>
        <v>Naver</v>
      </c>
      <c r="B484" s="2" t="s">
        <v>146</v>
      </c>
      <c r="C484" s="2" t="s">
        <v>149</v>
      </c>
      <c r="D484" s="3">
        <v>46195</v>
      </c>
      <c r="E484" s="4">
        <v>46208</v>
      </c>
      <c r="F484" s="5">
        <f t="shared" si="7"/>
        <v>14</v>
      </c>
      <c r="G484" s="2" t="s">
        <v>37</v>
      </c>
      <c r="H484" s="17">
        <v>229900</v>
      </c>
      <c r="I484" s="18">
        <v>199900</v>
      </c>
      <c r="J484" s="17">
        <v>179900</v>
      </c>
      <c r="K484" s="17">
        <v>199900</v>
      </c>
      <c r="L484" s="6">
        <v>300</v>
      </c>
      <c r="M484" s="6">
        <v>59970000</v>
      </c>
      <c r="N484" s="17">
        <v>62699999.999999993</v>
      </c>
      <c r="O484" s="17">
        <v>51037799.999999993</v>
      </c>
      <c r="P484" t="str">
        <f>_xlfn.XLOOKUP(G484,'[1](ST)Product'!$C:$C,'[1](ST)Product'!$E:$E)</f>
        <v>Ninja Heated</v>
      </c>
      <c r="Q484" t="str">
        <f>_xlfn.XLOOKUP(G484,'[1](ST)Product'!$C:$C,'[1](ST)Product'!$F:$F)</f>
        <v>Airfry</v>
      </c>
      <c r="R484" t="s">
        <v>362</v>
      </c>
      <c r="S484" t="s">
        <v>360</v>
      </c>
    </row>
    <row r="485" spans="1:19" x14ac:dyDescent="0.35">
      <c r="A485" t="str">
        <f>_xlfn.XLOOKUP(B485,Mapping!C:C,Mapping!D:D)</f>
        <v>Naver</v>
      </c>
      <c r="B485" s="2" t="s">
        <v>146</v>
      </c>
      <c r="C485" s="2" t="s">
        <v>149</v>
      </c>
      <c r="D485" s="3">
        <v>46195</v>
      </c>
      <c r="E485" s="4">
        <v>46208</v>
      </c>
      <c r="F485" s="5">
        <f t="shared" si="7"/>
        <v>14</v>
      </c>
      <c r="G485" s="2" t="s">
        <v>38</v>
      </c>
      <c r="H485" s="17">
        <v>429900</v>
      </c>
      <c r="I485" s="18">
        <v>399900</v>
      </c>
      <c r="J485" s="17">
        <v>349900</v>
      </c>
      <c r="K485" s="17">
        <v>399900</v>
      </c>
      <c r="L485" s="6">
        <v>500</v>
      </c>
      <c r="M485" s="6">
        <v>199950000</v>
      </c>
      <c r="N485" s="17">
        <v>195409090.90909088</v>
      </c>
      <c r="O485" s="17">
        <v>159062999.99999997</v>
      </c>
      <c r="P485" t="str">
        <f>_xlfn.XLOOKUP(G485,'[1](ST)Product'!$C:$C,'[1](ST)Product'!$E:$E)</f>
        <v>Ninja Heated</v>
      </c>
      <c r="Q485" t="str">
        <f>_xlfn.XLOOKUP(G485,'[1](ST)Product'!$C:$C,'[1](ST)Product'!$F:$F)</f>
        <v>Grill</v>
      </c>
      <c r="R485" t="s">
        <v>362</v>
      </c>
      <c r="S485" t="s">
        <v>360</v>
      </c>
    </row>
    <row r="486" spans="1:19" x14ac:dyDescent="0.35">
      <c r="A486" t="str">
        <f>_xlfn.XLOOKUP(B486,Mapping!C:C,Mapping!D:D)</f>
        <v>Naver</v>
      </c>
      <c r="B486" s="2" t="s">
        <v>146</v>
      </c>
      <c r="C486" s="2" t="s">
        <v>153</v>
      </c>
      <c r="D486" s="3">
        <v>46195</v>
      </c>
      <c r="E486" s="4">
        <v>46201</v>
      </c>
      <c r="F486" s="5">
        <f t="shared" si="7"/>
        <v>7</v>
      </c>
      <c r="G486" s="2" t="s">
        <v>26</v>
      </c>
      <c r="H486" s="17">
        <v>899000</v>
      </c>
      <c r="I486" s="18">
        <v>849000</v>
      </c>
      <c r="J486" s="17">
        <v>799000</v>
      </c>
      <c r="K486" s="17">
        <v>799000</v>
      </c>
      <c r="L486" s="6">
        <v>200</v>
      </c>
      <c r="M486" s="6">
        <v>159800000</v>
      </c>
      <c r="N486" s="17">
        <v>36345454.545454539</v>
      </c>
      <c r="O486" s="17">
        <v>29585199.999999996</v>
      </c>
      <c r="P486" t="str">
        <f>_xlfn.XLOOKUP(G486,'[1](ST)Product'!$C:$C,'[1](ST)Product'!$E:$E)</f>
        <v>Shark Floorcare</v>
      </c>
      <c r="Q486" t="str">
        <f>_xlfn.XLOOKUP(G486,'[1](ST)Product'!$C:$C,'[1](ST)Product'!$F:$F)</f>
        <v>FW</v>
      </c>
      <c r="R486" t="s">
        <v>362</v>
      </c>
      <c r="S486" t="s">
        <v>360</v>
      </c>
    </row>
    <row r="487" spans="1:19" x14ac:dyDescent="0.35">
      <c r="A487" t="str">
        <f>_xlfn.XLOOKUP(B487,Mapping!C:C,Mapping!D:D)</f>
        <v>PP</v>
      </c>
      <c r="B487" s="2" t="s">
        <v>154</v>
      </c>
      <c r="C487" s="2" t="s">
        <v>147</v>
      </c>
      <c r="D487" s="3">
        <v>46195</v>
      </c>
      <c r="E487" s="4">
        <v>46197</v>
      </c>
      <c r="F487" s="5">
        <f t="shared" si="7"/>
        <v>3</v>
      </c>
      <c r="G487" s="2" t="s">
        <v>19</v>
      </c>
      <c r="H487" s="17">
        <v>249900</v>
      </c>
      <c r="I487" s="18">
        <v>219900</v>
      </c>
      <c r="J487" s="17">
        <v>199900</v>
      </c>
      <c r="K487" s="17">
        <v>219900</v>
      </c>
      <c r="L487" s="6">
        <v>1000</v>
      </c>
      <c r="M487" s="6">
        <v>219900000</v>
      </c>
      <c r="N487" s="17">
        <v>199909090.90909088</v>
      </c>
      <c r="O487" s="17">
        <v>125942727.27272725</v>
      </c>
      <c r="P487" t="str">
        <f>_xlfn.XLOOKUP(G487,'[1](ST)Product'!$C:$C,'[1](ST)Product'!$E:$E)</f>
        <v>Ninja Heated</v>
      </c>
      <c r="Q487" t="str">
        <f>_xlfn.XLOOKUP(G487,'[1](ST)Product'!$C:$C,'[1](ST)Product'!$F:$F)</f>
        <v>Crispi</v>
      </c>
      <c r="R487" t="s">
        <v>362</v>
      </c>
      <c r="S487" t="s">
        <v>361</v>
      </c>
    </row>
    <row r="488" spans="1:19" x14ac:dyDescent="0.35">
      <c r="A488" t="str">
        <f>_xlfn.XLOOKUP(B488,Mapping!C:C,Mapping!D:D)</f>
        <v>Group Buying</v>
      </c>
      <c r="B488" s="2" t="s">
        <v>114</v>
      </c>
      <c r="C488" s="2" t="s">
        <v>238</v>
      </c>
      <c r="D488" s="3">
        <v>46196</v>
      </c>
      <c r="E488" s="3">
        <v>46201</v>
      </c>
      <c r="F488" s="5">
        <f t="shared" si="7"/>
        <v>6</v>
      </c>
      <c r="G488" t="s">
        <v>26</v>
      </c>
      <c r="H488" s="19">
        <v>899000</v>
      </c>
      <c r="I488" s="19">
        <v>849000</v>
      </c>
      <c r="J488" s="19">
        <v>799000</v>
      </c>
      <c r="K488" s="19">
        <v>799000</v>
      </c>
      <c r="L488">
        <v>70</v>
      </c>
      <c r="M488" s="13">
        <v>55930000</v>
      </c>
      <c r="N488" s="19">
        <v>32541090.909090906</v>
      </c>
      <c r="O488" s="19">
        <v>31890269.09090909</v>
      </c>
      <c r="P488" t="str">
        <f>_xlfn.XLOOKUP(G488,'[1](ST)Product'!$C:$C,'[1](ST)Product'!$E:$E)</f>
        <v>Shark Floorcare</v>
      </c>
      <c r="Q488" t="str">
        <f>_xlfn.XLOOKUP(G488,'[1](ST)Product'!$C:$C,'[1](ST)Product'!$F:$F)</f>
        <v>FW</v>
      </c>
      <c r="R488" s="13" t="s">
        <v>362</v>
      </c>
      <c r="S488" t="s">
        <v>360</v>
      </c>
    </row>
    <row r="489" spans="1:19" x14ac:dyDescent="0.35">
      <c r="A489" t="str">
        <f>_xlfn.XLOOKUP(B489,Mapping!C:C,Mapping!D:D)</f>
        <v>Naver</v>
      </c>
      <c r="B489" s="2" t="s">
        <v>146</v>
      </c>
      <c r="C489" s="2" t="s">
        <v>149</v>
      </c>
      <c r="D489" s="3">
        <v>46196</v>
      </c>
      <c r="E489" s="4">
        <v>46208</v>
      </c>
      <c r="F489" s="5">
        <f t="shared" si="7"/>
        <v>13</v>
      </c>
      <c r="G489" s="2" t="s">
        <v>109</v>
      </c>
      <c r="H489" s="17">
        <v>249900</v>
      </c>
      <c r="I489" s="18">
        <v>219900</v>
      </c>
      <c r="J489" s="17">
        <v>199900</v>
      </c>
      <c r="K489" s="17">
        <v>199900</v>
      </c>
      <c r="L489" s="6">
        <v>1000</v>
      </c>
      <c r="M489" s="6">
        <v>199900000</v>
      </c>
      <c r="N489" s="17">
        <v>227181818.18181819</v>
      </c>
      <c r="O489" s="17">
        <v>184926000</v>
      </c>
      <c r="P489" t="str">
        <f>_xlfn.XLOOKUP(G489,'[1](ST)Product'!$C:$C,'[1](ST)Product'!$E:$E)</f>
        <v>Shark Fan</v>
      </c>
      <c r="Q489" t="str">
        <f>_xlfn.XLOOKUP(G489,'[1](ST)Product'!$C:$C,'[1](ST)Product'!$F:$F)</f>
        <v>Fan</v>
      </c>
      <c r="R489" t="s">
        <v>362</v>
      </c>
      <c r="S489" t="s">
        <v>360</v>
      </c>
    </row>
    <row r="490" spans="1:19" x14ac:dyDescent="0.35">
      <c r="A490" t="str">
        <f>_xlfn.XLOOKUP(B490,Mapping!C:C,Mapping!D:D)</f>
        <v>Naver</v>
      </c>
      <c r="B490" s="2" t="s">
        <v>146</v>
      </c>
      <c r="C490" s="2" t="s">
        <v>149</v>
      </c>
      <c r="D490" s="3">
        <v>46196</v>
      </c>
      <c r="E490" s="4">
        <v>46208</v>
      </c>
      <c r="F490" s="5">
        <f t="shared" si="7"/>
        <v>13</v>
      </c>
      <c r="G490" s="2" t="s">
        <v>87</v>
      </c>
      <c r="H490" s="17">
        <v>219900</v>
      </c>
      <c r="I490" s="18">
        <v>199900</v>
      </c>
      <c r="J490" s="17">
        <v>179900</v>
      </c>
      <c r="K490" s="17">
        <v>149900</v>
      </c>
      <c r="L490" s="6">
        <v>900</v>
      </c>
      <c r="M490" s="6">
        <v>134910000</v>
      </c>
      <c r="N490" s="17">
        <v>179918181.81818178</v>
      </c>
      <c r="O490" s="17">
        <v>146453399.99999997</v>
      </c>
      <c r="P490" t="str">
        <f>_xlfn.XLOOKUP(G490,'[1](ST)Product'!$C:$C,'[1](ST)Product'!$E:$E)</f>
        <v>Shark Fan</v>
      </c>
      <c r="Q490" t="str">
        <f>_xlfn.XLOOKUP(G490,'[1](ST)Product'!$C:$C,'[1](ST)Product'!$F:$F)</f>
        <v>Fan</v>
      </c>
      <c r="R490" t="s">
        <v>362</v>
      </c>
      <c r="S490" t="s">
        <v>361</v>
      </c>
    </row>
    <row r="491" spans="1:19" x14ac:dyDescent="0.35">
      <c r="A491" t="str">
        <f>_xlfn.XLOOKUP(B491,Mapping!C:C,Mapping!D:D)</f>
        <v>Naver</v>
      </c>
      <c r="B491" s="2" t="s">
        <v>146</v>
      </c>
      <c r="C491" s="2" t="s">
        <v>149</v>
      </c>
      <c r="D491" s="3">
        <v>46196</v>
      </c>
      <c r="E491" s="4">
        <v>46208</v>
      </c>
      <c r="F491" s="5">
        <f t="shared" si="7"/>
        <v>13</v>
      </c>
      <c r="G491" s="2" t="s">
        <v>89</v>
      </c>
      <c r="H491" s="17">
        <v>119900</v>
      </c>
      <c r="I491" s="18">
        <v>99900</v>
      </c>
      <c r="J491" s="17">
        <v>84900</v>
      </c>
      <c r="K491" s="17">
        <v>84900</v>
      </c>
      <c r="L491" s="6">
        <v>1000</v>
      </c>
      <c r="M491" s="6">
        <v>84900000</v>
      </c>
      <c r="N491" s="17">
        <v>108999999.99999999</v>
      </c>
      <c r="O491" s="17">
        <v>88725999.999999985</v>
      </c>
      <c r="P491" t="str">
        <f>_xlfn.XLOOKUP(G491,'[1](ST)Product'!$C:$C,'[1](ST)Product'!$E:$E)</f>
        <v>Ninja Motorized</v>
      </c>
      <c r="Q491" t="str">
        <f>_xlfn.XLOOKUP(G491,'[1](ST)Product'!$C:$C,'[1](ST)Product'!$F:$F)</f>
        <v>Portable</v>
      </c>
      <c r="R491" t="s">
        <v>362</v>
      </c>
      <c r="S491" t="s">
        <v>360</v>
      </c>
    </row>
    <row r="492" spans="1:19" x14ac:dyDescent="0.35">
      <c r="A492" t="str">
        <f>_xlfn.XLOOKUP(B492,Mapping!C:C,Mapping!D:D)</f>
        <v>Naver</v>
      </c>
      <c r="B492" s="2" t="s">
        <v>146</v>
      </c>
      <c r="C492" s="2" t="s">
        <v>149</v>
      </c>
      <c r="D492" s="3">
        <v>46196</v>
      </c>
      <c r="E492" s="4">
        <v>46208</v>
      </c>
      <c r="F492" s="5">
        <f t="shared" si="7"/>
        <v>13</v>
      </c>
      <c r="G492" s="2" t="s">
        <v>90</v>
      </c>
      <c r="H492" s="17">
        <v>149900</v>
      </c>
      <c r="I492" s="18">
        <v>139900</v>
      </c>
      <c r="J492" s="17">
        <v>109900</v>
      </c>
      <c r="K492" s="17">
        <v>119900</v>
      </c>
      <c r="L492" s="6">
        <v>2500</v>
      </c>
      <c r="M492" s="6">
        <v>299750000</v>
      </c>
      <c r="N492" s="17">
        <v>340681818.18181819</v>
      </c>
      <c r="O492" s="17">
        <v>277315000</v>
      </c>
      <c r="P492" t="str">
        <f>_xlfn.XLOOKUP(G492,'[1](ST)Product'!$C:$C,'[1](ST)Product'!$E:$E)</f>
        <v>Ninja Motorized</v>
      </c>
      <c r="Q492" t="str">
        <f>_xlfn.XLOOKUP(G492,'[1](ST)Product'!$C:$C,'[1](ST)Product'!$F:$F)</f>
        <v>Portable</v>
      </c>
      <c r="R492" t="s">
        <v>362</v>
      </c>
      <c r="S492" t="s">
        <v>360</v>
      </c>
    </row>
    <row r="493" spans="1:19" x14ac:dyDescent="0.35">
      <c r="A493" t="str">
        <f>_xlfn.XLOOKUP(B493,Mapping!C:C,Mapping!D:D)</f>
        <v>TVHS</v>
      </c>
      <c r="B493" s="2" t="s">
        <v>163</v>
      </c>
      <c r="C493" s="2" t="s">
        <v>182</v>
      </c>
      <c r="D493" s="3">
        <v>46196</v>
      </c>
      <c r="E493" s="4">
        <v>46196</v>
      </c>
      <c r="F493" s="5">
        <f t="shared" si="7"/>
        <v>1</v>
      </c>
      <c r="G493" s="2" t="s">
        <v>32</v>
      </c>
      <c r="H493" s="17">
        <v>349900</v>
      </c>
      <c r="I493" s="18">
        <v>299900</v>
      </c>
      <c r="J493" s="17">
        <v>269900</v>
      </c>
      <c r="K493" s="17">
        <v>269900</v>
      </c>
      <c r="L493" s="6">
        <v>240</v>
      </c>
      <c r="M493" s="6">
        <f>K493*L493</f>
        <v>64776000</v>
      </c>
      <c r="N493" s="17">
        <v>47109818</v>
      </c>
      <c r="O493" s="17">
        <v>37687855</v>
      </c>
      <c r="P493" t="str">
        <f>_xlfn.XLOOKUP(G493,'[1](ST)Product'!$C:$C,'[1](ST)Product'!$E:$E)</f>
        <v>Ninja Motorized</v>
      </c>
      <c r="Q493" t="str">
        <f>_xlfn.XLOOKUP(G493,'[1](ST)Product'!$C:$C,'[1](ST)Product'!$F:$F)</f>
        <v>Icecream</v>
      </c>
      <c r="R493" t="s">
        <v>362</v>
      </c>
      <c r="S493" t="s">
        <v>360</v>
      </c>
    </row>
    <row r="494" spans="1:19" x14ac:dyDescent="0.35">
      <c r="A494" t="str">
        <f>_xlfn.XLOOKUP(B494,Mapping!C:C,Mapping!D:D)</f>
        <v>TVHS</v>
      </c>
      <c r="B494" s="2" t="s">
        <v>163</v>
      </c>
      <c r="C494" s="2" t="s">
        <v>178</v>
      </c>
      <c r="D494" s="3">
        <v>46196</v>
      </c>
      <c r="E494" s="4">
        <v>46196</v>
      </c>
      <c r="F494" s="5">
        <f t="shared" si="7"/>
        <v>1</v>
      </c>
      <c r="G494" s="2" t="s">
        <v>35</v>
      </c>
      <c r="H494" s="17">
        <v>749000</v>
      </c>
      <c r="I494" s="18">
        <v>599000</v>
      </c>
      <c r="J494" s="17">
        <v>549000</v>
      </c>
      <c r="K494" s="17">
        <v>649000</v>
      </c>
      <c r="L494" s="6">
        <v>143</v>
      </c>
      <c r="M494" s="6">
        <f>K494*L494</f>
        <v>92807000</v>
      </c>
      <c r="N494" s="17">
        <v>79871250</v>
      </c>
      <c r="O494" s="17">
        <v>45526613</v>
      </c>
      <c r="P494" t="str">
        <f>_xlfn.XLOOKUP(G494,'[1](ST)Product'!$C:$C,'[1](ST)Product'!$E:$E)</f>
        <v>Shark Floorcare</v>
      </c>
      <c r="Q494" t="str">
        <f>_xlfn.XLOOKUP(G494,'[1](ST)Product'!$C:$C,'[1](ST)Product'!$F:$F)</f>
        <v>FW</v>
      </c>
      <c r="R494" t="s">
        <v>362</v>
      </c>
      <c r="S494" t="s">
        <v>360</v>
      </c>
    </row>
    <row r="495" spans="1:19" x14ac:dyDescent="0.35">
      <c r="A495" t="str">
        <f>_xlfn.XLOOKUP(B495,Mapping!C:C,Mapping!D:D)</f>
        <v>Group Buying</v>
      </c>
      <c r="B495" s="2" t="s">
        <v>114</v>
      </c>
      <c r="C495" s="2" t="s">
        <v>140</v>
      </c>
      <c r="D495" s="3">
        <v>46197</v>
      </c>
      <c r="E495" s="3">
        <v>46199</v>
      </c>
      <c r="F495" s="5">
        <f t="shared" si="7"/>
        <v>3</v>
      </c>
      <c r="G495" t="s">
        <v>18</v>
      </c>
      <c r="H495" s="19">
        <v>249900</v>
      </c>
      <c r="I495" s="19">
        <v>219900</v>
      </c>
      <c r="J495" s="19">
        <v>199900</v>
      </c>
      <c r="K495" s="19">
        <v>219900</v>
      </c>
      <c r="L495">
        <v>500</v>
      </c>
      <c r="M495" s="13">
        <v>109950000</v>
      </c>
      <c r="N495" s="19">
        <v>63970909.090909086</v>
      </c>
      <c r="O495" s="19">
        <v>62691490.909090906</v>
      </c>
      <c r="P495" t="str">
        <f>_xlfn.XLOOKUP(G495,'[1](ST)Product'!$C:$C,'[1](ST)Product'!$E:$E)</f>
        <v>Ninja Heated</v>
      </c>
      <c r="Q495" t="str">
        <f>_xlfn.XLOOKUP(G495,'[1](ST)Product'!$C:$C,'[1](ST)Product'!$F:$F)</f>
        <v>Crispi</v>
      </c>
      <c r="R495" s="13" t="s">
        <v>362</v>
      </c>
      <c r="S495" t="s">
        <v>361</v>
      </c>
    </row>
    <row r="496" spans="1:19" x14ac:dyDescent="0.35">
      <c r="A496" t="str">
        <f>_xlfn.XLOOKUP(B496,Mapping!C:C,Mapping!D:D)</f>
        <v>Group Buying</v>
      </c>
      <c r="B496" s="2" t="s">
        <v>114</v>
      </c>
      <c r="C496" s="2" t="s">
        <v>140</v>
      </c>
      <c r="D496" s="3">
        <v>46197</v>
      </c>
      <c r="E496" s="3">
        <v>46199</v>
      </c>
      <c r="F496" s="5">
        <f t="shared" si="7"/>
        <v>3</v>
      </c>
      <c r="G496" t="s">
        <v>19</v>
      </c>
      <c r="H496" s="19">
        <v>249900</v>
      </c>
      <c r="I496" s="19">
        <v>219900</v>
      </c>
      <c r="J496" s="19">
        <v>199900</v>
      </c>
      <c r="K496" s="19">
        <v>219900</v>
      </c>
      <c r="L496">
        <v>0</v>
      </c>
      <c r="M496" s="13">
        <v>0</v>
      </c>
      <c r="N496" s="19">
        <v>0</v>
      </c>
      <c r="O496" s="19">
        <v>0</v>
      </c>
      <c r="P496" t="str">
        <f>_xlfn.XLOOKUP(G496,'[1](ST)Product'!$C:$C,'[1](ST)Product'!$E:$E)</f>
        <v>Ninja Heated</v>
      </c>
      <c r="Q496" t="str">
        <f>_xlfn.XLOOKUP(G496,'[1](ST)Product'!$C:$C,'[1](ST)Product'!$F:$F)</f>
        <v>Crispi</v>
      </c>
      <c r="R496" s="13" t="s">
        <v>362</v>
      </c>
      <c r="S496" t="s">
        <v>361</v>
      </c>
    </row>
    <row r="497" spans="1:19" x14ac:dyDescent="0.35">
      <c r="A497" t="str">
        <f>_xlfn.XLOOKUP(B497,Mapping!C:C,Mapping!D:D)</f>
        <v>Group Buying</v>
      </c>
      <c r="B497" s="2" t="s">
        <v>114</v>
      </c>
      <c r="C497" s="2" t="s">
        <v>216</v>
      </c>
      <c r="D497" s="3">
        <v>46197</v>
      </c>
      <c r="E497" s="3">
        <v>46200</v>
      </c>
      <c r="F497" s="5">
        <f t="shared" si="7"/>
        <v>4</v>
      </c>
      <c r="G497" t="s">
        <v>33</v>
      </c>
      <c r="H497" s="19">
        <v>399900</v>
      </c>
      <c r="I497" s="19">
        <v>349900</v>
      </c>
      <c r="J497" s="19">
        <v>299900</v>
      </c>
      <c r="K497" s="19">
        <v>349900</v>
      </c>
      <c r="L497">
        <v>200</v>
      </c>
      <c r="M497" s="13">
        <v>69980000</v>
      </c>
      <c r="N497" s="19">
        <v>40715636.36363636</v>
      </c>
      <c r="O497" s="19">
        <v>39901323.636363633</v>
      </c>
      <c r="P497" t="str">
        <f>_xlfn.XLOOKUP(G497,'[1](ST)Product'!$C:$C,'[1](ST)Product'!$E:$E)</f>
        <v>Shark Fan</v>
      </c>
      <c r="Q497" t="str">
        <f>_xlfn.XLOOKUP(G497,'[1](ST)Product'!$C:$C,'[1](ST)Product'!$F:$F)</f>
        <v>Fan</v>
      </c>
      <c r="R497" s="13" t="s">
        <v>362</v>
      </c>
      <c r="S497" t="s">
        <v>361</v>
      </c>
    </row>
    <row r="498" spans="1:19" x14ac:dyDescent="0.35">
      <c r="A498" t="str">
        <f>_xlfn.XLOOKUP(B498,Mapping!C:C,Mapping!D:D)</f>
        <v>Group Buying</v>
      </c>
      <c r="B498" s="2" t="s">
        <v>114</v>
      </c>
      <c r="C498" s="2" t="s">
        <v>216</v>
      </c>
      <c r="D498" s="3">
        <v>46197</v>
      </c>
      <c r="E498" s="3">
        <v>46200</v>
      </c>
      <c r="F498" s="5">
        <f t="shared" si="7"/>
        <v>4</v>
      </c>
      <c r="G498" t="s">
        <v>42</v>
      </c>
      <c r="H498" s="19">
        <v>449900</v>
      </c>
      <c r="I498" s="19">
        <v>379900</v>
      </c>
      <c r="J498" s="19">
        <v>349900</v>
      </c>
      <c r="K498" s="19">
        <v>349900</v>
      </c>
      <c r="L498">
        <v>150</v>
      </c>
      <c r="M498" s="13">
        <v>52485000</v>
      </c>
      <c r="N498" s="19">
        <v>30536727.27272727</v>
      </c>
      <c r="O498" s="19">
        <v>29925992.727272723</v>
      </c>
      <c r="P498" t="str">
        <f>_xlfn.XLOOKUP(G498,'[1](ST)Product'!$C:$C,'[1](ST)Product'!$E:$E)</f>
        <v>Shark Fan</v>
      </c>
      <c r="Q498" t="str">
        <f>_xlfn.XLOOKUP(G498,'[1](ST)Product'!$C:$C,'[1](ST)Product'!$F:$F)</f>
        <v>Fan</v>
      </c>
      <c r="R498" s="13" t="s">
        <v>362</v>
      </c>
      <c r="S498" t="s">
        <v>361</v>
      </c>
    </row>
    <row r="499" spans="1:19" x14ac:dyDescent="0.35">
      <c r="A499" t="str">
        <f>_xlfn.XLOOKUP(B499,Mapping!C:C,Mapping!D:D)</f>
        <v>Group Buying</v>
      </c>
      <c r="B499" s="2" t="s">
        <v>114</v>
      </c>
      <c r="C499" s="2" t="s">
        <v>211</v>
      </c>
      <c r="D499" s="3">
        <v>46197</v>
      </c>
      <c r="E499" s="3">
        <v>46200</v>
      </c>
      <c r="F499" s="5">
        <f t="shared" si="7"/>
        <v>4</v>
      </c>
      <c r="G499" t="s">
        <v>33</v>
      </c>
      <c r="H499" s="19">
        <v>399900</v>
      </c>
      <c r="I499" s="19">
        <v>349900</v>
      </c>
      <c r="J499" s="19">
        <v>299900</v>
      </c>
      <c r="K499" s="19">
        <v>349900</v>
      </c>
      <c r="L499">
        <v>200</v>
      </c>
      <c r="M499" s="13">
        <v>69980000</v>
      </c>
      <c r="N499" s="19">
        <v>40715636.36363636</v>
      </c>
      <c r="O499" s="19">
        <v>39901323.636363633</v>
      </c>
      <c r="P499" t="str">
        <f>_xlfn.XLOOKUP(G499,'[1](ST)Product'!$C:$C,'[1](ST)Product'!$E:$E)</f>
        <v>Shark Fan</v>
      </c>
      <c r="Q499" t="str">
        <f>_xlfn.XLOOKUP(G499,'[1](ST)Product'!$C:$C,'[1](ST)Product'!$F:$F)</f>
        <v>Fan</v>
      </c>
      <c r="R499" s="13" t="s">
        <v>362</v>
      </c>
      <c r="S499" t="s">
        <v>361</v>
      </c>
    </row>
    <row r="500" spans="1:19" x14ac:dyDescent="0.35">
      <c r="A500" t="str">
        <f>_xlfn.XLOOKUP(B500,Mapping!C:C,Mapping!D:D)</f>
        <v>Group Buying</v>
      </c>
      <c r="B500" s="2" t="s">
        <v>114</v>
      </c>
      <c r="C500" s="2" t="s">
        <v>211</v>
      </c>
      <c r="D500" s="3">
        <v>46197</v>
      </c>
      <c r="E500" s="3">
        <v>46200</v>
      </c>
      <c r="F500" s="5">
        <f t="shared" si="7"/>
        <v>4</v>
      </c>
      <c r="G500" t="s">
        <v>42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0</v>
      </c>
      <c r="M500" s="13">
        <v>0</v>
      </c>
      <c r="N500" s="19">
        <v>0</v>
      </c>
      <c r="O500" s="19">
        <v>0</v>
      </c>
      <c r="P500" t="str">
        <f>_xlfn.XLOOKUP(G500,'[1](ST)Product'!$C:$C,'[1](ST)Product'!$E:$E)</f>
        <v>Shark Fan</v>
      </c>
      <c r="Q500" t="str">
        <f>_xlfn.XLOOKUP(G500,'[1](ST)Product'!$C:$C,'[1](ST)Product'!$F:$F)</f>
        <v>Fan</v>
      </c>
      <c r="R500" s="13" t="s">
        <v>362</v>
      </c>
      <c r="S500" t="s">
        <v>361</v>
      </c>
    </row>
    <row r="501" spans="1:19" x14ac:dyDescent="0.35">
      <c r="A501" t="str">
        <f>_xlfn.XLOOKUP(B501,Mapping!C:C,Mapping!D:D)</f>
        <v>Group Buying</v>
      </c>
      <c r="B501" s="2" t="s">
        <v>114</v>
      </c>
      <c r="C501" s="2" t="s">
        <v>141</v>
      </c>
      <c r="D501" s="3">
        <v>46198</v>
      </c>
      <c r="E501" s="3">
        <v>46201</v>
      </c>
      <c r="F501" s="5">
        <f t="shared" si="7"/>
        <v>4</v>
      </c>
      <c r="G501" t="s">
        <v>87</v>
      </c>
      <c r="H501" s="19">
        <v>219900</v>
      </c>
      <c r="I501" s="19">
        <v>199900</v>
      </c>
      <c r="J501" s="19">
        <v>179900</v>
      </c>
      <c r="K501" s="19">
        <v>179900</v>
      </c>
      <c r="L501">
        <v>0</v>
      </c>
      <c r="M501" s="13">
        <v>0</v>
      </c>
      <c r="N501" s="19">
        <v>0</v>
      </c>
      <c r="O501" s="19">
        <v>0</v>
      </c>
      <c r="P501" t="str">
        <f>_xlfn.XLOOKUP(G501,'[1](ST)Product'!$C:$C,'[1](ST)Product'!$E:$E)</f>
        <v>Shark Fan</v>
      </c>
      <c r="Q501" t="str">
        <f>_xlfn.XLOOKUP(G501,'[1](ST)Product'!$C:$C,'[1](ST)Product'!$F:$F)</f>
        <v>Fan</v>
      </c>
      <c r="R501" s="13" t="s">
        <v>362</v>
      </c>
      <c r="S501" t="s">
        <v>361</v>
      </c>
    </row>
    <row r="502" spans="1:19" x14ac:dyDescent="0.35">
      <c r="A502" t="str">
        <f>_xlfn.XLOOKUP(B502,Mapping!C:C,Mapping!D:D)</f>
        <v>Group Buying</v>
      </c>
      <c r="B502" s="2" t="s">
        <v>114</v>
      </c>
      <c r="C502" s="2" t="s">
        <v>141</v>
      </c>
      <c r="D502" s="3">
        <v>46198</v>
      </c>
      <c r="E502" s="3">
        <v>46201</v>
      </c>
      <c r="F502" s="5">
        <f t="shared" si="7"/>
        <v>4</v>
      </c>
      <c r="G502" t="s">
        <v>98</v>
      </c>
      <c r="H502" s="19">
        <v>219900</v>
      </c>
      <c r="I502" s="19">
        <v>199900</v>
      </c>
      <c r="J502" s="19">
        <v>179900</v>
      </c>
      <c r="K502" s="19">
        <v>179900</v>
      </c>
      <c r="L502">
        <v>150</v>
      </c>
      <c r="M502" s="13">
        <v>26985000</v>
      </c>
      <c r="N502" s="19">
        <v>15700363.636363635</v>
      </c>
      <c r="O502" s="19">
        <v>15386356.363636361</v>
      </c>
      <c r="P502" t="str">
        <f>_xlfn.XLOOKUP(G502,'[1](ST)Product'!$C:$C,'[1](ST)Product'!$E:$E)</f>
        <v>Shark Fan</v>
      </c>
      <c r="Q502" t="str">
        <f>_xlfn.XLOOKUP(G502,'[1](ST)Product'!$C:$C,'[1](ST)Product'!$F:$F)</f>
        <v>Fan</v>
      </c>
      <c r="R502" s="13" t="s">
        <v>362</v>
      </c>
      <c r="S502" t="s">
        <v>361</v>
      </c>
    </row>
    <row r="503" spans="1:19" x14ac:dyDescent="0.35">
      <c r="A503" t="str">
        <f>_xlfn.XLOOKUP(B503,Mapping!C:C,Mapping!D:D)</f>
        <v>Group Buying</v>
      </c>
      <c r="B503" s="2" t="s">
        <v>114</v>
      </c>
      <c r="C503" s="2" t="s">
        <v>141</v>
      </c>
      <c r="D503" s="3">
        <v>46198</v>
      </c>
      <c r="E503" s="3">
        <v>46201</v>
      </c>
      <c r="F503" s="5">
        <f t="shared" si="7"/>
        <v>4</v>
      </c>
      <c r="G503" t="s">
        <v>99</v>
      </c>
      <c r="H503" s="19">
        <v>219900</v>
      </c>
      <c r="I503" s="19">
        <v>199900</v>
      </c>
      <c r="J503" s="19">
        <v>179900</v>
      </c>
      <c r="K503" s="19">
        <v>179900</v>
      </c>
      <c r="L503">
        <v>0</v>
      </c>
      <c r="M503" s="13">
        <v>0</v>
      </c>
      <c r="N503" s="19">
        <v>0</v>
      </c>
      <c r="O503" s="19">
        <v>0</v>
      </c>
      <c r="P503" t="str">
        <f>_xlfn.XLOOKUP(G503,'[1](ST)Product'!$C:$C,'[1](ST)Product'!$E:$E)</f>
        <v>Shark Fan</v>
      </c>
      <c r="Q503" t="str">
        <f>_xlfn.XLOOKUP(G503,'[1](ST)Product'!$C:$C,'[1](ST)Product'!$F:$F)</f>
        <v>Fan</v>
      </c>
      <c r="R503" s="13" t="s">
        <v>362</v>
      </c>
      <c r="S503" t="s">
        <v>361</v>
      </c>
    </row>
    <row r="504" spans="1:19" x14ac:dyDescent="0.35">
      <c r="A504" t="str">
        <f>_xlfn.XLOOKUP(B504,Mapping!C:C,Mapping!D:D)</f>
        <v>Group Buying</v>
      </c>
      <c r="B504" s="2" t="s">
        <v>114</v>
      </c>
      <c r="C504" s="2" t="s">
        <v>249</v>
      </c>
      <c r="D504" s="3">
        <v>46198</v>
      </c>
      <c r="E504" s="3">
        <v>46201</v>
      </c>
      <c r="F504" s="5">
        <f t="shared" si="7"/>
        <v>4</v>
      </c>
      <c r="G504" t="s">
        <v>33</v>
      </c>
      <c r="H504" s="19">
        <v>399900</v>
      </c>
      <c r="I504" s="19">
        <v>349900</v>
      </c>
      <c r="J504" s="19">
        <v>299900</v>
      </c>
      <c r="K504" s="19">
        <v>349900</v>
      </c>
      <c r="L504">
        <v>200</v>
      </c>
      <c r="M504" s="13">
        <v>69980000</v>
      </c>
      <c r="N504" s="19">
        <v>40715636.36363636</v>
      </c>
      <c r="O504" s="19">
        <v>39901323.636363633</v>
      </c>
      <c r="P504" t="str">
        <f>_xlfn.XLOOKUP(G504,'[1](ST)Product'!$C:$C,'[1](ST)Product'!$E:$E)</f>
        <v>Shark Fan</v>
      </c>
      <c r="Q504" t="str">
        <f>_xlfn.XLOOKUP(G504,'[1](ST)Product'!$C:$C,'[1](ST)Product'!$F:$F)</f>
        <v>Fan</v>
      </c>
      <c r="R504" s="13" t="s">
        <v>362</v>
      </c>
      <c r="S504" t="s">
        <v>361</v>
      </c>
    </row>
    <row r="505" spans="1:19" x14ac:dyDescent="0.35">
      <c r="A505" t="str">
        <f>_xlfn.XLOOKUP(B505,Mapping!C:C,Mapping!D:D)</f>
        <v>Group Buying</v>
      </c>
      <c r="B505" s="2" t="s">
        <v>114</v>
      </c>
      <c r="C505" s="2" t="s">
        <v>249</v>
      </c>
      <c r="D505" s="3">
        <v>46198</v>
      </c>
      <c r="E505" s="3">
        <v>46201</v>
      </c>
      <c r="F505" s="5">
        <f t="shared" si="7"/>
        <v>4</v>
      </c>
      <c r="G505" t="s">
        <v>42</v>
      </c>
      <c r="H505" s="19">
        <v>399900</v>
      </c>
      <c r="I505" s="19">
        <v>349900</v>
      </c>
      <c r="J505" s="19">
        <v>299900</v>
      </c>
      <c r="K505" s="19">
        <v>349900</v>
      </c>
      <c r="L505">
        <v>0</v>
      </c>
      <c r="M505" s="13">
        <v>0</v>
      </c>
      <c r="N505" s="19">
        <v>0</v>
      </c>
      <c r="O505" s="19">
        <v>0</v>
      </c>
      <c r="P505" t="str">
        <f>_xlfn.XLOOKUP(G505,'[1](ST)Product'!$C:$C,'[1](ST)Product'!$E:$E)</f>
        <v>Shark Fan</v>
      </c>
      <c r="Q505" t="str">
        <f>_xlfn.XLOOKUP(G505,'[1](ST)Product'!$C:$C,'[1](ST)Product'!$F:$F)</f>
        <v>Fan</v>
      </c>
      <c r="R505" s="13" t="s">
        <v>362</v>
      </c>
      <c r="S505" t="s">
        <v>361</v>
      </c>
    </row>
    <row r="506" spans="1:19" x14ac:dyDescent="0.35">
      <c r="A506" t="str">
        <f>_xlfn.XLOOKUP(B506,Mapping!C:C,Mapping!D:D)</f>
        <v>PP</v>
      </c>
      <c r="B506" s="2" t="s">
        <v>154</v>
      </c>
      <c r="C506" s="2" t="s">
        <v>147</v>
      </c>
      <c r="D506" s="3">
        <v>46198</v>
      </c>
      <c r="E506" s="4">
        <v>46201</v>
      </c>
      <c r="F506" s="5">
        <f t="shared" si="7"/>
        <v>4</v>
      </c>
      <c r="G506" s="2" t="s">
        <v>40</v>
      </c>
      <c r="H506" s="17">
        <v>349900</v>
      </c>
      <c r="I506" s="18">
        <v>319900</v>
      </c>
      <c r="J506" s="17">
        <v>299900</v>
      </c>
      <c r="K506" s="17">
        <v>299900</v>
      </c>
      <c r="L506" s="6">
        <v>300</v>
      </c>
      <c r="M506" s="6">
        <v>89970000</v>
      </c>
      <c r="N506" s="17">
        <v>81790909.090909079</v>
      </c>
      <c r="O506" s="17">
        <v>51528272.727272719</v>
      </c>
      <c r="P506" t="str">
        <f>_xlfn.XLOOKUP(G506,'[1](ST)Product'!$C:$C,'[1](ST)Product'!$E:$E)</f>
        <v>Ninja Motorized</v>
      </c>
      <c r="Q506" t="str">
        <f>_xlfn.XLOOKUP(G506,'[1](ST)Product'!$C:$C,'[1](ST)Product'!$F:$F)</f>
        <v>Hot</v>
      </c>
      <c r="R506" t="s">
        <v>362</v>
      </c>
      <c r="S506" t="s">
        <v>360</v>
      </c>
    </row>
    <row r="507" spans="1:19" x14ac:dyDescent="0.35">
      <c r="A507" t="str">
        <f>_xlfn.XLOOKUP(B507,Mapping!C:C,Mapping!D:D)</f>
        <v>TVHS</v>
      </c>
      <c r="B507" s="2" t="s">
        <v>163</v>
      </c>
      <c r="C507" s="2" t="s">
        <v>182</v>
      </c>
      <c r="D507" s="3">
        <v>46198</v>
      </c>
      <c r="E507" s="4">
        <v>46198</v>
      </c>
      <c r="F507" s="5">
        <f t="shared" si="7"/>
        <v>1</v>
      </c>
      <c r="G507" s="2" t="s">
        <v>94</v>
      </c>
      <c r="H507" s="17">
        <v>119900</v>
      </c>
      <c r="I507" s="18">
        <v>99900</v>
      </c>
      <c r="J507" s="17">
        <v>84900</v>
      </c>
      <c r="K507" s="17">
        <v>89900</v>
      </c>
      <c r="L507" s="6">
        <v>2275</v>
      </c>
      <c r="M507" s="6">
        <f>K507*L507</f>
        <v>204522500</v>
      </c>
      <c r="N507" s="17">
        <v>120854205</v>
      </c>
      <c r="O507" s="17">
        <v>17729195</v>
      </c>
      <c r="P507" t="str">
        <f>_xlfn.XLOOKUP(G507,'[1](ST)Product'!$C:$C,'[1](ST)Product'!$E:$E)</f>
        <v>Ninja Motorized</v>
      </c>
      <c r="Q507" t="str">
        <f>_xlfn.XLOOKUP(G507,'[1](ST)Product'!$C:$C,'[1](ST)Product'!$F:$F)</f>
        <v>Portable</v>
      </c>
      <c r="R507" t="s">
        <v>362</v>
      </c>
      <c r="S507" t="s">
        <v>360</v>
      </c>
    </row>
    <row r="508" spans="1:19" x14ac:dyDescent="0.35">
      <c r="A508" t="str">
        <f>_xlfn.XLOOKUP(B508,Mapping!C:C,Mapping!D:D)</f>
        <v>Group Buying</v>
      </c>
      <c r="B508" s="2" t="s">
        <v>114</v>
      </c>
      <c r="C508" s="2" t="s">
        <v>132</v>
      </c>
      <c r="D508" s="3">
        <v>46199</v>
      </c>
      <c r="E508" s="3">
        <v>46201</v>
      </c>
      <c r="F508" s="5">
        <f t="shared" si="7"/>
        <v>3</v>
      </c>
      <c r="G508" t="s">
        <v>38</v>
      </c>
      <c r="H508" s="19">
        <v>429900</v>
      </c>
      <c r="I508" s="19">
        <v>399900</v>
      </c>
      <c r="J508" s="19">
        <v>349900</v>
      </c>
      <c r="K508" s="19">
        <v>399900</v>
      </c>
      <c r="L508">
        <v>200</v>
      </c>
      <c r="M508" s="13">
        <v>79980000</v>
      </c>
      <c r="N508" s="19">
        <v>46533818.18181818</v>
      </c>
      <c r="O508" s="19">
        <v>45603141.818181813</v>
      </c>
      <c r="P508" t="str">
        <f>_xlfn.XLOOKUP(G508,'[1](ST)Product'!$C:$C,'[1](ST)Product'!$E:$E)</f>
        <v>Ninja Heated</v>
      </c>
      <c r="Q508" t="str">
        <f>_xlfn.XLOOKUP(G508,'[1](ST)Product'!$C:$C,'[1](ST)Product'!$F:$F)</f>
        <v>Grill</v>
      </c>
      <c r="R508" s="13" t="s">
        <v>362</v>
      </c>
      <c r="S508" t="s">
        <v>360</v>
      </c>
    </row>
    <row r="509" spans="1:19" x14ac:dyDescent="0.35">
      <c r="A509" t="str">
        <f>_xlfn.XLOOKUP(B509,Mapping!C:C,Mapping!D:D)</f>
        <v>Group Buying</v>
      </c>
      <c r="B509" s="2" t="s">
        <v>114</v>
      </c>
      <c r="C509" s="2" t="s">
        <v>132</v>
      </c>
      <c r="D509" s="3">
        <v>46199</v>
      </c>
      <c r="E509" s="3">
        <v>46201</v>
      </c>
      <c r="F509" s="5">
        <f t="shared" si="7"/>
        <v>3</v>
      </c>
      <c r="G509" t="s">
        <v>38</v>
      </c>
      <c r="H509" s="19">
        <v>429900</v>
      </c>
      <c r="I509" s="19">
        <v>399900</v>
      </c>
      <c r="J509" s="19">
        <v>349900</v>
      </c>
      <c r="K509" s="19">
        <v>399900</v>
      </c>
      <c r="L509">
        <v>200</v>
      </c>
      <c r="M509" s="13">
        <v>79980000</v>
      </c>
      <c r="N509" s="19">
        <v>46533818.18181818</v>
      </c>
      <c r="O509" s="19">
        <v>45603141.818181813</v>
      </c>
      <c r="P509" t="str">
        <f>_xlfn.XLOOKUP(G509,'[1](ST)Product'!$C:$C,'[1](ST)Product'!$E:$E)</f>
        <v>Ninja Heated</v>
      </c>
      <c r="Q509" t="str">
        <f>_xlfn.XLOOKUP(G509,'[1](ST)Product'!$C:$C,'[1](ST)Product'!$F:$F)</f>
        <v>Grill</v>
      </c>
      <c r="R509" s="13" t="s">
        <v>362</v>
      </c>
      <c r="S509" t="s">
        <v>360</v>
      </c>
    </row>
    <row r="510" spans="1:19" x14ac:dyDescent="0.35">
      <c r="A510" t="str">
        <f>_xlfn.XLOOKUP(B510,Mapping!C:C,Mapping!D:D)</f>
        <v>Group Buying</v>
      </c>
      <c r="B510" s="2" t="s">
        <v>114</v>
      </c>
      <c r="C510" s="2" t="s">
        <v>244</v>
      </c>
      <c r="D510" s="3">
        <v>46200</v>
      </c>
      <c r="E510" s="3">
        <v>46203</v>
      </c>
      <c r="F510" s="5">
        <f t="shared" si="7"/>
        <v>4</v>
      </c>
      <c r="G510" t="s">
        <v>33</v>
      </c>
      <c r="H510" s="19">
        <v>399900</v>
      </c>
      <c r="I510" s="19">
        <v>349900</v>
      </c>
      <c r="J510" s="19">
        <v>299900</v>
      </c>
      <c r="K510" s="19">
        <v>349900</v>
      </c>
      <c r="L510">
        <v>200</v>
      </c>
      <c r="M510" s="13">
        <v>69980000</v>
      </c>
      <c r="N510" s="19">
        <v>40715636.36363636</v>
      </c>
      <c r="O510" s="19">
        <v>39901323.636363633</v>
      </c>
      <c r="P510" t="str">
        <f>_xlfn.XLOOKUP(G510,'[1](ST)Product'!$C:$C,'[1](ST)Product'!$E:$E)</f>
        <v>Shark Fan</v>
      </c>
      <c r="Q510" t="str">
        <f>_xlfn.XLOOKUP(G510,'[1](ST)Product'!$C:$C,'[1](ST)Product'!$F:$F)</f>
        <v>Fan</v>
      </c>
      <c r="R510" s="13" t="s">
        <v>362</v>
      </c>
      <c r="S510" t="s">
        <v>361</v>
      </c>
    </row>
    <row r="511" spans="1:19" x14ac:dyDescent="0.35">
      <c r="A511" t="str">
        <f>_xlfn.XLOOKUP(B511,Mapping!C:C,Mapping!D:D)</f>
        <v>Group Buying</v>
      </c>
      <c r="B511" s="2" t="s">
        <v>114</v>
      </c>
      <c r="C511" s="2" t="s">
        <v>244</v>
      </c>
      <c r="D511" s="3">
        <v>46200</v>
      </c>
      <c r="E511" s="3">
        <v>46203</v>
      </c>
      <c r="F511" s="5">
        <f t="shared" si="7"/>
        <v>4</v>
      </c>
      <c r="G511" t="s">
        <v>42</v>
      </c>
      <c r="H511" s="19">
        <v>399900</v>
      </c>
      <c r="I511" s="19">
        <v>349900</v>
      </c>
      <c r="J511" s="19">
        <v>299900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tr">
        <f>_xlfn.XLOOKUP(G511,'[1](ST)Product'!$C:$C,'[1](ST)Product'!$E:$E)</f>
        <v>Shark Fan</v>
      </c>
      <c r="Q511" t="str">
        <f>_xlfn.XLOOKUP(G511,'[1](ST)Product'!$C:$C,'[1](ST)Product'!$F:$F)</f>
        <v>Fan</v>
      </c>
      <c r="R511" s="13" t="s">
        <v>362</v>
      </c>
      <c r="S511" t="s">
        <v>361</v>
      </c>
    </row>
    <row r="512" spans="1:19" x14ac:dyDescent="0.35">
      <c r="A512" t="str">
        <f>_xlfn.XLOOKUP(B512,Mapping!C:C,Mapping!D:D)</f>
        <v>Dept Store</v>
      </c>
      <c r="B512" s="2" t="s">
        <v>166</v>
      </c>
      <c r="C512" s="2">
        <v>0</v>
      </c>
      <c r="D512" s="3">
        <v>46202</v>
      </c>
      <c r="E512" s="4">
        <v>46208</v>
      </c>
      <c r="F512" s="5">
        <f t="shared" si="7"/>
        <v>7</v>
      </c>
      <c r="G512" s="2" t="s">
        <v>84</v>
      </c>
      <c r="H512" s="17">
        <v>169900</v>
      </c>
      <c r="I512" s="18">
        <v>149900</v>
      </c>
      <c r="J512" s="17">
        <v>129900</v>
      </c>
      <c r="K512" s="17">
        <v>169900</v>
      </c>
      <c r="L512" s="6">
        <v>10</v>
      </c>
      <c r="M512" s="6">
        <v>1699000</v>
      </c>
      <c r="N512" s="17">
        <v>1544545.4545454544</v>
      </c>
      <c r="O512" s="17">
        <v>1119795.4545454544</v>
      </c>
      <c r="P512" t="str">
        <f>_xlfn.XLOOKUP(G512,'[1](ST)Product'!$C:$C,'[1](ST)Product'!$E:$E)</f>
        <v>Ninja Motorized</v>
      </c>
      <c r="Q512" t="str">
        <f>_xlfn.XLOOKUP(G512,'[1](ST)Product'!$C:$C,'[1](ST)Product'!$F:$F)</f>
        <v>Trad</v>
      </c>
      <c r="R512" t="s">
        <v>362</v>
      </c>
      <c r="S512" t="s">
        <v>360</v>
      </c>
    </row>
    <row r="513" spans="1:19" x14ac:dyDescent="0.35">
      <c r="A513" t="str">
        <f>_xlfn.XLOOKUP(B513,Mapping!C:C,Mapping!D:D)</f>
        <v>Dept Store</v>
      </c>
      <c r="B513" s="2" t="s">
        <v>166</v>
      </c>
      <c r="C513" s="2">
        <v>0</v>
      </c>
      <c r="D513" s="3">
        <v>46202</v>
      </c>
      <c r="E513" s="4">
        <v>46208</v>
      </c>
      <c r="F513" s="5">
        <f t="shared" si="7"/>
        <v>7</v>
      </c>
      <c r="G513" s="2" t="s">
        <v>25</v>
      </c>
      <c r="H513" s="17">
        <v>899000</v>
      </c>
      <c r="I513" s="18">
        <v>779000</v>
      </c>
      <c r="J513" s="17">
        <v>779000</v>
      </c>
      <c r="K513" s="17">
        <v>899000</v>
      </c>
      <c r="L513" s="6">
        <v>5</v>
      </c>
      <c r="M513" s="6">
        <v>4495000</v>
      </c>
      <c r="N513" s="17">
        <v>4086363.6363636358</v>
      </c>
      <c r="O513" s="17">
        <v>2962613.6363636358</v>
      </c>
      <c r="P513" t="str">
        <f>_xlfn.XLOOKUP(G513,'[1](ST)Product'!$C:$C,'[1](ST)Product'!$E:$E)</f>
        <v>Shark Floorcare</v>
      </c>
      <c r="Q513" t="str">
        <f>_xlfn.XLOOKUP(G513,'[1](ST)Product'!$C:$C,'[1](ST)Product'!$F:$F)</f>
        <v>FW</v>
      </c>
      <c r="R513" t="s">
        <v>362</v>
      </c>
      <c r="S513" t="s">
        <v>360</v>
      </c>
    </row>
    <row r="514" spans="1:19" x14ac:dyDescent="0.35">
      <c r="A514" t="str">
        <f>_xlfn.XLOOKUP(B514,Mapping!C:C,Mapping!D:D)</f>
        <v>Dept Store</v>
      </c>
      <c r="B514" s="2" t="s">
        <v>166</v>
      </c>
      <c r="C514" s="2">
        <v>0</v>
      </c>
      <c r="D514" s="3">
        <v>46202</v>
      </c>
      <c r="E514" s="4">
        <v>46208</v>
      </c>
      <c r="F514" s="5">
        <f t="shared" si="7"/>
        <v>7</v>
      </c>
      <c r="G514" s="2" t="s">
        <v>85</v>
      </c>
      <c r="H514" s="17">
        <v>349900</v>
      </c>
      <c r="I514" s="18">
        <v>319900</v>
      </c>
      <c r="J514" s="17">
        <v>299900</v>
      </c>
      <c r="K514" s="17">
        <v>299900</v>
      </c>
      <c r="L514" s="6">
        <v>55</v>
      </c>
      <c r="M514" s="6">
        <v>16494500</v>
      </c>
      <c r="N514" s="17">
        <v>17495000</v>
      </c>
      <c r="O514" s="17">
        <v>12683875</v>
      </c>
      <c r="P514" t="str">
        <f>_xlfn.XLOOKUP(G514,'[1](ST)Product'!$C:$C,'[1](ST)Product'!$E:$E)</f>
        <v>Ninja Motorized</v>
      </c>
      <c r="Q514" t="str">
        <f>_xlfn.XLOOKUP(G514,'[1](ST)Product'!$C:$C,'[1](ST)Product'!$F:$F)</f>
        <v>Kitchen</v>
      </c>
      <c r="R514" t="s">
        <v>362</v>
      </c>
      <c r="S514" t="s">
        <v>360</v>
      </c>
    </row>
    <row r="515" spans="1:19" x14ac:dyDescent="0.35">
      <c r="A515" t="str">
        <f>_xlfn.XLOOKUP(B515,Mapping!C:C,Mapping!D:D)</f>
        <v>Dept Store</v>
      </c>
      <c r="B515" s="2" t="s">
        <v>166</v>
      </c>
      <c r="C515" s="2">
        <v>0</v>
      </c>
      <c r="D515" s="3">
        <v>46202</v>
      </c>
      <c r="E515" s="4">
        <v>46208</v>
      </c>
      <c r="F515" s="5">
        <f t="shared" ref="F515:F578" si="8">IF(D515="","",E515-D515+1)</f>
        <v>7</v>
      </c>
      <c r="G515" s="2" t="s">
        <v>32</v>
      </c>
      <c r="H515" s="17">
        <v>349900</v>
      </c>
      <c r="I515" s="18">
        <v>299900</v>
      </c>
      <c r="J515" s="17">
        <v>269900</v>
      </c>
      <c r="K515" s="17">
        <v>299000</v>
      </c>
      <c r="L515" s="6">
        <v>30</v>
      </c>
      <c r="M515" s="6">
        <v>8970000</v>
      </c>
      <c r="N515" s="17">
        <v>9542727.2727272715</v>
      </c>
      <c r="O515" s="17">
        <v>6918477.2727272715</v>
      </c>
      <c r="P515" t="str">
        <f>_xlfn.XLOOKUP(G515,'[1](ST)Product'!$C:$C,'[1](ST)Product'!$E:$E)</f>
        <v>Ninja Motorized</v>
      </c>
      <c r="Q515" t="str">
        <f>_xlfn.XLOOKUP(G515,'[1](ST)Product'!$C:$C,'[1](ST)Product'!$F:$F)</f>
        <v>Icecream</v>
      </c>
      <c r="R515" t="s">
        <v>362</v>
      </c>
      <c r="S515" t="s">
        <v>360</v>
      </c>
    </row>
    <row r="516" spans="1:19" x14ac:dyDescent="0.35">
      <c r="A516" t="str">
        <f>_xlfn.XLOOKUP(B516,Mapping!C:C,Mapping!D:D)</f>
        <v>Dept Store</v>
      </c>
      <c r="B516" s="2" t="s">
        <v>166</v>
      </c>
      <c r="C516" s="2">
        <v>0</v>
      </c>
      <c r="D516" s="3">
        <v>46202</v>
      </c>
      <c r="E516" s="4">
        <v>46208</v>
      </c>
      <c r="F516" s="5">
        <f t="shared" si="8"/>
        <v>7</v>
      </c>
      <c r="G516" s="2" t="s">
        <v>39</v>
      </c>
      <c r="H516" s="17">
        <v>249900</v>
      </c>
      <c r="I516" s="18">
        <v>199900</v>
      </c>
      <c r="J516" s="17">
        <v>189900</v>
      </c>
      <c r="K516" s="17">
        <v>189900</v>
      </c>
      <c r="L516" s="6">
        <v>15</v>
      </c>
      <c r="M516" s="6">
        <v>2848500</v>
      </c>
      <c r="N516" s="17">
        <v>3407727.2727272725</v>
      </c>
      <c r="O516" s="17">
        <v>2470602.2727272725</v>
      </c>
      <c r="P516" t="str">
        <f>_xlfn.XLOOKUP(G516,'[1](ST)Product'!$C:$C,'[1](ST)Product'!$E:$E)</f>
        <v>Ninja Motorized</v>
      </c>
      <c r="Q516" t="str">
        <f>_xlfn.XLOOKUP(G516,'[1](ST)Product'!$C:$C,'[1](ST)Product'!$F:$F)</f>
        <v>Trad</v>
      </c>
      <c r="R516" t="s">
        <v>362</v>
      </c>
      <c r="S516" t="s">
        <v>360</v>
      </c>
    </row>
    <row r="517" spans="1:19" x14ac:dyDescent="0.35">
      <c r="A517" t="str">
        <f>_xlfn.XLOOKUP(B517,Mapping!C:C,Mapping!D:D)</f>
        <v>Dept Store</v>
      </c>
      <c r="B517" s="2" t="s">
        <v>166</v>
      </c>
      <c r="C517" s="2">
        <v>0</v>
      </c>
      <c r="D517" s="3">
        <v>46202</v>
      </c>
      <c r="E517" s="4">
        <v>46208</v>
      </c>
      <c r="F517" s="5">
        <f t="shared" si="8"/>
        <v>7</v>
      </c>
      <c r="G517" s="2" t="s">
        <v>41</v>
      </c>
      <c r="H517" s="17">
        <v>299900</v>
      </c>
      <c r="I517" s="18">
        <v>269900</v>
      </c>
      <c r="J517" s="17">
        <v>249900</v>
      </c>
      <c r="K517" s="17">
        <v>249900</v>
      </c>
      <c r="L517" s="6">
        <v>20</v>
      </c>
      <c r="M517" s="6">
        <v>4998000</v>
      </c>
      <c r="N517" s="17">
        <v>5452727.2727272715</v>
      </c>
      <c r="O517" s="17">
        <v>3953227.2727272715</v>
      </c>
      <c r="P517" t="str">
        <f>_xlfn.XLOOKUP(G517,'[1](ST)Product'!$C:$C,'[1](ST)Product'!$E:$E)</f>
        <v>Shark Fan</v>
      </c>
      <c r="Q517" t="str">
        <f>_xlfn.XLOOKUP(G517,'[1](ST)Product'!$C:$C,'[1](ST)Product'!$F:$F)</f>
        <v>Fan</v>
      </c>
      <c r="R517" t="s">
        <v>362</v>
      </c>
      <c r="S517" t="s">
        <v>360</v>
      </c>
    </row>
    <row r="518" spans="1:19" x14ac:dyDescent="0.35">
      <c r="A518" t="str">
        <f>_xlfn.XLOOKUP(B518,Mapping!C:C,Mapping!D:D)</f>
        <v>Group Buying</v>
      </c>
      <c r="B518" s="2" t="s">
        <v>114</v>
      </c>
      <c r="C518" s="2" t="s">
        <v>142</v>
      </c>
      <c r="D518" s="3">
        <v>46202</v>
      </c>
      <c r="E518" s="3">
        <v>46208</v>
      </c>
      <c r="F518" s="5">
        <f t="shared" si="8"/>
        <v>7</v>
      </c>
      <c r="G518" t="s">
        <v>237</v>
      </c>
      <c r="H518" s="19">
        <v>349900</v>
      </c>
      <c r="I518" s="19">
        <v>319900</v>
      </c>
      <c r="J518" s="19">
        <v>299900</v>
      </c>
      <c r="K518" s="19">
        <v>299900</v>
      </c>
      <c r="L518">
        <v>100</v>
      </c>
      <c r="M518" s="13">
        <v>29990000</v>
      </c>
      <c r="N518" s="19">
        <v>17448727.27272727</v>
      </c>
      <c r="O518" s="19">
        <v>17099752.727272723</v>
      </c>
      <c r="P518" t="str">
        <f>_xlfn.XLOOKUP(G518,'[1](ST)Product'!$C:$C,'[1](ST)Product'!$E:$E)</f>
        <v>Ninja Motorized</v>
      </c>
      <c r="Q518" t="str">
        <f>_xlfn.XLOOKUP(G518,'[1](ST)Product'!$C:$C,'[1](ST)Product'!$F:$F)</f>
        <v>Kitchen</v>
      </c>
      <c r="R518" s="13" t="s">
        <v>362</v>
      </c>
      <c r="S518" t="s">
        <v>360</v>
      </c>
    </row>
    <row r="519" spans="1:19" x14ac:dyDescent="0.35">
      <c r="A519" t="str">
        <f>_xlfn.XLOOKUP(B519,Mapping!C:C,Mapping!D:D)</f>
        <v>Group Buying</v>
      </c>
      <c r="B519" s="2" t="s">
        <v>114</v>
      </c>
      <c r="C519" s="2" t="s">
        <v>136</v>
      </c>
      <c r="D519" s="3">
        <v>46202</v>
      </c>
      <c r="E519" s="3">
        <v>46208</v>
      </c>
      <c r="F519" s="5">
        <f t="shared" si="8"/>
        <v>7</v>
      </c>
      <c r="G519" t="s">
        <v>237</v>
      </c>
      <c r="H519" s="19">
        <v>349900</v>
      </c>
      <c r="I519" s="19">
        <v>319900</v>
      </c>
      <c r="J519" s="19">
        <v>299900</v>
      </c>
      <c r="K519" s="19">
        <v>299900</v>
      </c>
      <c r="L519">
        <v>100</v>
      </c>
      <c r="M519" s="13">
        <v>29990000</v>
      </c>
      <c r="N519" s="19">
        <v>17448727.27272727</v>
      </c>
      <c r="O519" s="19">
        <v>17099752.727272723</v>
      </c>
      <c r="P519" t="str">
        <f>_xlfn.XLOOKUP(G519,'[1](ST)Product'!$C:$C,'[1](ST)Product'!$E:$E)</f>
        <v>Ninja Motorized</v>
      </c>
      <c r="Q519" t="str">
        <f>_xlfn.XLOOKUP(G519,'[1](ST)Product'!$C:$C,'[1](ST)Product'!$F:$F)</f>
        <v>Kitchen</v>
      </c>
      <c r="R519" s="13" t="s">
        <v>362</v>
      </c>
      <c r="S519" t="s">
        <v>360</v>
      </c>
    </row>
    <row r="520" spans="1:19" x14ac:dyDescent="0.35">
      <c r="A520" t="str">
        <f>_xlfn.XLOOKUP(B520,Mapping!C:C,Mapping!D:D)</f>
        <v>Group Buying</v>
      </c>
      <c r="B520" s="2" t="s">
        <v>114</v>
      </c>
      <c r="C520" s="2" t="s">
        <v>138</v>
      </c>
      <c r="D520" s="3">
        <v>46202</v>
      </c>
      <c r="E520" s="3">
        <v>46209</v>
      </c>
      <c r="F520" s="5">
        <f t="shared" si="8"/>
        <v>8</v>
      </c>
      <c r="G520" t="s">
        <v>41</v>
      </c>
      <c r="H520" s="19">
        <v>299900</v>
      </c>
      <c r="I520" s="19">
        <v>269900</v>
      </c>
      <c r="J520" s="19">
        <v>269900</v>
      </c>
      <c r="K520" s="19">
        <v>219900</v>
      </c>
      <c r="L520">
        <v>200</v>
      </c>
      <c r="M520" s="13">
        <v>43980000</v>
      </c>
      <c r="N520" s="19">
        <v>25588363.636363637</v>
      </c>
      <c r="O520" s="19">
        <v>25076596.363636363</v>
      </c>
      <c r="P520" t="str">
        <f>_xlfn.XLOOKUP(G520,'[1](ST)Product'!$C:$C,'[1](ST)Product'!$E:$E)</f>
        <v>Shark Fan</v>
      </c>
      <c r="Q520" t="str">
        <f>_xlfn.XLOOKUP(G520,'[1](ST)Product'!$C:$C,'[1](ST)Product'!$F:$F)</f>
        <v>Fan</v>
      </c>
      <c r="R520" s="13" t="s">
        <v>362</v>
      </c>
      <c r="S520" t="s">
        <v>360</v>
      </c>
    </row>
    <row r="521" spans="1:19" x14ac:dyDescent="0.35">
      <c r="A521" t="str">
        <f>_xlfn.XLOOKUP(B521,Mapping!C:C,Mapping!D:D)</f>
        <v>Group Buying</v>
      </c>
      <c r="B521" s="2" t="s">
        <v>114</v>
      </c>
      <c r="C521" s="2" t="s">
        <v>132</v>
      </c>
      <c r="D521" s="3">
        <v>46202</v>
      </c>
      <c r="E521" s="3">
        <v>46208</v>
      </c>
      <c r="F521" s="5">
        <f t="shared" si="8"/>
        <v>7</v>
      </c>
      <c r="G521" t="s">
        <v>32</v>
      </c>
      <c r="H521" s="19">
        <v>349900</v>
      </c>
      <c r="I521" s="19">
        <v>299900</v>
      </c>
      <c r="J521" s="19">
        <v>269900</v>
      </c>
      <c r="K521" s="19">
        <v>299900</v>
      </c>
      <c r="L521">
        <v>100</v>
      </c>
      <c r="M521" s="13">
        <v>29990000</v>
      </c>
      <c r="N521" s="19">
        <v>17448727.27272727</v>
      </c>
      <c r="O521" s="19">
        <v>17099752.727272723</v>
      </c>
      <c r="P521" t="str">
        <f>_xlfn.XLOOKUP(G521,'[1](ST)Product'!$C:$C,'[1](ST)Product'!$E:$E)</f>
        <v>Ninja Motorized</v>
      </c>
      <c r="Q521" t="str">
        <f>_xlfn.XLOOKUP(G521,'[1](ST)Product'!$C:$C,'[1](ST)Product'!$F:$F)</f>
        <v>Icecream</v>
      </c>
      <c r="R521" s="13" t="s">
        <v>362</v>
      </c>
      <c r="S521" t="s">
        <v>360</v>
      </c>
    </row>
    <row r="522" spans="1:19" x14ac:dyDescent="0.35">
      <c r="A522" t="str">
        <f>_xlfn.XLOOKUP(B522,Mapping!C:C,Mapping!D:D)</f>
        <v>Group Buying</v>
      </c>
      <c r="B522" s="2" t="s">
        <v>114</v>
      </c>
      <c r="C522" s="2" t="s">
        <v>140</v>
      </c>
      <c r="D522" s="3">
        <v>46203</v>
      </c>
      <c r="E522" s="3">
        <v>46205</v>
      </c>
      <c r="F522" s="5">
        <f t="shared" si="8"/>
        <v>3</v>
      </c>
      <c r="G522" t="s">
        <v>18</v>
      </c>
      <c r="H522" s="19">
        <v>249900</v>
      </c>
      <c r="I522" s="19">
        <v>219900</v>
      </c>
      <c r="J522" s="19">
        <v>199900</v>
      </c>
      <c r="K522" s="19">
        <v>219900</v>
      </c>
      <c r="L522">
        <v>500</v>
      </c>
      <c r="M522" s="13">
        <v>109950000</v>
      </c>
      <c r="N522" s="19">
        <v>63970909.090909086</v>
      </c>
      <c r="O522" s="19">
        <v>62691490.909090906</v>
      </c>
      <c r="P522" t="str">
        <f>_xlfn.XLOOKUP(G522,'[1](ST)Product'!$C:$C,'[1](ST)Product'!$E:$E)</f>
        <v>Ninja Heated</v>
      </c>
      <c r="Q522" t="str">
        <f>_xlfn.XLOOKUP(G522,'[1](ST)Product'!$C:$C,'[1](ST)Product'!$F:$F)</f>
        <v>Crispi</v>
      </c>
      <c r="R522" s="13" t="s">
        <v>362</v>
      </c>
      <c r="S522" t="s">
        <v>361</v>
      </c>
    </row>
    <row r="523" spans="1:19" x14ac:dyDescent="0.35">
      <c r="A523" t="str">
        <f>_xlfn.XLOOKUP(B523,Mapping!C:C,Mapping!D:D)</f>
        <v>Group Buying</v>
      </c>
      <c r="B523" s="2" t="s">
        <v>114</v>
      </c>
      <c r="C523" s="2" t="s">
        <v>140</v>
      </c>
      <c r="D523" s="3">
        <v>46203</v>
      </c>
      <c r="E523" s="3">
        <v>46205</v>
      </c>
      <c r="F523" s="5">
        <f t="shared" si="8"/>
        <v>3</v>
      </c>
      <c r="G523" t="s">
        <v>19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0</v>
      </c>
      <c r="M523" s="13">
        <v>0</v>
      </c>
      <c r="N523" s="19">
        <v>0</v>
      </c>
      <c r="O523" s="19">
        <v>0</v>
      </c>
      <c r="P523" t="str">
        <f>_xlfn.XLOOKUP(G523,'[1](ST)Product'!$C:$C,'[1](ST)Product'!$E:$E)</f>
        <v>Ninja Heated</v>
      </c>
      <c r="Q523" t="str">
        <f>_xlfn.XLOOKUP(G523,'[1](ST)Product'!$C:$C,'[1](ST)Product'!$F:$F)</f>
        <v>Crispi</v>
      </c>
      <c r="R523" s="13" t="s">
        <v>362</v>
      </c>
      <c r="S523" t="s">
        <v>361</v>
      </c>
    </row>
    <row r="524" spans="1:19" x14ac:dyDescent="0.35">
      <c r="A524" t="str">
        <f>_xlfn.XLOOKUP(B524,Mapping!C:C,Mapping!D:D)</f>
        <v>Group Buying</v>
      </c>
      <c r="B524" s="2" t="s">
        <v>114</v>
      </c>
      <c r="C524" s="2" t="s">
        <v>140</v>
      </c>
      <c r="D524" s="3">
        <v>46203</v>
      </c>
      <c r="E524" s="3">
        <v>46205</v>
      </c>
      <c r="F524" s="5">
        <f t="shared" si="8"/>
        <v>3</v>
      </c>
      <c r="G524" t="s">
        <v>20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tr">
        <f>_xlfn.XLOOKUP(G524,'[1](ST)Product'!$C:$C,'[1](ST)Product'!$E:$E)</f>
        <v>Ninja Heated</v>
      </c>
      <c r="Q524" t="str">
        <f>_xlfn.XLOOKUP(G524,'[1](ST)Product'!$C:$C,'[1](ST)Product'!$F:$F)</f>
        <v>Crispi</v>
      </c>
      <c r="R524" s="13" t="s">
        <v>362</v>
      </c>
      <c r="S524" t="s">
        <v>361</v>
      </c>
    </row>
    <row r="525" spans="1:19" x14ac:dyDescent="0.35">
      <c r="A525" t="str">
        <f>_xlfn.XLOOKUP(B525,Mapping!C:C,Mapping!D:D)</f>
        <v>Group Buying</v>
      </c>
      <c r="B525" s="2" t="s">
        <v>114</v>
      </c>
      <c r="C525" s="2" t="s">
        <v>245</v>
      </c>
      <c r="D525" s="3">
        <v>46203</v>
      </c>
      <c r="E525" s="3">
        <v>46205</v>
      </c>
      <c r="F525" s="5">
        <f t="shared" si="8"/>
        <v>3</v>
      </c>
      <c r="G525" t="s">
        <v>18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500</v>
      </c>
      <c r="M525" s="13">
        <v>109950000</v>
      </c>
      <c r="N525" s="19">
        <v>63970909.090909086</v>
      </c>
      <c r="O525" s="19">
        <v>62691490.909090906</v>
      </c>
      <c r="P525" t="str">
        <f>_xlfn.XLOOKUP(G525,'[1](ST)Product'!$C:$C,'[1](ST)Product'!$E:$E)</f>
        <v>Ninja Heated</v>
      </c>
      <c r="Q525" t="str">
        <f>_xlfn.XLOOKUP(G525,'[1](ST)Product'!$C:$C,'[1](ST)Product'!$F:$F)</f>
        <v>Crispi</v>
      </c>
      <c r="R525" s="13" t="s">
        <v>362</v>
      </c>
      <c r="S525" t="s">
        <v>361</v>
      </c>
    </row>
    <row r="526" spans="1:19" x14ac:dyDescent="0.35">
      <c r="A526" t="str">
        <f>_xlfn.XLOOKUP(B526,Mapping!C:C,Mapping!D:D)</f>
        <v>Group Buying</v>
      </c>
      <c r="B526" s="2" t="s">
        <v>114</v>
      </c>
      <c r="C526" s="2" t="s">
        <v>245</v>
      </c>
      <c r="D526" s="3">
        <v>46203</v>
      </c>
      <c r="E526" s="3">
        <v>46205</v>
      </c>
      <c r="F526" s="5">
        <f t="shared" si="8"/>
        <v>3</v>
      </c>
      <c r="G526" t="s">
        <v>19</v>
      </c>
      <c r="H526" s="19">
        <v>249900</v>
      </c>
      <c r="I526" s="19">
        <v>219900</v>
      </c>
      <c r="J526" s="19">
        <v>199900</v>
      </c>
      <c r="K526" s="19">
        <v>219900</v>
      </c>
      <c r="L526">
        <v>0</v>
      </c>
      <c r="M526" s="13">
        <v>0</v>
      </c>
      <c r="N526" s="19">
        <v>0</v>
      </c>
      <c r="O526" s="19">
        <v>0</v>
      </c>
      <c r="P526" t="str">
        <f>_xlfn.XLOOKUP(G526,'[1](ST)Product'!$C:$C,'[1](ST)Product'!$E:$E)</f>
        <v>Ninja Heated</v>
      </c>
      <c r="Q526" t="str">
        <f>_xlfn.XLOOKUP(G526,'[1](ST)Product'!$C:$C,'[1](ST)Product'!$F:$F)</f>
        <v>Crispi</v>
      </c>
      <c r="R526" s="13" t="s">
        <v>362</v>
      </c>
      <c r="S526" t="s">
        <v>361</v>
      </c>
    </row>
    <row r="527" spans="1:19" x14ac:dyDescent="0.35">
      <c r="A527" t="str">
        <f>_xlfn.XLOOKUP(B527,Mapping!C:C,Mapping!D:D)</f>
        <v>Group Buying</v>
      </c>
      <c r="B527" s="2" t="s">
        <v>114</v>
      </c>
      <c r="C527" s="2" t="s">
        <v>245</v>
      </c>
      <c r="D527" s="3">
        <v>46203</v>
      </c>
      <c r="E527" s="3">
        <v>46205</v>
      </c>
      <c r="F527" s="5">
        <f t="shared" si="8"/>
        <v>3</v>
      </c>
      <c r="G527" t="s">
        <v>20</v>
      </c>
      <c r="H527" s="19">
        <v>249900</v>
      </c>
      <c r="I527" s="19">
        <v>219900</v>
      </c>
      <c r="J527" s="19">
        <v>199900</v>
      </c>
      <c r="K527" s="19">
        <v>219900</v>
      </c>
      <c r="L527">
        <v>0</v>
      </c>
      <c r="M527" s="13">
        <v>0</v>
      </c>
      <c r="N527" s="19">
        <v>0</v>
      </c>
      <c r="O527" s="19">
        <v>0</v>
      </c>
      <c r="P527" t="str">
        <f>_xlfn.XLOOKUP(G527,'[1](ST)Product'!$C:$C,'[1](ST)Product'!$E:$E)</f>
        <v>Ninja Heated</v>
      </c>
      <c r="Q527" t="str">
        <f>_xlfn.XLOOKUP(G527,'[1](ST)Product'!$C:$C,'[1](ST)Product'!$F:$F)</f>
        <v>Crispi</v>
      </c>
      <c r="R527" s="13" t="s">
        <v>362</v>
      </c>
      <c r="S527" t="s">
        <v>361</v>
      </c>
    </row>
    <row r="528" spans="1:19" x14ac:dyDescent="0.35">
      <c r="A528" t="str">
        <f>_xlfn.XLOOKUP(B528,Mapping!C:C,Mapping!D:D)</f>
        <v>Coupang</v>
      </c>
      <c r="B528" t="s">
        <v>14</v>
      </c>
      <c r="C528" t="s">
        <v>15</v>
      </c>
      <c r="D528" s="3">
        <v>46204</v>
      </c>
      <c r="E528" s="3">
        <v>46204</v>
      </c>
      <c r="F528" s="5">
        <f t="shared" si="8"/>
        <v>1</v>
      </c>
      <c r="G528" t="s">
        <v>84</v>
      </c>
      <c r="H528">
        <v>169900</v>
      </c>
      <c r="I528">
        <v>149900</v>
      </c>
      <c r="J528">
        <v>129900</v>
      </c>
      <c r="K528">
        <v>119000</v>
      </c>
      <c r="L528">
        <v>250</v>
      </c>
      <c r="M528">
        <v>29750000</v>
      </c>
      <c r="N528" s="19">
        <v>26573181.818181816</v>
      </c>
      <c r="O528" s="19">
        <v>25244522.727272727</v>
      </c>
      <c r="P528" t="str">
        <f>_xlfn.XLOOKUP(G528,'[1](ST)Product'!$C:$C,'[1](ST)Product'!$E:$E)</f>
        <v>Ninja Motorized</v>
      </c>
      <c r="Q528" t="str">
        <f>_xlfn.XLOOKUP(G528,'[1](ST)Product'!$C:$C,'[1](ST)Product'!$F:$F)</f>
        <v>Trad</v>
      </c>
      <c r="R528" t="s">
        <v>362</v>
      </c>
      <c r="S528" t="s">
        <v>360</v>
      </c>
    </row>
    <row r="529" spans="1:19" x14ac:dyDescent="0.35">
      <c r="A529" t="str">
        <f>_xlfn.XLOOKUP(B529,Mapping!C:C,Mapping!D:D)</f>
        <v>Coupang</v>
      </c>
      <c r="B529" t="s">
        <v>14</v>
      </c>
      <c r="C529" t="s">
        <v>15</v>
      </c>
      <c r="D529" s="3">
        <v>46204</v>
      </c>
      <c r="E529" s="3">
        <v>46204</v>
      </c>
      <c r="F529" s="5">
        <f t="shared" si="8"/>
        <v>1</v>
      </c>
      <c r="G529" t="s">
        <v>88</v>
      </c>
      <c r="H529">
        <v>599000</v>
      </c>
      <c r="I529">
        <v>499000</v>
      </c>
      <c r="J529">
        <v>399900</v>
      </c>
      <c r="K529">
        <v>389000</v>
      </c>
      <c r="L529">
        <v>150</v>
      </c>
      <c r="M529">
        <v>58350000</v>
      </c>
      <c r="N529" s="19">
        <v>53075454.545454539</v>
      </c>
      <c r="O529" s="19">
        <v>50421681.818181813</v>
      </c>
      <c r="P529" t="str">
        <f>_xlfn.XLOOKUP(G529,'[1](ST)Product'!$C:$C,'[1](ST)Product'!$E:$E)</f>
        <v>Shark Floorcare</v>
      </c>
      <c r="Q529" t="str">
        <f>_xlfn.XLOOKUP(G529,'[1](ST)Product'!$C:$C,'[1](ST)Product'!$F:$F)</f>
        <v>CS</v>
      </c>
      <c r="R529" t="s">
        <v>362</v>
      </c>
      <c r="S529" t="s">
        <v>360</v>
      </c>
    </row>
    <row r="530" spans="1:19" x14ac:dyDescent="0.35">
      <c r="A530" t="str">
        <f>_xlfn.XLOOKUP(B530,Mapping!C:C,Mapping!D:D)</f>
        <v>Coupang</v>
      </c>
      <c r="B530" t="s">
        <v>14</v>
      </c>
      <c r="C530" t="s">
        <v>15</v>
      </c>
      <c r="D530" s="21">
        <v>46204</v>
      </c>
      <c r="E530" s="21">
        <v>46204</v>
      </c>
      <c r="F530" s="5">
        <f t="shared" si="8"/>
        <v>1</v>
      </c>
      <c r="G530" t="s">
        <v>84</v>
      </c>
      <c r="H530" s="22">
        <v>169900</v>
      </c>
      <c r="I530" s="22">
        <v>149900</v>
      </c>
      <c r="J530" s="22">
        <v>129900</v>
      </c>
      <c r="K530" s="22">
        <v>119000</v>
      </c>
      <c r="L530">
        <v>250</v>
      </c>
      <c r="M530" s="23">
        <v>29750000</v>
      </c>
      <c r="N530" s="19">
        <v>26573182</v>
      </c>
      <c r="O530" s="19">
        <v>25244523</v>
      </c>
      <c r="P530" t="str">
        <f>_xlfn.XLOOKUP(G530,'[1](ST)Product'!$C:$C,'[1](ST)Product'!$E:$E)</f>
        <v>Ninja Motorized</v>
      </c>
      <c r="Q530" t="str">
        <f>_xlfn.XLOOKUP(G530,'[1](ST)Product'!$C:$C,'[1](ST)Product'!$F:$F)</f>
        <v>Trad</v>
      </c>
      <c r="R530" t="s">
        <v>362</v>
      </c>
      <c r="S530" t="s">
        <v>360</v>
      </c>
    </row>
    <row r="531" spans="1:19" x14ac:dyDescent="0.35">
      <c r="A531" t="str">
        <f>_xlfn.XLOOKUP(B531,Mapping!C:C,Mapping!D:D)</f>
        <v>Coupang</v>
      </c>
      <c r="B531" t="s">
        <v>14</v>
      </c>
      <c r="C531" t="s">
        <v>15</v>
      </c>
      <c r="D531" s="21">
        <v>46204</v>
      </c>
      <c r="E531" s="21">
        <v>46204</v>
      </c>
      <c r="F531" s="5">
        <f t="shared" si="8"/>
        <v>1</v>
      </c>
      <c r="G531" t="s">
        <v>88</v>
      </c>
      <c r="H531" s="22">
        <v>599000</v>
      </c>
      <c r="I531" s="22">
        <v>499000</v>
      </c>
      <c r="J531" s="22">
        <v>399900</v>
      </c>
      <c r="K531" s="22">
        <v>389000</v>
      </c>
      <c r="L531">
        <v>150</v>
      </c>
      <c r="M531" s="23">
        <v>58350000</v>
      </c>
      <c r="N531" s="19">
        <v>53075455</v>
      </c>
      <c r="O531" s="19">
        <v>50421682</v>
      </c>
      <c r="P531" t="str">
        <f>_xlfn.XLOOKUP(G531,'[1](ST)Product'!$C:$C,'[1](ST)Product'!$E:$E)</f>
        <v>Shark Floorcare</v>
      </c>
      <c r="Q531" t="str">
        <f>_xlfn.XLOOKUP(G531,'[1](ST)Product'!$C:$C,'[1](ST)Product'!$F:$F)</f>
        <v>CS</v>
      </c>
      <c r="R531" t="s">
        <v>362</v>
      </c>
      <c r="S531" t="s">
        <v>360</v>
      </c>
    </row>
    <row r="532" spans="1:19" x14ac:dyDescent="0.35">
      <c r="A532" t="str">
        <f>_xlfn.XLOOKUP(B532,Mapping!C:C,Mapping!D:D)</f>
        <v>E-MART</v>
      </c>
      <c r="B532" s="2" t="s">
        <v>164</v>
      </c>
      <c r="C532" t="s">
        <v>278</v>
      </c>
      <c r="D532" s="3">
        <v>46204</v>
      </c>
      <c r="E532" s="3">
        <v>46215</v>
      </c>
      <c r="F532" s="5">
        <f t="shared" si="8"/>
        <v>12</v>
      </c>
      <c r="G532" t="s">
        <v>36</v>
      </c>
      <c r="H532">
        <v>469900</v>
      </c>
      <c r="I532">
        <v>399900</v>
      </c>
      <c r="J532">
        <v>399000</v>
      </c>
      <c r="K532">
        <v>469000</v>
      </c>
      <c r="L532">
        <v>10</v>
      </c>
      <c r="M532">
        <v>4690000</v>
      </c>
      <c r="N532" s="19">
        <v>5758654.5454545449</v>
      </c>
      <c r="O532" s="19">
        <v>5177030.4363636356</v>
      </c>
      <c r="P532" t="str">
        <f>_xlfn.XLOOKUP(G532,'[1](ST)Product'!$C:$C,'[1](ST)Product'!$E:$E)</f>
        <v>Shark Floorcare</v>
      </c>
      <c r="Q532" t="str">
        <f>_xlfn.XLOOKUP(G532,'[1](ST)Product'!$C:$C,'[1](ST)Product'!$F:$F)</f>
        <v>WD</v>
      </c>
      <c r="R532" t="s">
        <v>362</v>
      </c>
      <c r="S532" t="s">
        <v>360</v>
      </c>
    </row>
    <row r="533" spans="1:19" x14ac:dyDescent="0.35">
      <c r="A533" t="str">
        <f>_xlfn.XLOOKUP(B533,Mapping!C:C,Mapping!D:D)</f>
        <v>E-MART</v>
      </c>
      <c r="B533" s="2" t="s">
        <v>164</v>
      </c>
      <c r="C533" t="s">
        <v>278</v>
      </c>
      <c r="D533" s="3">
        <v>46204</v>
      </c>
      <c r="E533" s="3">
        <v>46218</v>
      </c>
      <c r="F533" s="5">
        <f t="shared" si="8"/>
        <v>15</v>
      </c>
      <c r="G533" t="s">
        <v>64</v>
      </c>
      <c r="H533">
        <v>599000</v>
      </c>
      <c r="I533">
        <v>549000</v>
      </c>
      <c r="J533">
        <v>499000</v>
      </c>
      <c r="K533">
        <v>549000</v>
      </c>
      <c r="L533">
        <v>20</v>
      </c>
      <c r="M533">
        <v>10980000</v>
      </c>
      <c r="N533" s="19">
        <v>7447636.3636363633</v>
      </c>
      <c r="O533" s="19">
        <v>6695425.0909090908</v>
      </c>
      <c r="P533" t="str">
        <f>_xlfn.XLOOKUP(G533,'[1](ST)Product'!$C:$C,'[1](ST)Product'!$E:$E)</f>
        <v>Shark Floorcare</v>
      </c>
      <c r="Q533" t="str">
        <f>_xlfn.XLOOKUP(G533,'[1](ST)Product'!$C:$C,'[1](ST)Product'!$F:$F)</f>
        <v>FW</v>
      </c>
      <c r="R533" t="s">
        <v>362</v>
      </c>
      <c r="S533" t="s">
        <v>361</v>
      </c>
    </row>
    <row r="534" spans="1:19" x14ac:dyDescent="0.35">
      <c r="A534" t="str">
        <f>_xlfn.XLOOKUP(B534,Mapping!C:C,Mapping!D:D)</f>
        <v>E-MART</v>
      </c>
      <c r="B534" s="2" t="s">
        <v>164</v>
      </c>
      <c r="C534" t="s">
        <v>278</v>
      </c>
      <c r="D534" s="3">
        <v>46204</v>
      </c>
      <c r="E534" s="3">
        <v>46234</v>
      </c>
      <c r="F534" s="5">
        <f t="shared" si="8"/>
        <v>31</v>
      </c>
      <c r="G534" t="s">
        <v>35</v>
      </c>
      <c r="H534">
        <v>599000</v>
      </c>
      <c r="I534">
        <v>549000</v>
      </c>
      <c r="J534">
        <v>499000</v>
      </c>
      <c r="K534">
        <v>499000</v>
      </c>
      <c r="L534">
        <v>700</v>
      </c>
      <c r="M534">
        <v>349300000</v>
      </c>
      <c r="N534" s="19">
        <v>274450909.09090906</v>
      </c>
      <c r="O534" s="19">
        <v>246731367.27272725</v>
      </c>
      <c r="P534" t="str">
        <f>_xlfn.XLOOKUP(G534,'[1](ST)Product'!$C:$C,'[1](ST)Product'!$E:$E)</f>
        <v>Shark Floorcare</v>
      </c>
      <c r="Q534" t="str">
        <f>_xlfn.XLOOKUP(G534,'[1](ST)Product'!$C:$C,'[1](ST)Product'!$F:$F)</f>
        <v>FW</v>
      </c>
      <c r="R534" t="s">
        <v>362</v>
      </c>
      <c r="S534" t="s">
        <v>360</v>
      </c>
    </row>
    <row r="535" spans="1:19" x14ac:dyDescent="0.35">
      <c r="A535" t="str">
        <f>_xlfn.XLOOKUP(B535,Mapping!C:C,Mapping!D:D)</f>
        <v>E-MART</v>
      </c>
      <c r="B535" s="2" t="s">
        <v>164</v>
      </c>
      <c r="C535" t="s">
        <v>253</v>
      </c>
      <c r="D535" s="3">
        <v>46204</v>
      </c>
      <c r="E535" s="3">
        <v>46234</v>
      </c>
      <c r="F535" s="5">
        <f t="shared" si="8"/>
        <v>31</v>
      </c>
      <c r="G535" t="s">
        <v>17</v>
      </c>
      <c r="H535">
        <v>599000</v>
      </c>
      <c r="I535">
        <v>399900</v>
      </c>
      <c r="J535">
        <v>399900</v>
      </c>
      <c r="K535">
        <v>599000</v>
      </c>
      <c r="L535">
        <v>30</v>
      </c>
      <c r="M535">
        <v>17970000</v>
      </c>
      <c r="N535" s="19">
        <v>24214909.09090909</v>
      </c>
      <c r="O535" s="19">
        <v>21769203.272727273</v>
      </c>
      <c r="P535" t="str">
        <f>_xlfn.XLOOKUP(G535,'[1](ST)Product'!$C:$C,'[1](ST)Product'!$E:$E)</f>
        <v>Shark Floorcare</v>
      </c>
      <c r="Q535" t="str">
        <f>_xlfn.XLOOKUP(G535,'[1](ST)Product'!$C:$C,'[1](ST)Product'!$F:$F)</f>
        <v>CS</v>
      </c>
      <c r="R535" t="s">
        <v>362</v>
      </c>
      <c r="S535" t="s">
        <v>360</v>
      </c>
    </row>
    <row r="536" spans="1:19" x14ac:dyDescent="0.35">
      <c r="A536" t="str">
        <f>_xlfn.XLOOKUP(B536,Mapping!C:C,Mapping!D:D)</f>
        <v>E-MART</v>
      </c>
      <c r="B536" s="2" t="s">
        <v>164</v>
      </c>
      <c r="C536" t="s">
        <v>278</v>
      </c>
      <c r="D536" s="3">
        <v>46204</v>
      </c>
      <c r="E536" s="3">
        <v>46234</v>
      </c>
      <c r="F536" s="5">
        <f t="shared" si="8"/>
        <v>31</v>
      </c>
      <c r="G536" t="s">
        <v>23</v>
      </c>
      <c r="H536">
        <v>899000</v>
      </c>
      <c r="I536">
        <v>849000</v>
      </c>
      <c r="J536">
        <v>799000</v>
      </c>
      <c r="K536">
        <v>849000</v>
      </c>
      <c r="L536">
        <v>10</v>
      </c>
      <c r="M536">
        <v>8490000</v>
      </c>
      <c r="N536" s="19">
        <v>1695036.3636363635</v>
      </c>
      <c r="O536" s="19">
        <v>1523837.6909090909</v>
      </c>
      <c r="P536" t="str">
        <f>_xlfn.XLOOKUP(G536,'[1](ST)Product'!$C:$C,'[1](ST)Product'!$E:$E)</f>
        <v>Shark Floorcare</v>
      </c>
      <c r="Q536" t="str">
        <f>_xlfn.XLOOKUP(G536,'[1](ST)Product'!$C:$C,'[1](ST)Product'!$F:$F)</f>
        <v>Kion</v>
      </c>
      <c r="R536" t="s">
        <v>362</v>
      </c>
      <c r="S536" t="s">
        <v>360</v>
      </c>
    </row>
    <row r="537" spans="1:19" x14ac:dyDescent="0.35">
      <c r="A537" t="str">
        <f>_xlfn.XLOOKUP(B537,Mapping!C:C,Mapping!D:D)</f>
        <v>E-MART</v>
      </c>
      <c r="B537" s="2" t="s">
        <v>164</v>
      </c>
      <c r="C537" t="s">
        <v>278</v>
      </c>
      <c r="D537" s="3">
        <v>46204</v>
      </c>
      <c r="E537" s="3">
        <v>46234</v>
      </c>
      <c r="F537" s="5">
        <f t="shared" si="8"/>
        <v>31</v>
      </c>
      <c r="G537" t="s">
        <v>31</v>
      </c>
      <c r="H537">
        <v>849000</v>
      </c>
      <c r="I537">
        <v>749000</v>
      </c>
      <c r="J537">
        <v>699000</v>
      </c>
      <c r="K537">
        <v>679000</v>
      </c>
      <c r="L537">
        <v>150</v>
      </c>
      <c r="M537">
        <v>101850000</v>
      </c>
      <c r="N537" s="19">
        <v>23513318.18181818</v>
      </c>
      <c r="O537" s="19">
        <v>21138473.045454543</v>
      </c>
      <c r="P537" t="str">
        <f>_xlfn.XLOOKUP(G537,'[1](ST)Product'!$C:$C,'[1](ST)Product'!$E:$E)</f>
        <v>Shark Floorcare</v>
      </c>
      <c r="Q537" t="str">
        <f>_xlfn.XLOOKUP(G537,'[1](ST)Product'!$C:$C,'[1](ST)Product'!$F:$F)</f>
        <v>FW</v>
      </c>
      <c r="R537" t="s">
        <v>362</v>
      </c>
      <c r="S537" t="s">
        <v>360</v>
      </c>
    </row>
    <row r="538" spans="1:19" x14ac:dyDescent="0.35">
      <c r="A538" t="str">
        <f>_xlfn.XLOOKUP(B538,Mapping!C:C,Mapping!D:D)</f>
        <v>E-MART</v>
      </c>
      <c r="B538" s="2" t="s">
        <v>164</v>
      </c>
      <c r="C538" t="s">
        <v>278</v>
      </c>
      <c r="D538" s="3">
        <v>46204</v>
      </c>
      <c r="E538" s="3">
        <v>46234</v>
      </c>
      <c r="F538" s="5">
        <f t="shared" si="8"/>
        <v>31</v>
      </c>
      <c r="G538" t="s">
        <v>107</v>
      </c>
      <c r="H538">
        <v>849000</v>
      </c>
      <c r="I538">
        <v>749000</v>
      </c>
      <c r="J538">
        <v>699000</v>
      </c>
      <c r="K538">
        <v>649000</v>
      </c>
      <c r="L538">
        <v>70</v>
      </c>
      <c r="M538">
        <v>45430000</v>
      </c>
      <c r="N538" s="19">
        <v>14485609.09090909</v>
      </c>
      <c r="O538" s="19">
        <v>13022562.572727272</v>
      </c>
      <c r="P538" t="str">
        <f>_xlfn.XLOOKUP(G538,'[1](ST)Product'!$C:$C,'[1](ST)Product'!$E:$E)</f>
        <v>Shark Floorcare</v>
      </c>
      <c r="Q538" t="str">
        <f>_xlfn.XLOOKUP(G538,'[1](ST)Product'!$C:$C,'[1](ST)Product'!$F:$F)</f>
        <v>Kion</v>
      </c>
      <c r="R538" t="s">
        <v>362</v>
      </c>
      <c r="S538" t="s">
        <v>360</v>
      </c>
    </row>
    <row r="539" spans="1:19" x14ac:dyDescent="0.35">
      <c r="A539" t="str">
        <f>_xlfn.XLOOKUP(B539,Mapping!C:C,Mapping!D:D)</f>
        <v>E-MART</v>
      </c>
      <c r="B539" s="2" t="s">
        <v>164</v>
      </c>
      <c r="C539" t="s">
        <v>278</v>
      </c>
      <c r="D539" s="3">
        <v>46204</v>
      </c>
      <c r="E539" s="3">
        <v>46234</v>
      </c>
      <c r="F539" s="5">
        <f t="shared" si="8"/>
        <v>31</v>
      </c>
      <c r="G539" t="s">
        <v>109</v>
      </c>
      <c r="H539">
        <v>249900</v>
      </c>
      <c r="I539">
        <v>219900</v>
      </c>
      <c r="J539">
        <v>199900</v>
      </c>
      <c r="K539">
        <v>179900</v>
      </c>
      <c r="L539">
        <v>500</v>
      </c>
      <c r="M539">
        <v>89950000</v>
      </c>
      <c r="N539" s="19">
        <v>53286818.18181818</v>
      </c>
      <c r="O539" s="19">
        <v>47904849.545454547</v>
      </c>
      <c r="P539" t="str">
        <f>_xlfn.XLOOKUP(G539,'[1](ST)Product'!$C:$C,'[1](ST)Product'!$E:$E)</f>
        <v>Shark Fan</v>
      </c>
      <c r="Q539" t="str">
        <f>_xlfn.XLOOKUP(G539,'[1](ST)Product'!$C:$C,'[1](ST)Product'!$F:$F)</f>
        <v>Fan</v>
      </c>
      <c r="R539" t="s">
        <v>362</v>
      </c>
      <c r="S539" t="s">
        <v>360</v>
      </c>
    </row>
    <row r="540" spans="1:19" x14ac:dyDescent="0.35">
      <c r="A540" t="str">
        <f>_xlfn.XLOOKUP(B540,Mapping!C:C,Mapping!D:D)</f>
        <v>E-MART</v>
      </c>
      <c r="B540" s="2" t="s">
        <v>164</v>
      </c>
      <c r="C540" t="s">
        <v>278</v>
      </c>
      <c r="D540" s="3">
        <v>46204</v>
      </c>
      <c r="E540" s="3">
        <v>46234</v>
      </c>
      <c r="F540" s="5">
        <f t="shared" si="8"/>
        <v>31</v>
      </c>
      <c r="G540" t="s">
        <v>99</v>
      </c>
      <c r="H540">
        <v>219900</v>
      </c>
      <c r="I540">
        <v>199900</v>
      </c>
      <c r="J540">
        <v>179900</v>
      </c>
      <c r="K540">
        <v>129900</v>
      </c>
      <c r="L540">
        <v>50</v>
      </c>
      <c r="M540">
        <v>6495000</v>
      </c>
      <c r="N540" s="19">
        <v>11461772.727272727</v>
      </c>
      <c r="O540" s="19">
        <v>10304133.681818182</v>
      </c>
      <c r="P540" t="str">
        <f>_xlfn.XLOOKUP(G540,'[1](ST)Product'!$C:$C,'[1](ST)Product'!$E:$E)</f>
        <v>Shark Fan</v>
      </c>
      <c r="Q540" t="str">
        <f>_xlfn.XLOOKUP(G540,'[1](ST)Product'!$C:$C,'[1](ST)Product'!$F:$F)</f>
        <v>Fan</v>
      </c>
      <c r="R540" t="s">
        <v>362</v>
      </c>
      <c r="S540" t="s">
        <v>361</v>
      </c>
    </row>
    <row r="541" spans="1:19" x14ac:dyDescent="0.35">
      <c r="A541" t="str">
        <f>_xlfn.XLOOKUP(B541,Mapping!C:C,Mapping!D:D)</f>
        <v>Group Buying</v>
      </c>
      <c r="B541" s="2" t="s">
        <v>114</v>
      </c>
      <c r="C541" t="s">
        <v>136</v>
      </c>
      <c r="D541" s="3">
        <v>46204</v>
      </c>
      <c r="E541" s="3">
        <v>46209</v>
      </c>
      <c r="F541" s="5">
        <f t="shared" si="8"/>
        <v>6</v>
      </c>
      <c r="G541" t="s">
        <v>43</v>
      </c>
      <c r="H541">
        <v>849000</v>
      </c>
      <c r="I541">
        <v>749000</v>
      </c>
      <c r="J541">
        <v>699000</v>
      </c>
      <c r="K541">
        <v>699000</v>
      </c>
      <c r="L541">
        <v>100</v>
      </c>
      <c r="M541">
        <v>69900000</v>
      </c>
      <c r="N541" s="19">
        <f>(K541*(1-0.36%)/1.1)*L541</f>
        <v>63316690.909090906</v>
      </c>
      <c r="O541" s="19">
        <f>(-N541*2%)+N541</f>
        <v>62050357.090909086</v>
      </c>
      <c r="P541" t="str">
        <f>_xlfn.XLOOKUP(G541,'[1](ST)Product'!$C:$C,'[1](ST)Product'!$E:$E)</f>
        <v>Shark Floorcare</v>
      </c>
      <c r="Q541" t="str">
        <f>_xlfn.XLOOKUP(G541,'[1](ST)Product'!$C:$C,'[1](ST)Product'!$F:$F)</f>
        <v>FW</v>
      </c>
      <c r="R541" t="s">
        <v>362</v>
      </c>
      <c r="S541" t="s">
        <v>360</v>
      </c>
    </row>
    <row r="542" spans="1:19" x14ac:dyDescent="0.35">
      <c r="A542" t="str">
        <f>_xlfn.XLOOKUP(B542,Mapping!C:C,Mapping!D:D)</f>
        <v>Group Buying</v>
      </c>
      <c r="B542" s="2" t="s">
        <v>114</v>
      </c>
      <c r="C542" t="s">
        <v>216</v>
      </c>
      <c r="D542" s="3">
        <v>46204</v>
      </c>
      <c r="E542" s="3">
        <v>46234</v>
      </c>
      <c r="F542" s="5">
        <f t="shared" si="8"/>
        <v>31</v>
      </c>
      <c r="G542" t="s">
        <v>41</v>
      </c>
      <c r="H542">
        <v>299900</v>
      </c>
      <c r="I542">
        <v>269900</v>
      </c>
      <c r="J542">
        <v>269900</v>
      </c>
      <c r="K542">
        <v>219900</v>
      </c>
      <c r="L542">
        <v>100</v>
      </c>
      <c r="M542">
        <v>21990000</v>
      </c>
      <c r="N542" s="19">
        <f>(K542*(1-0.36%)/1.1)*L542</f>
        <v>19918941.818181816</v>
      </c>
      <c r="O542" s="19">
        <f>(-N542*2%)+N542</f>
        <v>19520562.981818181</v>
      </c>
      <c r="P542" t="str">
        <f>_xlfn.XLOOKUP(G542,'[1](ST)Product'!$C:$C,'[1](ST)Product'!$E:$E)</f>
        <v>Shark Fan</v>
      </c>
      <c r="Q542" t="str">
        <f>_xlfn.XLOOKUP(G542,'[1](ST)Product'!$C:$C,'[1](ST)Product'!$F:$F)</f>
        <v>Fan</v>
      </c>
      <c r="R542" t="s">
        <v>362</v>
      </c>
      <c r="S542" t="s">
        <v>360</v>
      </c>
    </row>
    <row r="543" spans="1:19" x14ac:dyDescent="0.35">
      <c r="A543" t="str">
        <f>_xlfn.XLOOKUP(B543,Mapping!C:C,Mapping!D:D)</f>
        <v>HI-MART</v>
      </c>
      <c r="B543" s="2" t="s">
        <v>143</v>
      </c>
      <c r="C543" t="s">
        <v>254</v>
      </c>
      <c r="D543" s="3">
        <v>46204</v>
      </c>
      <c r="E543" s="3">
        <v>46234</v>
      </c>
      <c r="F543" s="5">
        <f t="shared" si="8"/>
        <v>31</v>
      </c>
      <c r="G543" t="s">
        <v>26</v>
      </c>
      <c r="H543">
        <v>899000</v>
      </c>
      <c r="I543">
        <v>849000</v>
      </c>
      <c r="J543">
        <v>799000</v>
      </c>
      <c r="K543" s="19">
        <v>819000</v>
      </c>
      <c r="L543" s="19">
        <v>600</v>
      </c>
      <c r="M543" s="19">
        <v>491400000</v>
      </c>
      <c r="N543" s="19">
        <v>341640000</v>
      </c>
      <c r="O543" s="19">
        <v>311507352</v>
      </c>
      <c r="P543" t="str">
        <f>_xlfn.XLOOKUP(G543,'[1](ST)Product'!$C:$C,'[1](ST)Product'!$E:$E)</f>
        <v>Shark Floorcare</v>
      </c>
      <c r="Q543" t="str">
        <f>_xlfn.XLOOKUP(G543,'[1](ST)Product'!$C:$C,'[1](ST)Product'!$F:$F)</f>
        <v>FW</v>
      </c>
      <c r="R543" t="s">
        <v>362</v>
      </c>
      <c r="S543" t="s">
        <v>360</v>
      </c>
    </row>
    <row r="544" spans="1:19" x14ac:dyDescent="0.35">
      <c r="A544" t="str">
        <f>_xlfn.XLOOKUP(B544,Mapping!C:C,Mapping!D:D)</f>
        <v>HI-MART</v>
      </c>
      <c r="B544" s="2" t="s">
        <v>143</v>
      </c>
      <c r="C544" t="s">
        <v>145</v>
      </c>
      <c r="D544" s="3">
        <v>46204</v>
      </c>
      <c r="E544" s="3">
        <v>46234</v>
      </c>
      <c r="F544" s="5">
        <f t="shared" si="8"/>
        <v>31</v>
      </c>
      <c r="G544" t="s">
        <v>23</v>
      </c>
      <c r="H544">
        <v>899000</v>
      </c>
      <c r="I544">
        <v>849000</v>
      </c>
      <c r="J544">
        <v>799000</v>
      </c>
      <c r="K544" s="19">
        <v>769000</v>
      </c>
      <c r="L544" s="19">
        <v>600</v>
      </c>
      <c r="M544" s="19">
        <v>461400000</v>
      </c>
      <c r="N544" s="19">
        <v>341640000</v>
      </c>
      <c r="O544" s="19">
        <v>311507352</v>
      </c>
      <c r="P544" t="str">
        <f>_xlfn.XLOOKUP(G544,'[1](ST)Product'!$C:$C,'[1](ST)Product'!$E:$E)</f>
        <v>Shark Floorcare</v>
      </c>
      <c r="Q544" t="str">
        <f>_xlfn.XLOOKUP(G544,'[1](ST)Product'!$C:$C,'[1](ST)Product'!$F:$F)</f>
        <v>Kion</v>
      </c>
      <c r="R544" t="s">
        <v>362</v>
      </c>
      <c r="S544" t="s">
        <v>360</v>
      </c>
    </row>
    <row r="545" spans="1:19" x14ac:dyDescent="0.35">
      <c r="A545" t="str">
        <f>_xlfn.XLOOKUP(B545,Mapping!C:C,Mapping!D:D)</f>
        <v>HI-MART</v>
      </c>
      <c r="B545" s="2" t="s">
        <v>143</v>
      </c>
      <c r="C545" t="s">
        <v>252</v>
      </c>
      <c r="D545" s="3">
        <v>46204</v>
      </c>
      <c r="E545" s="3">
        <v>46234</v>
      </c>
      <c r="F545" s="5">
        <f t="shared" si="8"/>
        <v>31</v>
      </c>
      <c r="G545" t="s">
        <v>31</v>
      </c>
      <c r="H545">
        <v>849000</v>
      </c>
      <c r="I545">
        <v>749000</v>
      </c>
      <c r="J545">
        <v>699000</v>
      </c>
      <c r="K545" s="19">
        <v>659000</v>
      </c>
      <c r="L545" s="19">
        <v>1200</v>
      </c>
      <c r="M545" s="19">
        <v>790800000</v>
      </c>
      <c r="N545" s="19">
        <v>611279999.99999988</v>
      </c>
      <c r="O545" s="19">
        <v>557365103.99999988</v>
      </c>
      <c r="P545" t="str">
        <f>_xlfn.XLOOKUP(G545,'[1](ST)Product'!$C:$C,'[1](ST)Product'!$E:$E)</f>
        <v>Shark Floorcare</v>
      </c>
      <c r="Q545" t="str">
        <f>_xlfn.XLOOKUP(G545,'[1](ST)Product'!$C:$C,'[1](ST)Product'!$F:$F)</f>
        <v>FW</v>
      </c>
      <c r="R545" t="s">
        <v>362</v>
      </c>
      <c r="S545" t="s">
        <v>360</v>
      </c>
    </row>
    <row r="546" spans="1:19" x14ac:dyDescent="0.35">
      <c r="A546" t="str">
        <f>_xlfn.XLOOKUP(B546,Mapping!C:C,Mapping!D:D)</f>
        <v>HI-MART</v>
      </c>
      <c r="B546" s="2" t="s">
        <v>143</v>
      </c>
      <c r="C546" t="s">
        <v>254</v>
      </c>
      <c r="D546" s="3">
        <v>46204</v>
      </c>
      <c r="E546" s="3">
        <v>46234</v>
      </c>
      <c r="F546" s="5">
        <f t="shared" si="8"/>
        <v>31</v>
      </c>
      <c r="G546" t="s">
        <v>107</v>
      </c>
      <c r="H546">
        <v>849000</v>
      </c>
      <c r="I546">
        <v>749000</v>
      </c>
      <c r="J546">
        <v>699000</v>
      </c>
      <c r="K546" s="19">
        <v>749000</v>
      </c>
      <c r="L546" s="19">
        <v>300</v>
      </c>
      <c r="M546" s="19">
        <v>224700000</v>
      </c>
      <c r="N546" s="19">
        <v>152819999.99999997</v>
      </c>
      <c r="O546" s="19">
        <v>139341275.99999997</v>
      </c>
      <c r="P546" t="str">
        <f>_xlfn.XLOOKUP(G546,'[1](ST)Product'!$C:$C,'[1](ST)Product'!$E:$E)</f>
        <v>Shark Floorcare</v>
      </c>
      <c r="Q546" t="str">
        <f>_xlfn.XLOOKUP(G546,'[1](ST)Product'!$C:$C,'[1](ST)Product'!$F:$F)</f>
        <v>Kion</v>
      </c>
      <c r="R546" t="s">
        <v>362</v>
      </c>
      <c r="S546" t="s">
        <v>360</v>
      </c>
    </row>
    <row r="547" spans="1:19" x14ac:dyDescent="0.35">
      <c r="A547" t="str">
        <f>_xlfn.XLOOKUP(B547,Mapping!C:C,Mapping!D:D)</f>
        <v>HI-MART</v>
      </c>
      <c r="B547" s="2" t="s">
        <v>143</v>
      </c>
      <c r="C547" t="s">
        <v>254</v>
      </c>
      <c r="D547" s="3">
        <v>46204</v>
      </c>
      <c r="E547" s="3">
        <v>46210</v>
      </c>
      <c r="F547" s="5">
        <f t="shared" si="8"/>
        <v>7</v>
      </c>
      <c r="G547" t="s">
        <v>108</v>
      </c>
      <c r="H547">
        <v>199900</v>
      </c>
      <c r="I547">
        <v>179900</v>
      </c>
      <c r="J547">
        <v>169900</v>
      </c>
      <c r="K547" s="19">
        <v>179900</v>
      </c>
      <c r="L547" s="19">
        <v>200</v>
      </c>
      <c r="M547" s="19">
        <v>35980000</v>
      </c>
      <c r="N547" s="19">
        <v>27480000</v>
      </c>
      <c r="O547" s="19">
        <v>25056264</v>
      </c>
      <c r="P547" t="str">
        <f>_xlfn.XLOOKUP(G547,'[1](ST)Product'!$C:$C,'[1](ST)Product'!$E:$E)</f>
        <v>Shark Floorcare</v>
      </c>
      <c r="Q547" t="str">
        <f>_xlfn.XLOOKUP(G547,'[1](ST)Product'!$C:$C,'[1](ST)Product'!$F:$F)</f>
        <v>WV</v>
      </c>
      <c r="R547" t="s">
        <v>362</v>
      </c>
      <c r="S547" t="s">
        <v>360</v>
      </c>
    </row>
    <row r="548" spans="1:19" x14ac:dyDescent="0.35">
      <c r="A548" t="str">
        <f>_xlfn.XLOOKUP(B548,Mapping!C:C,Mapping!D:D)</f>
        <v>HI-MART</v>
      </c>
      <c r="B548" s="2" t="s">
        <v>143</v>
      </c>
      <c r="C548" t="s">
        <v>254</v>
      </c>
      <c r="D548" s="3">
        <v>46204</v>
      </c>
      <c r="E548" s="3">
        <v>46217</v>
      </c>
      <c r="F548" s="5">
        <f t="shared" si="8"/>
        <v>14</v>
      </c>
      <c r="G548" t="s">
        <v>36</v>
      </c>
      <c r="H548">
        <v>469900</v>
      </c>
      <c r="I548">
        <v>399900</v>
      </c>
      <c r="J548">
        <v>399000</v>
      </c>
      <c r="K548" s="19">
        <v>399900</v>
      </c>
      <c r="L548" s="19">
        <v>100</v>
      </c>
      <c r="M548" s="19">
        <v>39990000</v>
      </c>
      <c r="N548" s="19">
        <v>29940000</v>
      </c>
      <c r="O548" s="19">
        <v>27299292</v>
      </c>
      <c r="P548" t="str">
        <f>_xlfn.XLOOKUP(G548,'[1](ST)Product'!$C:$C,'[1](ST)Product'!$E:$E)</f>
        <v>Shark Floorcare</v>
      </c>
      <c r="Q548" t="str">
        <f>_xlfn.XLOOKUP(G548,'[1](ST)Product'!$C:$C,'[1](ST)Product'!$F:$F)</f>
        <v>WD</v>
      </c>
      <c r="R548" t="s">
        <v>362</v>
      </c>
      <c r="S548" t="s">
        <v>360</v>
      </c>
    </row>
    <row r="549" spans="1:19" x14ac:dyDescent="0.35">
      <c r="A549" t="str">
        <f>_xlfn.XLOOKUP(B549,Mapping!C:C,Mapping!D:D)</f>
        <v>HI-MART</v>
      </c>
      <c r="B549" s="2" t="s">
        <v>143</v>
      </c>
      <c r="C549" t="s">
        <v>254</v>
      </c>
      <c r="D549" s="3">
        <v>46204</v>
      </c>
      <c r="E549" s="3">
        <v>46234</v>
      </c>
      <c r="F549" s="5">
        <f t="shared" si="8"/>
        <v>31</v>
      </c>
      <c r="G549" t="s">
        <v>99</v>
      </c>
      <c r="H549">
        <v>219900</v>
      </c>
      <c r="I549">
        <v>199900</v>
      </c>
      <c r="J549">
        <v>179900</v>
      </c>
      <c r="K549" s="19">
        <v>149900</v>
      </c>
      <c r="L549" s="19">
        <v>250</v>
      </c>
      <c r="M549" s="19">
        <v>37475000</v>
      </c>
      <c r="N549" s="19">
        <v>28986818.18181818</v>
      </c>
      <c r="O549" s="19">
        <v>26430180.818181816</v>
      </c>
      <c r="P549" t="str">
        <f>_xlfn.XLOOKUP(G549,'[1](ST)Product'!$C:$C,'[1](ST)Product'!$E:$E)</f>
        <v>Shark Fan</v>
      </c>
      <c r="Q549" t="str">
        <f>_xlfn.XLOOKUP(G549,'[1](ST)Product'!$C:$C,'[1](ST)Product'!$F:$F)</f>
        <v>Fan</v>
      </c>
      <c r="R549" t="s">
        <v>362</v>
      </c>
      <c r="S549" t="s">
        <v>361</v>
      </c>
    </row>
    <row r="550" spans="1:19" x14ac:dyDescent="0.35">
      <c r="A550" t="str">
        <f>_xlfn.XLOOKUP(B550,Mapping!C:C,Mapping!D:D)</f>
        <v>HI-MART</v>
      </c>
      <c r="B550" s="2" t="s">
        <v>143</v>
      </c>
      <c r="C550" t="s">
        <v>145</v>
      </c>
      <c r="D550" s="3">
        <v>46204</v>
      </c>
      <c r="E550" s="3">
        <v>46234</v>
      </c>
      <c r="F550" s="5">
        <f t="shared" si="8"/>
        <v>31</v>
      </c>
      <c r="G550" t="s">
        <v>109</v>
      </c>
      <c r="H550">
        <v>249900</v>
      </c>
      <c r="I550">
        <v>219900</v>
      </c>
      <c r="J550">
        <v>199900</v>
      </c>
      <c r="K550" s="19">
        <v>199900</v>
      </c>
      <c r="L550" s="19">
        <v>100</v>
      </c>
      <c r="M550" s="19">
        <v>19990000</v>
      </c>
      <c r="N550" s="19">
        <v>15765545.454545453</v>
      </c>
      <c r="O550" s="19">
        <v>14375024.345454544</v>
      </c>
      <c r="P550" t="str">
        <f>_xlfn.XLOOKUP(G550,'[1](ST)Product'!$C:$C,'[1](ST)Product'!$E:$E)</f>
        <v>Shark Fan</v>
      </c>
      <c r="Q550" t="str">
        <f>_xlfn.XLOOKUP(G550,'[1](ST)Product'!$C:$C,'[1](ST)Product'!$F:$F)</f>
        <v>Fan</v>
      </c>
      <c r="R550" t="s">
        <v>362</v>
      </c>
      <c r="S550" t="s">
        <v>360</v>
      </c>
    </row>
    <row r="551" spans="1:19" x14ac:dyDescent="0.35">
      <c r="A551" t="str">
        <f>_xlfn.XLOOKUP(B551,Mapping!C:C,Mapping!D:D)</f>
        <v>HI-MART</v>
      </c>
      <c r="B551" s="2" t="s">
        <v>143</v>
      </c>
      <c r="C551" t="s">
        <v>145</v>
      </c>
      <c r="D551" s="3">
        <v>46204</v>
      </c>
      <c r="E551" s="3">
        <v>46234</v>
      </c>
      <c r="F551" s="5">
        <f t="shared" si="8"/>
        <v>31</v>
      </c>
      <c r="G551" t="s">
        <v>39</v>
      </c>
      <c r="H551">
        <v>249900</v>
      </c>
      <c r="I551">
        <v>199900</v>
      </c>
      <c r="J551">
        <v>189900</v>
      </c>
      <c r="K551" s="19">
        <v>199900</v>
      </c>
      <c r="L551" s="19">
        <v>500</v>
      </c>
      <c r="M551" s="19">
        <v>99950000</v>
      </c>
      <c r="N551" s="19">
        <v>78095454.545454547</v>
      </c>
      <c r="O551" s="19">
        <v>71207435.454545453</v>
      </c>
      <c r="P551" t="str">
        <f>_xlfn.XLOOKUP(G551,'[1](ST)Product'!$C:$C,'[1](ST)Product'!$E:$E)</f>
        <v>Ninja Motorized</v>
      </c>
      <c r="Q551" t="str">
        <f>_xlfn.XLOOKUP(G551,'[1](ST)Product'!$C:$C,'[1](ST)Product'!$F:$F)</f>
        <v>Trad</v>
      </c>
      <c r="R551" t="s">
        <v>362</v>
      </c>
      <c r="S551" t="s">
        <v>360</v>
      </c>
    </row>
    <row r="552" spans="1:19" x14ac:dyDescent="0.35">
      <c r="A552" t="str">
        <f>_xlfn.XLOOKUP(B552,Mapping!C:C,Mapping!D:D)</f>
        <v>HI-MART</v>
      </c>
      <c r="B552" s="2" t="s">
        <v>143</v>
      </c>
      <c r="C552" t="s">
        <v>254</v>
      </c>
      <c r="D552" s="3">
        <v>46204</v>
      </c>
      <c r="E552" s="3">
        <v>46210</v>
      </c>
      <c r="F552" s="5">
        <f t="shared" si="8"/>
        <v>7</v>
      </c>
      <c r="G552" t="s">
        <v>85</v>
      </c>
      <c r="H552">
        <v>349900</v>
      </c>
      <c r="I552">
        <v>319900</v>
      </c>
      <c r="J552">
        <v>299900</v>
      </c>
      <c r="K552" s="19">
        <v>299900</v>
      </c>
      <c r="L552" s="19">
        <v>300</v>
      </c>
      <c r="M552" s="19">
        <v>89970000</v>
      </c>
      <c r="N552" s="19">
        <v>75084545.454545438</v>
      </c>
      <c r="O552" s="19">
        <v>68462088.545454532</v>
      </c>
      <c r="P552" t="str">
        <f>_xlfn.XLOOKUP(G552,'[1](ST)Product'!$C:$C,'[1](ST)Product'!$E:$E)</f>
        <v>Ninja Motorized</v>
      </c>
      <c r="Q552" t="str">
        <f>_xlfn.XLOOKUP(G552,'[1](ST)Product'!$C:$C,'[1](ST)Product'!$F:$F)</f>
        <v>Kitchen</v>
      </c>
      <c r="R552" t="s">
        <v>362</v>
      </c>
      <c r="S552" t="s">
        <v>360</v>
      </c>
    </row>
    <row r="553" spans="1:19" x14ac:dyDescent="0.35">
      <c r="A553" t="str">
        <f>_xlfn.XLOOKUP(B553,Mapping!C:C,Mapping!D:D)</f>
        <v>HI-MART</v>
      </c>
      <c r="B553" s="2" t="s">
        <v>143</v>
      </c>
      <c r="C553" t="s">
        <v>252</v>
      </c>
      <c r="D553" s="3">
        <v>46204</v>
      </c>
      <c r="E553" s="3">
        <v>46234</v>
      </c>
      <c r="F553" s="5">
        <f t="shared" si="8"/>
        <v>31</v>
      </c>
      <c r="G553" t="s">
        <v>84</v>
      </c>
      <c r="H553">
        <v>169900</v>
      </c>
      <c r="I553">
        <v>149900</v>
      </c>
      <c r="J553">
        <v>129900</v>
      </c>
      <c r="K553" s="19">
        <v>129000</v>
      </c>
      <c r="L553" s="19">
        <v>100</v>
      </c>
      <c r="M553" s="19">
        <v>12900000</v>
      </c>
      <c r="N553" s="19">
        <v>10600909.09090909</v>
      </c>
      <c r="O553" s="19">
        <v>9665908.9090909082</v>
      </c>
      <c r="P553" t="str">
        <f>_xlfn.XLOOKUP(G553,'[1](ST)Product'!$C:$C,'[1](ST)Product'!$E:$E)</f>
        <v>Ninja Motorized</v>
      </c>
      <c r="Q553" t="str">
        <f>_xlfn.XLOOKUP(G553,'[1](ST)Product'!$C:$C,'[1](ST)Product'!$F:$F)</f>
        <v>Trad</v>
      </c>
      <c r="R553" t="s">
        <v>362</v>
      </c>
      <c r="S553" t="s">
        <v>360</v>
      </c>
    </row>
    <row r="554" spans="1:19" x14ac:dyDescent="0.35">
      <c r="A554" t="str">
        <f>_xlfn.XLOOKUP(B554,Mapping!C:C,Mapping!D:D)</f>
        <v>HI-MART</v>
      </c>
      <c r="B554" s="2" t="s">
        <v>143</v>
      </c>
      <c r="C554" t="s">
        <v>252</v>
      </c>
      <c r="D554" s="3">
        <v>46204</v>
      </c>
      <c r="E554" s="3">
        <v>46234</v>
      </c>
      <c r="F554" s="5">
        <f t="shared" si="8"/>
        <v>31</v>
      </c>
      <c r="G554" t="s">
        <v>84</v>
      </c>
      <c r="H554">
        <v>169900</v>
      </c>
      <c r="I554">
        <v>149900</v>
      </c>
      <c r="J554">
        <v>129900</v>
      </c>
      <c r="K554" s="19">
        <v>129000</v>
      </c>
      <c r="L554" s="19">
        <v>600</v>
      </c>
      <c r="M554" s="19">
        <v>77400000</v>
      </c>
      <c r="N554" s="19">
        <v>63605454.545454539</v>
      </c>
      <c r="O554" s="19">
        <v>57995453.454545453</v>
      </c>
      <c r="P554" t="str">
        <f>_xlfn.XLOOKUP(G554,'[1](ST)Product'!$C:$C,'[1](ST)Product'!$E:$E)</f>
        <v>Ninja Motorized</v>
      </c>
      <c r="Q554" t="str">
        <f>_xlfn.XLOOKUP(G554,'[1](ST)Product'!$C:$C,'[1](ST)Product'!$F:$F)</f>
        <v>Trad</v>
      </c>
      <c r="R554" t="s">
        <v>362</v>
      </c>
      <c r="S554" t="s">
        <v>360</v>
      </c>
    </row>
    <row r="555" spans="1:19" x14ac:dyDescent="0.35">
      <c r="A555" t="str">
        <f>_xlfn.XLOOKUP(B555,Mapping!C:C,Mapping!D:D)</f>
        <v>HI-MART</v>
      </c>
      <c r="B555" s="2" t="s">
        <v>143</v>
      </c>
      <c r="C555" t="s">
        <v>252</v>
      </c>
      <c r="D555" s="3">
        <v>46204</v>
      </c>
      <c r="E555" s="3">
        <v>46234</v>
      </c>
      <c r="F555" s="5">
        <f t="shared" si="8"/>
        <v>31</v>
      </c>
      <c r="G555" t="s">
        <v>101</v>
      </c>
      <c r="H555" s="19">
        <v>149900</v>
      </c>
      <c r="I555" s="19">
        <v>139900</v>
      </c>
      <c r="J555" s="19">
        <v>129900</v>
      </c>
      <c r="K555" s="19">
        <v>109000</v>
      </c>
      <c r="L555" s="19">
        <v>350</v>
      </c>
      <c r="M555" s="19">
        <v>38150000</v>
      </c>
      <c r="N555" s="19">
        <v>36565454.545454539</v>
      </c>
      <c r="O555" s="19">
        <v>33340381.454545449</v>
      </c>
      <c r="P555" t="str">
        <f>_xlfn.XLOOKUP(G555,'[1](ST)Product'!$C:$C,'[1](ST)Product'!$E:$E)</f>
        <v>Ninja Motorized</v>
      </c>
      <c r="Q555" t="str">
        <f>_xlfn.XLOOKUP(G555,'[1](ST)Product'!$C:$C,'[1](ST)Product'!$F:$F)</f>
        <v>Portable</v>
      </c>
      <c r="R555" t="s">
        <v>362</v>
      </c>
      <c r="S555" t="s">
        <v>360</v>
      </c>
    </row>
    <row r="556" spans="1:19" x14ac:dyDescent="0.35">
      <c r="A556" t="str">
        <f>_xlfn.XLOOKUP(B556,Mapping!C:C,Mapping!D:D)</f>
        <v>HI-MART</v>
      </c>
      <c r="B556" s="2" t="s">
        <v>143</v>
      </c>
      <c r="C556" t="s">
        <v>252</v>
      </c>
      <c r="D556" s="3">
        <v>46204</v>
      </c>
      <c r="E556" s="3">
        <v>46234</v>
      </c>
      <c r="F556" s="5">
        <f t="shared" si="8"/>
        <v>31</v>
      </c>
      <c r="G556" t="s">
        <v>86</v>
      </c>
      <c r="H556" s="19">
        <v>149900</v>
      </c>
      <c r="I556" s="19">
        <v>139900</v>
      </c>
      <c r="J556" s="19">
        <v>129900</v>
      </c>
      <c r="K556" s="19">
        <v>109000</v>
      </c>
      <c r="L556" s="19">
        <v>30</v>
      </c>
      <c r="M556" s="19">
        <v>3270000</v>
      </c>
      <c r="N556" s="19">
        <v>3134181.8181818179</v>
      </c>
      <c r="O556" s="19">
        <v>2857746.9818181815</v>
      </c>
      <c r="P556" t="str">
        <f>_xlfn.XLOOKUP(G556,'[1](ST)Product'!$C:$C,'[1](ST)Product'!$E:$E)</f>
        <v>Ninja Motorized</v>
      </c>
      <c r="Q556" t="str">
        <f>_xlfn.XLOOKUP(G556,'[1](ST)Product'!$C:$C,'[1](ST)Product'!$F:$F)</f>
        <v>Portable</v>
      </c>
      <c r="R556" t="s">
        <v>362</v>
      </c>
      <c r="S556" t="s">
        <v>360</v>
      </c>
    </row>
    <row r="557" spans="1:19" x14ac:dyDescent="0.35">
      <c r="A557" t="str">
        <f>_xlfn.XLOOKUP(B557,Mapping!C:C,Mapping!D:D)</f>
        <v>HI-MART</v>
      </c>
      <c r="B557" s="2" t="s">
        <v>143</v>
      </c>
      <c r="C557" t="s">
        <v>252</v>
      </c>
      <c r="D557" s="3">
        <v>46204</v>
      </c>
      <c r="E557" s="3">
        <v>46234</v>
      </c>
      <c r="F557" s="5">
        <f t="shared" si="8"/>
        <v>31</v>
      </c>
      <c r="G557" t="s">
        <v>90</v>
      </c>
      <c r="H557" s="19">
        <v>149900</v>
      </c>
      <c r="I557" s="19">
        <v>139900</v>
      </c>
      <c r="J557" s="19">
        <v>129900</v>
      </c>
      <c r="K557" s="19">
        <v>109000</v>
      </c>
      <c r="L557" s="19">
        <v>100</v>
      </c>
      <c r="M557" s="19">
        <v>10900000</v>
      </c>
      <c r="N557" s="19">
        <v>10447272.727272727</v>
      </c>
      <c r="O557" s="19">
        <v>9525823.2727272715</v>
      </c>
      <c r="P557" t="str">
        <f>_xlfn.XLOOKUP(G557,'[1](ST)Product'!$C:$C,'[1](ST)Product'!$E:$E)</f>
        <v>Ninja Motorized</v>
      </c>
      <c r="Q557" t="str">
        <f>_xlfn.XLOOKUP(G557,'[1](ST)Product'!$C:$C,'[1](ST)Product'!$F:$F)</f>
        <v>Portable</v>
      </c>
      <c r="R557" t="s">
        <v>362</v>
      </c>
      <c r="S557" t="s">
        <v>360</v>
      </c>
    </row>
    <row r="558" spans="1:19" x14ac:dyDescent="0.35">
      <c r="A558" t="str">
        <f>_xlfn.XLOOKUP(B558,Mapping!C:C,Mapping!D:D)</f>
        <v>HI-MART</v>
      </c>
      <c r="B558" s="2" t="s">
        <v>143</v>
      </c>
      <c r="C558" t="s">
        <v>252</v>
      </c>
      <c r="D558" s="3">
        <v>46204</v>
      </c>
      <c r="E558" s="3">
        <v>46234</v>
      </c>
      <c r="F558" s="5">
        <f t="shared" si="8"/>
        <v>31</v>
      </c>
      <c r="G558" t="s">
        <v>101</v>
      </c>
      <c r="H558" s="19">
        <v>149900</v>
      </c>
      <c r="I558" s="19">
        <v>139900</v>
      </c>
      <c r="J558" s="19">
        <v>129900</v>
      </c>
      <c r="K558" s="19">
        <v>109000</v>
      </c>
      <c r="L558" s="19">
        <v>100</v>
      </c>
      <c r="M558" s="19">
        <v>10900000</v>
      </c>
      <c r="N558" s="19">
        <v>10447272.727272727</v>
      </c>
      <c r="O558" s="19">
        <v>9525823.2727272715</v>
      </c>
      <c r="P558" t="str">
        <f>_xlfn.XLOOKUP(G558,'[1](ST)Product'!$C:$C,'[1](ST)Product'!$E:$E)</f>
        <v>Ninja Motorized</v>
      </c>
      <c r="Q558" t="str">
        <f>_xlfn.XLOOKUP(G558,'[1](ST)Product'!$C:$C,'[1](ST)Product'!$F:$F)</f>
        <v>Portable</v>
      </c>
      <c r="R558" t="s">
        <v>362</v>
      </c>
      <c r="S558" t="s">
        <v>360</v>
      </c>
    </row>
    <row r="559" spans="1:19" x14ac:dyDescent="0.35">
      <c r="A559" t="str">
        <f>_xlfn.XLOOKUP(B559,Mapping!C:C,Mapping!D:D)</f>
        <v>HI-MART</v>
      </c>
      <c r="B559" s="2" t="s">
        <v>143</v>
      </c>
      <c r="C559" t="s">
        <v>252</v>
      </c>
      <c r="D559" s="3">
        <v>46204</v>
      </c>
      <c r="E559" s="3">
        <v>46234</v>
      </c>
      <c r="F559" s="5">
        <f t="shared" si="8"/>
        <v>31</v>
      </c>
      <c r="G559" t="s">
        <v>86</v>
      </c>
      <c r="H559" s="19">
        <v>149900</v>
      </c>
      <c r="I559" s="19">
        <v>139900</v>
      </c>
      <c r="J559" s="19">
        <v>129900</v>
      </c>
      <c r="K559" s="19">
        <v>109000</v>
      </c>
      <c r="L559" s="19">
        <v>20</v>
      </c>
      <c r="M559" s="19">
        <v>2180000</v>
      </c>
      <c r="N559" s="19">
        <v>2089454.5454545454</v>
      </c>
      <c r="O559" s="19">
        <v>1905164.6545454545</v>
      </c>
      <c r="P559" t="str">
        <f>_xlfn.XLOOKUP(G559,'[1](ST)Product'!$C:$C,'[1](ST)Product'!$E:$E)</f>
        <v>Ninja Motorized</v>
      </c>
      <c r="Q559" t="str">
        <f>_xlfn.XLOOKUP(G559,'[1](ST)Product'!$C:$C,'[1](ST)Product'!$F:$F)</f>
        <v>Portable</v>
      </c>
      <c r="R559" t="s">
        <v>362</v>
      </c>
      <c r="S559" t="s">
        <v>360</v>
      </c>
    </row>
    <row r="560" spans="1:19" x14ac:dyDescent="0.35">
      <c r="A560" t="str">
        <f>_xlfn.XLOOKUP(B560,Mapping!C:C,Mapping!D:D)</f>
        <v>HI-MART</v>
      </c>
      <c r="B560" s="2" t="s">
        <v>143</v>
      </c>
      <c r="C560" t="s">
        <v>252</v>
      </c>
      <c r="D560" s="3">
        <v>46204</v>
      </c>
      <c r="E560" s="3">
        <v>46234</v>
      </c>
      <c r="F560" s="5">
        <f t="shared" si="8"/>
        <v>31</v>
      </c>
      <c r="G560" t="s">
        <v>90</v>
      </c>
      <c r="H560" s="19">
        <v>149900</v>
      </c>
      <c r="I560" s="19">
        <v>139900</v>
      </c>
      <c r="J560" s="19">
        <v>129900</v>
      </c>
      <c r="K560" s="19">
        <v>109000</v>
      </c>
      <c r="L560" s="19">
        <v>50</v>
      </c>
      <c r="M560" s="19">
        <v>5450000</v>
      </c>
      <c r="N560" s="19">
        <v>5223636.3636363633</v>
      </c>
      <c r="O560" s="19">
        <v>4762911.6363636358</v>
      </c>
      <c r="P560" t="str">
        <f>_xlfn.XLOOKUP(G560,'[1](ST)Product'!$C:$C,'[1](ST)Product'!$E:$E)</f>
        <v>Ninja Motorized</v>
      </c>
      <c r="Q560" t="str">
        <f>_xlfn.XLOOKUP(G560,'[1](ST)Product'!$C:$C,'[1](ST)Product'!$F:$F)</f>
        <v>Portable</v>
      </c>
      <c r="R560" t="s">
        <v>362</v>
      </c>
      <c r="S560" t="s">
        <v>360</v>
      </c>
    </row>
    <row r="561" spans="1:19" x14ac:dyDescent="0.35">
      <c r="A561" t="str">
        <f>_xlfn.XLOOKUP(B561,Mapping!C:C,Mapping!D:D)</f>
        <v>HI-MART</v>
      </c>
      <c r="B561" s="2" t="s">
        <v>143</v>
      </c>
      <c r="C561" t="s">
        <v>254</v>
      </c>
      <c r="D561" s="3">
        <v>46204</v>
      </c>
      <c r="E561" s="3">
        <v>46234</v>
      </c>
      <c r="F561" s="5">
        <f t="shared" si="8"/>
        <v>31</v>
      </c>
      <c r="G561" t="s">
        <v>32</v>
      </c>
      <c r="H561">
        <v>349900</v>
      </c>
      <c r="I561">
        <v>299900</v>
      </c>
      <c r="J561">
        <v>269900</v>
      </c>
      <c r="K561" s="19">
        <v>269000</v>
      </c>
      <c r="L561" s="19">
        <v>20</v>
      </c>
      <c r="M561" s="19">
        <v>5380000</v>
      </c>
      <c r="N561" s="19">
        <v>5005636.3636363633</v>
      </c>
      <c r="O561" s="19">
        <v>4564139.2363636363</v>
      </c>
      <c r="P561" t="str">
        <f>_xlfn.XLOOKUP(G561,'[1](ST)Product'!$C:$C,'[1](ST)Product'!$E:$E)</f>
        <v>Ninja Motorized</v>
      </c>
      <c r="Q561" t="str">
        <f>_xlfn.XLOOKUP(G561,'[1](ST)Product'!$C:$C,'[1](ST)Product'!$F:$F)</f>
        <v>Icecream</v>
      </c>
      <c r="R561" t="s">
        <v>362</v>
      </c>
      <c r="S561" t="s">
        <v>360</v>
      </c>
    </row>
    <row r="562" spans="1:19" x14ac:dyDescent="0.35">
      <c r="A562" t="str">
        <f>_xlfn.XLOOKUP(B562,Mapping!C:C,Mapping!D:D)</f>
        <v>HI-MART</v>
      </c>
      <c r="B562" s="2" t="s">
        <v>143</v>
      </c>
      <c r="C562" t="s">
        <v>254</v>
      </c>
      <c r="D562" s="3">
        <v>46204</v>
      </c>
      <c r="E562" s="3">
        <v>46234</v>
      </c>
      <c r="F562" s="5">
        <f t="shared" si="8"/>
        <v>31</v>
      </c>
      <c r="G562" t="s">
        <v>19</v>
      </c>
      <c r="H562">
        <v>249900</v>
      </c>
      <c r="I562">
        <v>219900</v>
      </c>
      <c r="J562">
        <v>199900</v>
      </c>
      <c r="K562" s="19">
        <v>219000</v>
      </c>
      <c r="L562" s="19">
        <v>350</v>
      </c>
      <c r="M562" s="19">
        <v>76650000</v>
      </c>
      <c r="N562" s="19">
        <v>54864409.090909086</v>
      </c>
      <c r="O562" s="19">
        <v>50025368.209090903</v>
      </c>
      <c r="P562" t="str">
        <f>_xlfn.XLOOKUP(G562,'[1](ST)Product'!$C:$C,'[1](ST)Product'!$E:$E)</f>
        <v>Ninja Heated</v>
      </c>
      <c r="Q562" t="str">
        <f>_xlfn.XLOOKUP(G562,'[1](ST)Product'!$C:$C,'[1](ST)Product'!$F:$F)</f>
        <v>Crispi</v>
      </c>
      <c r="R562" t="s">
        <v>362</v>
      </c>
      <c r="S562" t="s">
        <v>361</v>
      </c>
    </row>
    <row r="563" spans="1:19" x14ac:dyDescent="0.35">
      <c r="A563" t="str">
        <f>_xlfn.XLOOKUP(B563,Mapping!C:C,Mapping!D:D)</f>
        <v>HI-MART</v>
      </c>
      <c r="B563" s="2" t="s">
        <v>143</v>
      </c>
      <c r="C563" t="s">
        <v>254</v>
      </c>
      <c r="D563" s="3">
        <v>46204</v>
      </c>
      <c r="E563" s="3">
        <v>46234</v>
      </c>
      <c r="F563" s="5">
        <f t="shared" si="8"/>
        <v>31</v>
      </c>
      <c r="G563" t="s">
        <v>38</v>
      </c>
      <c r="H563">
        <v>429900</v>
      </c>
      <c r="I563">
        <v>399900</v>
      </c>
      <c r="J563">
        <v>349900</v>
      </c>
      <c r="K563" s="19">
        <v>359900</v>
      </c>
      <c r="L563" s="19">
        <v>100</v>
      </c>
      <c r="M563" s="19">
        <v>35990000</v>
      </c>
      <c r="N563" s="19">
        <v>26910000</v>
      </c>
      <c r="O563" s="19">
        <v>24536538</v>
      </c>
      <c r="P563" t="str">
        <f>_xlfn.XLOOKUP(G563,'[1](ST)Product'!$C:$C,'[1](ST)Product'!$E:$E)</f>
        <v>Ninja Heated</v>
      </c>
      <c r="Q563" t="str">
        <f>_xlfn.XLOOKUP(G563,'[1](ST)Product'!$C:$C,'[1](ST)Product'!$F:$F)</f>
        <v>Grill</v>
      </c>
      <c r="R563" t="s">
        <v>362</v>
      </c>
      <c r="S563" t="s">
        <v>360</v>
      </c>
    </row>
    <row r="564" spans="1:19" x14ac:dyDescent="0.35">
      <c r="A564" t="str">
        <f>_xlfn.XLOOKUP(B564,Mapping!C:C,Mapping!D:D)</f>
        <v>Naver</v>
      </c>
      <c r="B564" t="s">
        <v>146</v>
      </c>
      <c r="C564" t="s">
        <v>293</v>
      </c>
      <c r="D564" s="3">
        <v>46204</v>
      </c>
      <c r="E564" s="3">
        <v>46204</v>
      </c>
      <c r="F564" s="5">
        <f t="shared" si="8"/>
        <v>1</v>
      </c>
      <c r="G564" t="s">
        <v>42</v>
      </c>
      <c r="H564">
        <v>399900</v>
      </c>
      <c r="I564">
        <v>349900</v>
      </c>
      <c r="J564">
        <v>299900</v>
      </c>
      <c r="K564">
        <v>349900</v>
      </c>
      <c r="L564">
        <v>200</v>
      </c>
      <c r="M564">
        <v>69980000</v>
      </c>
      <c r="N564" s="19">
        <v>72709090.909090906</v>
      </c>
      <c r="O564" s="19">
        <v>59185199.999999993</v>
      </c>
      <c r="P564" t="str">
        <f>_xlfn.XLOOKUP(G564,'[1](ST)Product'!$C:$C,'[1](ST)Product'!$E:$E)</f>
        <v>Shark Fan</v>
      </c>
      <c r="Q564" t="str">
        <f>_xlfn.XLOOKUP(G564,'[1](ST)Product'!$C:$C,'[1](ST)Product'!$F:$F)</f>
        <v>Fan</v>
      </c>
      <c r="R564" t="s">
        <v>362</v>
      </c>
      <c r="S564" t="s">
        <v>361</v>
      </c>
    </row>
    <row r="565" spans="1:19" x14ac:dyDescent="0.35">
      <c r="A565" t="str">
        <f>_xlfn.XLOOKUP(B565,Mapping!C:C,Mapping!D:D)</f>
        <v>other Online malls</v>
      </c>
      <c r="B565" t="s">
        <v>264</v>
      </c>
      <c r="C565" t="s">
        <v>259</v>
      </c>
      <c r="D565" s="3">
        <v>46204</v>
      </c>
      <c r="E565" s="3">
        <v>46208</v>
      </c>
      <c r="F565" s="5">
        <f t="shared" si="8"/>
        <v>5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10</v>
      </c>
      <c r="M565">
        <v>2699000</v>
      </c>
      <c r="N565" s="19">
        <v>2726363.6363636358</v>
      </c>
      <c r="O565" s="19">
        <v>2726363.6363636358</v>
      </c>
      <c r="P565" t="str">
        <f>_xlfn.XLOOKUP(G565,'[1](ST)Product'!$C:$C,'[1](ST)Product'!$E:$E)</f>
        <v>Ninja Motorized</v>
      </c>
      <c r="Q565" t="str">
        <f>_xlfn.XLOOKUP(G565,'[1](ST)Product'!$C:$C,'[1](ST)Product'!$F:$F)</f>
        <v>Icecream</v>
      </c>
      <c r="R565" t="s">
        <v>362</v>
      </c>
      <c r="S565" t="s">
        <v>360</v>
      </c>
    </row>
    <row r="566" spans="1:19" x14ac:dyDescent="0.35">
      <c r="A566" t="str">
        <f>_xlfn.XLOOKUP(B566,Mapping!C:C,Mapping!D:D)</f>
        <v>other Online malls</v>
      </c>
      <c r="B566" t="s">
        <v>264</v>
      </c>
      <c r="C566" t="s">
        <v>259</v>
      </c>
      <c r="D566" s="3">
        <v>46204</v>
      </c>
      <c r="E566" s="3">
        <v>46208</v>
      </c>
      <c r="F566" s="5">
        <f t="shared" si="8"/>
        <v>5</v>
      </c>
      <c r="G566" t="s">
        <v>86</v>
      </c>
      <c r="H566">
        <v>149900</v>
      </c>
      <c r="I566">
        <v>139900</v>
      </c>
      <c r="J566">
        <v>109900</v>
      </c>
      <c r="K566">
        <v>109900</v>
      </c>
      <c r="L566">
        <v>8</v>
      </c>
      <c r="M566">
        <v>879200</v>
      </c>
      <c r="N566" s="19">
        <v>799272.72727272718</v>
      </c>
      <c r="O566" s="19">
        <v>799272.72727272718</v>
      </c>
      <c r="P566" t="str">
        <f>_xlfn.XLOOKUP(G566,'[1](ST)Product'!$C:$C,'[1](ST)Product'!$E:$E)</f>
        <v>Ninja Motorized</v>
      </c>
      <c r="Q566" t="str">
        <f>_xlfn.XLOOKUP(G566,'[1](ST)Product'!$C:$C,'[1](ST)Product'!$F:$F)</f>
        <v>Portable</v>
      </c>
      <c r="R566" t="s">
        <v>362</v>
      </c>
      <c r="S566" t="s">
        <v>360</v>
      </c>
    </row>
    <row r="567" spans="1:19" x14ac:dyDescent="0.35">
      <c r="A567" t="str">
        <f>_xlfn.XLOOKUP(B567,Mapping!C:C,Mapping!D:D)</f>
        <v>other Online malls</v>
      </c>
      <c r="B567" t="s">
        <v>264</v>
      </c>
      <c r="C567" t="s">
        <v>259</v>
      </c>
      <c r="D567" s="3">
        <v>46204</v>
      </c>
      <c r="E567" s="3">
        <v>46208</v>
      </c>
      <c r="F567" s="5">
        <f t="shared" si="8"/>
        <v>5</v>
      </c>
      <c r="G567" t="s">
        <v>90</v>
      </c>
      <c r="H567">
        <v>149900</v>
      </c>
      <c r="I567">
        <v>139900</v>
      </c>
      <c r="J567">
        <v>109900</v>
      </c>
      <c r="K567">
        <v>109900</v>
      </c>
      <c r="L567">
        <v>5</v>
      </c>
      <c r="M567">
        <v>549500</v>
      </c>
      <c r="N567" s="19">
        <v>499545.45454545447</v>
      </c>
      <c r="O567" s="19">
        <v>499545.45454545447</v>
      </c>
      <c r="P567" t="str">
        <f>_xlfn.XLOOKUP(G567,'[1](ST)Product'!$C:$C,'[1](ST)Product'!$E:$E)</f>
        <v>Ninja Motorized</v>
      </c>
      <c r="Q567" t="str">
        <f>_xlfn.XLOOKUP(G567,'[1](ST)Product'!$C:$C,'[1](ST)Product'!$F:$F)</f>
        <v>Portable</v>
      </c>
      <c r="R567" t="s">
        <v>362</v>
      </c>
      <c r="S567" t="s">
        <v>360</v>
      </c>
    </row>
    <row r="568" spans="1:19" x14ac:dyDescent="0.35">
      <c r="A568" t="str">
        <f>_xlfn.XLOOKUP(B568,Mapping!C:C,Mapping!D:D)</f>
        <v>other Online malls</v>
      </c>
      <c r="B568" t="s">
        <v>264</v>
      </c>
      <c r="C568" t="s">
        <v>259</v>
      </c>
      <c r="D568" s="3">
        <v>46204</v>
      </c>
      <c r="E568" s="3">
        <v>46208</v>
      </c>
      <c r="F568" s="5">
        <f t="shared" si="8"/>
        <v>5</v>
      </c>
      <c r="G568" t="s">
        <v>101</v>
      </c>
      <c r="H568">
        <v>149900</v>
      </c>
      <c r="I568">
        <v>139900</v>
      </c>
      <c r="J568">
        <v>109900</v>
      </c>
      <c r="K568">
        <v>109900</v>
      </c>
      <c r="L568">
        <v>5</v>
      </c>
      <c r="M568">
        <v>549500</v>
      </c>
      <c r="N568" s="19">
        <v>499545.45454545447</v>
      </c>
      <c r="O568" s="19">
        <v>499545.45454545447</v>
      </c>
      <c r="P568" t="str">
        <f>_xlfn.XLOOKUP(G568,'[1](ST)Product'!$C:$C,'[1](ST)Product'!$E:$E)</f>
        <v>Ninja Motorized</v>
      </c>
      <c r="Q568" t="str">
        <f>_xlfn.XLOOKUP(G568,'[1](ST)Product'!$C:$C,'[1](ST)Product'!$F:$F)</f>
        <v>Portable</v>
      </c>
      <c r="R568" t="s">
        <v>362</v>
      </c>
      <c r="S568" t="s">
        <v>360</v>
      </c>
    </row>
    <row r="569" spans="1:19" x14ac:dyDescent="0.35">
      <c r="A569" t="str">
        <f>_xlfn.XLOOKUP(B569,Mapping!C:C,Mapping!D:D)</f>
        <v>other Online malls</v>
      </c>
      <c r="B569" t="s">
        <v>264</v>
      </c>
      <c r="C569" t="s">
        <v>259</v>
      </c>
      <c r="D569" s="3">
        <v>46204</v>
      </c>
      <c r="E569" s="3">
        <v>46208</v>
      </c>
      <c r="F569" s="5">
        <f t="shared" si="8"/>
        <v>5</v>
      </c>
      <c r="G569" t="s">
        <v>102</v>
      </c>
      <c r="H569">
        <v>149900</v>
      </c>
      <c r="I569">
        <v>139900</v>
      </c>
      <c r="J569">
        <v>109900</v>
      </c>
      <c r="K569">
        <v>109900</v>
      </c>
      <c r="L569">
        <v>5</v>
      </c>
      <c r="M569">
        <v>549500</v>
      </c>
      <c r="N569" s="19">
        <v>499545.45454545447</v>
      </c>
      <c r="O569" s="19">
        <v>499545.45454545447</v>
      </c>
      <c r="P569" t="str">
        <f>_xlfn.XLOOKUP(G569,'[1](ST)Product'!$C:$C,'[1](ST)Product'!$E:$E)</f>
        <v>Ninja Motorized</v>
      </c>
      <c r="Q569" t="str">
        <f>_xlfn.XLOOKUP(G569,'[1](ST)Product'!$C:$C,'[1](ST)Product'!$F:$F)</f>
        <v>Portable</v>
      </c>
      <c r="R569" t="s">
        <v>362</v>
      </c>
      <c r="S569" t="s">
        <v>360</v>
      </c>
    </row>
    <row r="570" spans="1:19" x14ac:dyDescent="0.35">
      <c r="A570" t="str">
        <f>_xlfn.XLOOKUP(B570,Mapping!C:C,Mapping!D:D)</f>
        <v>other Online malls</v>
      </c>
      <c r="B570" t="s">
        <v>264</v>
      </c>
      <c r="C570" t="s">
        <v>259</v>
      </c>
      <c r="D570" s="3">
        <v>46204</v>
      </c>
      <c r="E570" s="3">
        <v>46208</v>
      </c>
      <c r="F570" s="5">
        <f t="shared" si="8"/>
        <v>5</v>
      </c>
      <c r="G570" t="s">
        <v>103</v>
      </c>
      <c r="H570">
        <v>149900</v>
      </c>
      <c r="I570">
        <v>139900</v>
      </c>
      <c r="J570">
        <v>109900</v>
      </c>
      <c r="K570">
        <v>109900</v>
      </c>
      <c r="L570">
        <v>5</v>
      </c>
      <c r="M570">
        <v>549500</v>
      </c>
      <c r="N570" s="19">
        <v>499545.45454545447</v>
      </c>
      <c r="O570" s="19">
        <v>499545.45454545447</v>
      </c>
      <c r="P570" t="str">
        <f>_xlfn.XLOOKUP(G570,'[1](ST)Product'!$C:$C,'[1](ST)Product'!$E:$E)</f>
        <v>Ninja Motorized</v>
      </c>
      <c r="Q570" t="str">
        <f>_xlfn.XLOOKUP(G570,'[1](ST)Product'!$C:$C,'[1](ST)Product'!$F:$F)</f>
        <v>Portable</v>
      </c>
      <c r="R570" t="s">
        <v>362</v>
      </c>
      <c r="S570" t="s">
        <v>360</v>
      </c>
    </row>
    <row r="571" spans="1:19" x14ac:dyDescent="0.35">
      <c r="A571" t="str">
        <f>_xlfn.XLOOKUP(B571,Mapping!C:C,Mapping!D:D)</f>
        <v>other Online malls</v>
      </c>
      <c r="B571" t="s">
        <v>264</v>
      </c>
      <c r="C571" t="s">
        <v>259</v>
      </c>
      <c r="D571" s="3">
        <v>46204</v>
      </c>
      <c r="E571" s="3">
        <v>46208</v>
      </c>
      <c r="F571" s="5">
        <f t="shared" si="8"/>
        <v>5</v>
      </c>
      <c r="G571" t="s">
        <v>109</v>
      </c>
      <c r="H571">
        <v>249900</v>
      </c>
      <c r="I571">
        <v>219900</v>
      </c>
      <c r="J571">
        <v>199900</v>
      </c>
      <c r="K571">
        <v>199900</v>
      </c>
      <c r="L571">
        <v>5</v>
      </c>
      <c r="M571">
        <v>999500</v>
      </c>
      <c r="N571" s="19">
        <v>908636.36363636353</v>
      </c>
      <c r="O571" s="19">
        <v>908636.36363636353</v>
      </c>
      <c r="P571" t="str">
        <f>_xlfn.XLOOKUP(G571,'[1](ST)Product'!$C:$C,'[1](ST)Product'!$E:$E)</f>
        <v>Shark Fan</v>
      </c>
      <c r="Q571" t="str">
        <f>_xlfn.XLOOKUP(G571,'[1](ST)Product'!$C:$C,'[1](ST)Product'!$F:$F)</f>
        <v>Fan</v>
      </c>
      <c r="R571" t="s">
        <v>362</v>
      </c>
      <c r="S571" t="s">
        <v>360</v>
      </c>
    </row>
    <row r="572" spans="1:19" x14ac:dyDescent="0.35">
      <c r="A572" t="str">
        <f>_xlfn.XLOOKUP(B572,Mapping!C:C,Mapping!D:D)</f>
        <v>other Online malls</v>
      </c>
      <c r="B572" t="s">
        <v>264</v>
      </c>
      <c r="C572" t="s">
        <v>259</v>
      </c>
      <c r="D572" s="3">
        <v>46204</v>
      </c>
      <c r="E572" s="3">
        <v>46208</v>
      </c>
      <c r="F572" s="5">
        <f t="shared" si="8"/>
        <v>5</v>
      </c>
      <c r="G572" t="s">
        <v>111</v>
      </c>
      <c r="H572">
        <v>249900</v>
      </c>
      <c r="I572">
        <v>219900</v>
      </c>
      <c r="J572">
        <v>199900</v>
      </c>
      <c r="K572">
        <v>199900</v>
      </c>
      <c r="L572">
        <v>5</v>
      </c>
      <c r="M572">
        <v>999500</v>
      </c>
      <c r="N572" s="19">
        <v>908636.36363636353</v>
      </c>
      <c r="O572" s="19">
        <v>908636.36363636353</v>
      </c>
      <c r="P572" t="str">
        <f>_xlfn.XLOOKUP(G572,'[1](ST)Product'!$C:$C,'[1](ST)Product'!$E:$E)</f>
        <v>Shark Fan</v>
      </c>
      <c r="Q572" t="str">
        <f>_xlfn.XLOOKUP(G572,'[1](ST)Product'!$C:$C,'[1](ST)Product'!$F:$F)</f>
        <v>Fan</v>
      </c>
      <c r="R572" t="s">
        <v>362</v>
      </c>
      <c r="S572" t="s">
        <v>360</v>
      </c>
    </row>
    <row r="573" spans="1:19" x14ac:dyDescent="0.35">
      <c r="A573" t="str">
        <f>_xlfn.XLOOKUP(B573,Mapping!C:C,Mapping!D:D)</f>
        <v>other Online malls</v>
      </c>
      <c r="B573" t="s">
        <v>264</v>
      </c>
      <c r="C573" t="s">
        <v>259</v>
      </c>
      <c r="D573" s="3">
        <v>46204</v>
      </c>
      <c r="E573" s="3">
        <v>46208</v>
      </c>
      <c r="F573" s="5">
        <f t="shared" si="8"/>
        <v>5</v>
      </c>
      <c r="G573" t="s">
        <v>87</v>
      </c>
      <c r="H573">
        <v>219900</v>
      </c>
      <c r="I573">
        <v>199900</v>
      </c>
      <c r="J573">
        <v>179900</v>
      </c>
      <c r="K573">
        <v>149900</v>
      </c>
      <c r="L573">
        <v>8</v>
      </c>
      <c r="M573">
        <v>1439200</v>
      </c>
      <c r="N573" s="19">
        <v>1090181.8181818181</v>
      </c>
      <c r="O573" s="19">
        <v>1090181.8181818181</v>
      </c>
      <c r="P573" t="str">
        <f>_xlfn.XLOOKUP(G573,'[1](ST)Product'!$C:$C,'[1](ST)Product'!$E:$E)</f>
        <v>Shark Fan</v>
      </c>
      <c r="Q573" t="str">
        <f>_xlfn.XLOOKUP(G573,'[1](ST)Product'!$C:$C,'[1](ST)Product'!$F:$F)</f>
        <v>Fan</v>
      </c>
      <c r="R573" t="s">
        <v>362</v>
      </c>
      <c r="S573" t="s">
        <v>361</v>
      </c>
    </row>
    <row r="574" spans="1:19" x14ac:dyDescent="0.35">
      <c r="A574" t="str">
        <f>_xlfn.XLOOKUP(B574,Mapping!C:C,Mapping!D:D)</f>
        <v>other Online malls</v>
      </c>
      <c r="B574" t="s">
        <v>264</v>
      </c>
      <c r="C574" t="s">
        <v>259</v>
      </c>
      <c r="D574" s="3">
        <v>46204</v>
      </c>
      <c r="E574" s="3">
        <v>46208</v>
      </c>
      <c r="F574" s="5">
        <f t="shared" si="8"/>
        <v>5</v>
      </c>
      <c r="G574" t="s">
        <v>99</v>
      </c>
      <c r="H574">
        <v>219900</v>
      </c>
      <c r="I574">
        <v>199900</v>
      </c>
      <c r="J574">
        <v>179900</v>
      </c>
      <c r="K574">
        <v>149900</v>
      </c>
      <c r="L574">
        <v>8</v>
      </c>
      <c r="M574">
        <v>1439200</v>
      </c>
      <c r="N574" s="19">
        <v>1090181.8181818181</v>
      </c>
      <c r="O574" s="19">
        <v>1090181.8181818181</v>
      </c>
      <c r="P574" t="str">
        <f>_xlfn.XLOOKUP(G574,'[1](ST)Product'!$C:$C,'[1](ST)Product'!$E:$E)</f>
        <v>Shark Fan</v>
      </c>
      <c r="Q574" t="str">
        <f>_xlfn.XLOOKUP(G574,'[1](ST)Product'!$C:$C,'[1](ST)Product'!$F:$F)</f>
        <v>Fan</v>
      </c>
      <c r="R574" t="s">
        <v>362</v>
      </c>
      <c r="S574" t="s">
        <v>361</v>
      </c>
    </row>
    <row r="575" spans="1:19" x14ac:dyDescent="0.35">
      <c r="A575" t="str">
        <f>_xlfn.XLOOKUP(B575,Mapping!C:C,Mapping!D:D)</f>
        <v>other Online malls</v>
      </c>
      <c r="B575" t="s">
        <v>264</v>
      </c>
      <c r="C575" t="s">
        <v>259</v>
      </c>
      <c r="D575" s="3">
        <v>46204</v>
      </c>
      <c r="E575" s="3">
        <v>46208</v>
      </c>
      <c r="F575" s="5">
        <f t="shared" si="8"/>
        <v>5</v>
      </c>
      <c r="G575" t="s">
        <v>91</v>
      </c>
      <c r="H575">
        <v>219900</v>
      </c>
      <c r="I575">
        <v>199900</v>
      </c>
      <c r="J575">
        <v>179900</v>
      </c>
      <c r="K575">
        <v>149900</v>
      </c>
      <c r="L575">
        <v>8</v>
      </c>
      <c r="M575">
        <v>1439200</v>
      </c>
      <c r="N575" s="19">
        <v>1090181.8181818181</v>
      </c>
      <c r="O575" s="19">
        <v>1090181.8181818181</v>
      </c>
      <c r="P575" t="str">
        <f>_xlfn.XLOOKUP(G575,'[1](ST)Product'!$C:$C,'[1](ST)Product'!$E:$E)</f>
        <v>Shark Fan</v>
      </c>
      <c r="Q575" t="str">
        <f>_xlfn.XLOOKUP(G575,'[1](ST)Product'!$C:$C,'[1](ST)Product'!$F:$F)</f>
        <v>Fan</v>
      </c>
      <c r="R575" t="s">
        <v>362</v>
      </c>
      <c r="S575" t="s">
        <v>361</v>
      </c>
    </row>
    <row r="576" spans="1:19" x14ac:dyDescent="0.35">
      <c r="A576" t="str">
        <f>_xlfn.XLOOKUP(B576,Mapping!C:C,Mapping!D:D)</f>
        <v>other Online malls</v>
      </c>
      <c r="B576" t="s">
        <v>264</v>
      </c>
      <c r="C576" t="s">
        <v>259</v>
      </c>
      <c r="D576" s="3">
        <v>46204</v>
      </c>
      <c r="E576" s="3">
        <v>46208</v>
      </c>
      <c r="F576" s="5">
        <f t="shared" si="8"/>
        <v>5</v>
      </c>
      <c r="G576" t="s">
        <v>39</v>
      </c>
      <c r="H576">
        <v>249900</v>
      </c>
      <c r="I576">
        <v>199900</v>
      </c>
      <c r="J576">
        <v>189900</v>
      </c>
      <c r="K576">
        <v>199900</v>
      </c>
      <c r="L576">
        <v>2</v>
      </c>
      <c r="M576">
        <v>379800</v>
      </c>
      <c r="N576" s="19">
        <v>363454.54545454541</v>
      </c>
      <c r="O576" s="19">
        <v>363454.54545454541</v>
      </c>
      <c r="P576" t="str">
        <f>_xlfn.XLOOKUP(G576,'[1](ST)Product'!$C:$C,'[1](ST)Product'!$E:$E)</f>
        <v>Ninja Motorized</v>
      </c>
      <c r="Q576" t="str">
        <f>_xlfn.XLOOKUP(G576,'[1](ST)Product'!$C:$C,'[1](ST)Product'!$F:$F)</f>
        <v>Trad</v>
      </c>
      <c r="R576" t="s">
        <v>362</v>
      </c>
      <c r="S576" t="s">
        <v>360</v>
      </c>
    </row>
    <row r="577" spans="1:19" x14ac:dyDescent="0.35">
      <c r="A577" t="str">
        <f>_xlfn.XLOOKUP(B577,Mapping!C:C,Mapping!D:D)</f>
        <v>other Online malls</v>
      </c>
      <c r="B577" t="s">
        <v>264</v>
      </c>
      <c r="C577" t="s">
        <v>259</v>
      </c>
      <c r="D577" s="3">
        <v>46204</v>
      </c>
      <c r="E577" s="3">
        <v>46208</v>
      </c>
      <c r="F577" s="5">
        <f t="shared" si="8"/>
        <v>5</v>
      </c>
      <c r="G577" t="s">
        <v>84</v>
      </c>
      <c r="H577">
        <v>169900</v>
      </c>
      <c r="I577">
        <v>149900</v>
      </c>
      <c r="J577">
        <v>129900</v>
      </c>
      <c r="K577">
        <v>149900</v>
      </c>
      <c r="L577">
        <v>2</v>
      </c>
      <c r="M577">
        <v>259800</v>
      </c>
      <c r="N577" s="19">
        <v>272545.45454545453</v>
      </c>
      <c r="O577" s="19">
        <v>272545.45454545453</v>
      </c>
      <c r="P577" t="str">
        <f>_xlfn.XLOOKUP(G577,'[1](ST)Product'!$C:$C,'[1](ST)Product'!$E:$E)</f>
        <v>Ninja Motorized</v>
      </c>
      <c r="Q577" t="str">
        <f>_xlfn.XLOOKUP(G577,'[1](ST)Product'!$C:$C,'[1](ST)Product'!$F:$F)</f>
        <v>Trad</v>
      </c>
      <c r="R577" t="s">
        <v>362</v>
      </c>
      <c r="S577" t="s">
        <v>360</v>
      </c>
    </row>
    <row r="578" spans="1:19" x14ac:dyDescent="0.35">
      <c r="A578" t="str">
        <f>_xlfn.XLOOKUP(B578,Mapping!C:C,Mapping!D:D)</f>
        <v>other Online malls</v>
      </c>
      <c r="B578" t="s">
        <v>264</v>
      </c>
      <c r="C578" t="s">
        <v>259</v>
      </c>
      <c r="D578" s="3">
        <v>46204</v>
      </c>
      <c r="E578" s="3">
        <v>46208</v>
      </c>
      <c r="F578" s="5">
        <f t="shared" si="8"/>
        <v>5</v>
      </c>
      <c r="G578" t="s">
        <v>26</v>
      </c>
      <c r="H578">
        <v>899000</v>
      </c>
      <c r="I578">
        <v>849000</v>
      </c>
      <c r="J578">
        <v>799000</v>
      </c>
      <c r="K578">
        <v>799000</v>
      </c>
      <c r="L578">
        <v>2</v>
      </c>
      <c r="M578">
        <v>1598000</v>
      </c>
      <c r="N578" s="19">
        <v>1452727.2727272727</v>
      </c>
      <c r="O578" s="19">
        <v>1452727.2727272727</v>
      </c>
      <c r="P578" t="str">
        <f>_xlfn.XLOOKUP(G578,'[1](ST)Product'!$C:$C,'[1](ST)Product'!$E:$E)</f>
        <v>Shark Floorcare</v>
      </c>
      <c r="Q578" t="str">
        <f>_xlfn.XLOOKUP(G578,'[1](ST)Product'!$C:$C,'[1](ST)Product'!$F:$F)</f>
        <v>FW</v>
      </c>
      <c r="R578" t="s">
        <v>362</v>
      </c>
      <c r="S578" t="s">
        <v>360</v>
      </c>
    </row>
    <row r="579" spans="1:19" x14ac:dyDescent="0.35">
      <c r="A579" t="str">
        <f>_xlfn.XLOOKUP(B579,Mapping!C:C,Mapping!D:D)</f>
        <v>other Online malls</v>
      </c>
      <c r="B579" t="s">
        <v>264</v>
      </c>
      <c r="C579" t="s">
        <v>259</v>
      </c>
      <c r="D579" s="3">
        <v>46204</v>
      </c>
      <c r="E579" s="3">
        <v>46208</v>
      </c>
      <c r="F579" s="5">
        <f t="shared" ref="F579:F642" si="9">IF(D579="","",E579-D579+1)</f>
        <v>5</v>
      </c>
      <c r="G579" t="s">
        <v>108</v>
      </c>
      <c r="H579">
        <v>199900</v>
      </c>
      <c r="I579">
        <v>179900</v>
      </c>
      <c r="J579">
        <v>169900</v>
      </c>
      <c r="K579">
        <v>179900</v>
      </c>
      <c r="L579">
        <v>2</v>
      </c>
      <c r="M579">
        <v>339800</v>
      </c>
      <c r="N579" s="19">
        <v>327090.90909090906</v>
      </c>
      <c r="O579" s="19">
        <v>327090.90909090906</v>
      </c>
      <c r="P579" t="str">
        <f>_xlfn.XLOOKUP(G579,'[1](ST)Product'!$C:$C,'[1](ST)Product'!$E:$E)</f>
        <v>Shark Floorcare</v>
      </c>
      <c r="Q579" t="str">
        <f>_xlfn.XLOOKUP(G579,'[1](ST)Product'!$C:$C,'[1](ST)Product'!$F:$F)</f>
        <v>WV</v>
      </c>
      <c r="R579" t="s">
        <v>362</v>
      </c>
      <c r="S579" t="s">
        <v>360</v>
      </c>
    </row>
    <row r="580" spans="1:19" x14ac:dyDescent="0.35">
      <c r="A580" t="str">
        <f>_xlfn.XLOOKUP(B580,Mapping!C:C,Mapping!D:D)</f>
        <v>other Online malls</v>
      </c>
      <c r="B580" t="s">
        <v>264</v>
      </c>
      <c r="C580" t="s">
        <v>259</v>
      </c>
      <c r="D580" s="3">
        <v>46204</v>
      </c>
      <c r="E580" s="3">
        <v>46208</v>
      </c>
      <c r="F580" s="5">
        <f t="shared" si="9"/>
        <v>5</v>
      </c>
      <c r="G580" t="s">
        <v>96</v>
      </c>
      <c r="H580">
        <v>139900</v>
      </c>
      <c r="I580">
        <v>119900</v>
      </c>
      <c r="J580">
        <v>99900</v>
      </c>
      <c r="K580">
        <v>119900</v>
      </c>
      <c r="L580">
        <v>10</v>
      </c>
      <c r="M580">
        <v>999000</v>
      </c>
      <c r="N580" s="19">
        <v>1089999.9999999998</v>
      </c>
      <c r="O580" s="19">
        <v>1089999.9999999998</v>
      </c>
      <c r="P580" t="str">
        <f>_xlfn.XLOOKUP(G580,'[1](ST)Product'!$C:$C,'[1](ST)Product'!$E:$E)</f>
        <v>Shark Floorcare</v>
      </c>
      <c r="Q580" t="str">
        <f>_xlfn.XLOOKUP(G580,'[1](ST)Product'!$C:$C,'[1](ST)Product'!$F:$F)</f>
        <v>WV</v>
      </c>
      <c r="R580" t="s">
        <v>362</v>
      </c>
      <c r="S580" t="s">
        <v>360</v>
      </c>
    </row>
    <row r="581" spans="1:19" x14ac:dyDescent="0.35">
      <c r="A581" t="str">
        <f>_xlfn.XLOOKUP(B581,Mapping!C:C,Mapping!D:D)</f>
        <v>other Online malls</v>
      </c>
      <c r="B581" t="s">
        <v>264</v>
      </c>
      <c r="C581" t="s">
        <v>259</v>
      </c>
      <c r="D581" s="3">
        <v>46204</v>
      </c>
      <c r="E581" s="3">
        <v>46208</v>
      </c>
      <c r="F581" s="5">
        <f t="shared" si="9"/>
        <v>5</v>
      </c>
      <c r="G581" t="s">
        <v>28</v>
      </c>
      <c r="H581">
        <v>299900</v>
      </c>
      <c r="I581">
        <v>219900</v>
      </c>
      <c r="J581">
        <v>219900</v>
      </c>
      <c r="K581">
        <v>219900</v>
      </c>
      <c r="L581">
        <v>2</v>
      </c>
      <c r="M581">
        <v>439800</v>
      </c>
      <c r="N581" s="19">
        <v>399818.18181818177</v>
      </c>
      <c r="O581" s="19">
        <v>399818.18181818177</v>
      </c>
      <c r="P581" t="str">
        <f>_xlfn.XLOOKUP(G581,'[1](ST)Product'!$C:$C,'[1](ST)Product'!$E:$E)</f>
        <v>Shark Floorcare</v>
      </c>
      <c r="Q581" t="str">
        <f>_xlfn.XLOOKUP(G581,'[1](ST)Product'!$C:$C,'[1](ST)Product'!$F:$F)</f>
        <v>WD</v>
      </c>
      <c r="R581" t="s">
        <v>362</v>
      </c>
      <c r="S581" t="s">
        <v>360</v>
      </c>
    </row>
    <row r="582" spans="1:19" x14ac:dyDescent="0.35">
      <c r="A582" t="str">
        <f>_xlfn.XLOOKUP(B582,Mapping!C:C,Mapping!D:D)</f>
        <v>other Online malls</v>
      </c>
      <c r="B582" t="s">
        <v>264</v>
      </c>
      <c r="C582" t="s">
        <v>259</v>
      </c>
      <c r="D582" s="3">
        <v>46204</v>
      </c>
      <c r="E582" s="3">
        <v>46208</v>
      </c>
      <c r="F582" s="5">
        <f t="shared" si="9"/>
        <v>5</v>
      </c>
      <c r="G582" t="s">
        <v>36</v>
      </c>
      <c r="H582">
        <v>469900</v>
      </c>
      <c r="I582">
        <v>399900</v>
      </c>
      <c r="J582">
        <v>399000</v>
      </c>
      <c r="K582">
        <v>399000</v>
      </c>
      <c r="L582">
        <v>2</v>
      </c>
      <c r="M582">
        <v>798000</v>
      </c>
      <c r="N582" s="19">
        <v>725454.54545454541</v>
      </c>
      <c r="O582" s="19">
        <v>725454.54545454541</v>
      </c>
      <c r="P582" t="str">
        <f>_xlfn.XLOOKUP(G582,'[1](ST)Product'!$C:$C,'[1](ST)Product'!$E:$E)</f>
        <v>Shark Floorcare</v>
      </c>
      <c r="Q582" t="str">
        <f>_xlfn.XLOOKUP(G582,'[1](ST)Product'!$C:$C,'[1](ST)Product'!$F:$F)</f>
        <v>WD</v>
      </c>
      <c r="R582" t="s">
        <v>362</v>
      </c>
      <c r="S582" t="s">
        <v>360</v>
      </c>
    </row>
    <row r="583" spans="1:19" x14ac:dyDescent="0.35">
      <c r="A583" t="str">
        <f>_xlfn.XLOOKUP(B583,Mapping!C:C,Mapping!D:D)</f>
        <v>other Online malls</v>
      </c>
      <c r="B583" t="s">
        <v>264</v>
      </c>
      <c r="C583" t="s">
        <v>259</v>
      </c>
      <c r="D583" s="3">
        <v>46204</v>
      </c>
      <c r="E583" s="3">
        <v>46208</v>
      </c>
      <c r="F583" s="5">
        <f t="shared" si="9"/>
        <v>5</v>
      </c>
      <c r="G583" t="s">
        <v>85</v>
      </c>
      <c r="H583">
        <v>349900</v>
      </c>
      <c r="I583">
        <v>319900</v>
      </c>
      <c r="J583">
        <v>299900</v>
      </c>
      <c r="K583">
        <v>299900</v>
      </c>
      <c r="L583">
        <v>2</v>
      </c>
      <c r="M583">
        <v>599800</v>
      </c>
      <c r="N583" s="19">
        <v>545272.72727272718</v>
      </c>
      <c r="O583" s="19">
        <v>545272.72727272718</v>
      </c>
      <c r="P583" t="str">
        <f>_xlfn.XLOOKUP(G583,'[1](ST)Product'!$C:$C,'[1](ST)Product'!$E:$E)</f>
        <v>Ninja Motorized</v>
      </c>
      <c r="Q583" t="str">
        <f>_xlfn.XLOOKUP(G583,'[1](ST)Product'!$C:$C,'[1](ST)Product'!$F:$F)</f>
        <v>Kitchen</v>
      </c>
      <c r="R583" t="s">
        <v>362</v>
      </c>
      <c r="S583" t="s">
        <v>360</v>
      </c>
    </row>
    <row r="584" spans="1:19" x14ac:dyDescent="0.35">
      <c r="A584" t="str">
        <f>_xlfn.XLOOKUP(B584,Mapping!C:C,Mapping!D:D)</f>
        <v>other Online malls</v>
      </c>
      <c r="B584" t="s">
        <v>265</v>
      </c>
      <c r="C584" t="s">
        <v>259</v>
      </c>
      <c r="D584" s="3">
        <v>46204</v>
      </c>
      <c r="E584" s="3">
        <v>46208</v>
      </c>
      <c r="F584" s="5">
        <f t="shared" si="9"/>
        <v>5</v>
      </c>
      <c r="G584" t="s">
        <v>32</v>
      </c>
      <c r="H584">
        <v>349900</v>
      </c>
      <c r="I584">
        <v>299900</v>
      </c>
      <c r="J584">
        <v>269900</v>
      </c>
      <c r="K584">
        <v>299900</v>
      </c>
      <c r="L584">
        <v>5</v>
      </c>
      <c r="M584">
        <v>1349500</v>
      </c>
      <c r="N584" s="19">
        <v>1363181.8181818179</v>
      </c>
      <c r="O584" s="19">
        <v>1363181.8181818179</v>
      </c>
      <c r="P584" t="str">
        <f>_xlfn.XLOOKUP(G584,'[1](ST)Product'!$C:$C,'[1](ST)Product'!$E:$E)</f>
        <v>Ninja Motorized</v>
      </c>
      <c r="Q584" t="str">
        <f>_xlfn.XLOOKUP(G584,'[1](ST)Product'!$C:$C,'[1](ST)Product'!$F:$F)</f>
        <v>Icecream</v>
      </c>
      <c r="R584" t="s">
        <v>362</v>
      </c>
      <c r="S584" t="s">
        <v>360</v>
      </c>
    </row>
    <row r="585" spans="1:19" x14ac:dyDescent="0.35">
      <c r="A585" t="str">
        <f>_xlfn.XLOOKUP(B585,Mapping!C:C,Mapping!D:D)</f>
        <v>other Online malls</v>
      </c>
      <c r="B585" t="s">
        <v>265</v>
      </c>
      <c r="C585" t="s">
        <v>259</v>
      </c>
      <c r="D585" s="3">
        <v>46204</v>
      </c>
      <c r="E585" s="3">
        <v>46208</v>
      </c>
      <c r="F585" s="5">
        <f t="shared" si="9"/>
        <v>5</v>
      </c>
      <c r="G585" t="s">
        <v>86</v>
      </c>
      <c r="H585">
        <v>149900</v>
      </c>
      <c r="I585">
        <v>139900</v>
      </c>
      <c r="J585">
        <v>109900</v>
      </c>
      <c r="K585">
        <v>109900</v>
      </c>
      <c r="L585">
        <v>4</v>
      </c>
      <c r="M585">
        <v>439600</v>
      </c>
      <c r="N585" s="19">
        <v>399636.36363636359</v>
      </c>
      <c r="O585" s="19">
        <v>399636.36363636359</v>
      </c>
      <c r="P585" t="str">
        <f>_xlfn.XLOOKUP(G585,'[1](ST)Product'!$C:$C,'[1](ST)Product'!$E:$E)</f>
        <v>Ninja Motorized</v>
      </c>
      <c r="Q585" t="str">
        <f>_xlfn.XLOOKUP(G585,'[1](ST)Product'!$C:$C,'[1](ST)Product'!$F:$F)</f>
        <v>Portable</v>
      </c>
      <c r="R585" t="s">
        <v>362</v>
      </c>
      <c r="S585" t="s">
        <v>360</v>
      </c>
    </row>
    <row r="586" spans="1:19" x14ac:dyDescent="0.35">
      <c r="A586" t="str">
        <f>_xlfn.XLOOKUP(B586,Mapping!C:C,Mapping!D:D)</f>
        <v>other Online malls</v>
      </c>
      <c r="B586" t="s">
        <v>265</v>
      </c>
      <c r="C586" t="s">
        <v>259</v>
      </c>
      <c r="D586" s="3">
        <v>46204</v>
      </c>
      <c r="E586" s="3">
        <v>46208</v>
      </c>
      <c r="F586" s="5">
        <f t="shared" si="9"/>
        <v>5</v>
      </c>
      <c r="G586" t="s">
        <v>90</v>
      </c>
      <c r="H586">
        <v>149900</v>
      </c>
      <c r="I586">
        <v>139900</v>
      </c>
      <c r="J586">
        <v>109900</v>
      </c>
      <c r="K586">
        <v>109900</v>
      </c>
      <c r="L586">
        <v>3</v>
      </c>
      <c r="M586">
        <v>329700</v>
      </c>
      <c r="N586" s="19">
        <v>299727.27272727271</v>
      </c>
      <c r="O586" s="19">
        <v>299727.27272727271</v>
      </c>
      <c r="P586" t="str">
        <f>_xlfn.XLOOKUP(G586,'[1](ST)Product'!$C:$C,'[1](ST)Product'!$E:$E)</f>
        <v>Ninja Motorized</v>
      </c>
      <c r="Q586" t="str">
        <f>_xlfn.XLOOKUP(G586,'[1](ST)Product'!$C:$C,'[1](ST)Product'!$F:$F)</f>
        <v>Portable</v>
      </c>
      <c r="R586" t="s">
        <v>362</v>
      </c>
      <c r="S586" t="s">
        <v>360</v>
      </c>
    </row>
    <row r="587" spans="1:19" x14ac:dyDescent="0.35">
      <c r="A587" t="str">
        <f>_xlfn.XLOOKUP(B587,Mapping!C:C,Mapping!D:D)</f>
        <v>other Online malls</v>
      </c>
      <c r="B587" t="s">
        <v>265</v>
      </c>
      <c r="C587" t="s">
        <v>259</v>
      </c>
      <c r="D587" s="3">
        <v>46204</v>
      </c>
      <c r="E587" s="3">
        <v>46208</v>
      </c>
      <c r="F587" s="5">
        <f t="shared" si="9"/>
        <v>5</v>
      </c>
      <c r="G587" t="s">
        <v>101</v>
      </c>
      <c r="H587">
        <v>149900</v>
      </c>
      <c r="I587">
        <v>139900</v>
      </c>
      <c r="J587">
        <v>109900</v>
      </c>
      <c r="K587">
        <v>109900</v>
      </c>
      <c r="L587">
        <v>3</v>
      </c>
      <c r="M587">
        <v>329700</v>
      </c>
      <c r="N587" s="19">
        <v>299727.27272727271</v>
      </c>
      <c r="O587" s="19">
        <v>299727.27272727271</v>
      </c>
      <c r="P587" t="str">
        <f>_xlfn.XLOOKUP(G587,'[1](ST)Product'!$C:$C,'[1](ST)Product'!$E:$E)</f>
        <v>Ninja Motorized</v>
      </c>
      <c r="Q587" t="str">
        <f>_xlfn.XLOOKUP(G587,'[1](ST)Product'!$C:$C,'[1](ST)Product'!$F:$F)</f>
        <v>Portable</v>
      </c>
      <c r="R587" t="s">
        <v>362</v>
      </c>
      <c r="S587" t="s">
        <v>360</v>
      </c>
    </row>
    <row r="588" spans="1:19" x14ac:dyDescent="0.35">
      <c r="A588" t="str">
        <f>_xlfn.XLOOKUP(B588,Mapping!C:C,Mapping!D:D)</f>
        <v>other Online malls</v>
      </c>
      <c r="B588" t="s">
        <v>265</v>
      </c>
      <c r="C588" t="s">
        <v>259</v>
      </c>
      <c r="D588" s="3">
        <v>46204</v>
      </c>
      <c r="E588" s="3">
        <v>46208</v>
      </c>
      <c r="F588" s="5">
        <f t="shared" si="9"/>
        <v>5</v>
      </c>
      <c r="G588" t="s">
        <v>102</v>
      </c>
      <c r="H588">
        <v>149900</v>
      </c>
      <c r="I588">
        <v>139900</v>
      </c>
      <c r="J588">
        <v>109900</v>
      </c>
      <c r="K588">
        <v>109900</v>
      </c>
      <c r="L588">
        <v>3</v>
      </c>
      <c r="M588">
        <v>329700</v>
      </c>
      <c r="N588" s="19">
        <v>299727.27272727271</v>
      </c>
      <c r="O588" s="19">
        <v>299727.27272727271</v>
      </c>
      <c r="P588" t="str">
        <f>_xlfn.XLOOKUP(G588,'[1](ST)Product'!$C:$C,'[1](ST)Product'!$E:$E)</f>
        <v>Ninja Motorized</v>
      </c>
      <c r="Q588" t="str">
        <f>_xlfn.XLOOKUP(G588,'[1](ST)Product'!$C:$C,'[1](ST)Product'!$F:$F)</f>
        <v>Portable</v>
      </c>
      <c r="R588" t="s">
        <v>362</v>
      </c>
      <c r="S588" t="s">
        <v>360</v>
      </c>
    </row>
    <row r="589" spans="1:19" x14ac:dyDescent="0.35">
      <c r="A589" t="str">
        <f>_xlfn.XLOOKUP(B589,Mapping!C:C,Mapping!D:D)</f>
        <v>other Online malls</v>
      </c>
      <c r="B589" t="s">
        <v>265</v>
      </c>
      <c r="C589" t="s">
        <v>259</v>
      </c>
      <c r="D589" s="3">
        <v>46204</v>
      </c>
      <c r="E589" s="3">
        <v>46208</v>
      </c>
      <c r="F589" s="5">
        <f t="shared" si="9"/>
        <v>5</v>
      </c>
      <c r="G589" t="s">
        <v>103</v>
      </c>
      <c r="H589">
        <v>149900</v>
      </c>
      <c r="I589">
        <v>139900</v>
      </c>
      <c r="J589">
        <v>109900</v>
      </c>
      <c r="K589">
        <v>109900</v>
      </c>
      <c r="L589">
        <v>3</v>
      </c>
      <c r="M589">
        <v>329700</v>
      </c>
      <c r="N589" s="19">
        <v>299727.27272727271</v>
      </c>
      <c r="O589" s="19">
        <v>299727.27272727271</v>
      </c>
      <c r="P589" t="str">
        <f>_xlfn.XLOOKUP(G589,'[1](ST)Product'!$C:$C,'[1](ST)Product'!$E:$E)</f>
        <v>Ninja Motorized</v>
      </c>
      <c r="Q589" t="str">
        <f>_xlfn.XLOOKUP(G589,'[1](ST)Product'!$C:$C,'[1](ST)Product'!$F:$F)</f>
        <v>Portable</v>
      </c>
      <c r="R589" t="s">
        <v>362</v>
      </c>
      <c r="S589" t="s">
        <v>360</v>
      </c>
    </row>
    <row r="590" spans="1:19" x14ac:dyDescent="0.35">
      <c r="A590" t="str">
        <f>_xlfn.XLOOKUP(B590,Mapping!C:C,Mapping!D:D)</f>
        <v>other Online malls</v>
      </c>
      <c r="B590" t="s">
        <v>265</v>
      </c>
      <c r="C590" t="s">
        <v>259</v>
      </c>
      <c r="D590" s="3">
        <v>46204</v>
      </c>
      <c r="E590" s="3">
        <v>46208</v>
      </c>
      <c r="F590" s="5">
        <f t="shared" si="9"/>
        <v>5</v>
      </c>
      <c r="G590" t="s">
        <v>109</v>
      </c>
      <c r="H590">
        <v>249900</v>
      </c>
      <c r="I590">
        <v>219900</v>
      </c>
      <c r="J590">
        <v>199900</v>
      </c>
      <c r="K590">
        <v>199900</v>
      </c>
      <c r="L590">
        <v>3</v>
      </c>
      <c r="M590">
        <v>599700</v>
      </c>
      <c r="N590" s="19">
        <v>545181.81818181812</v>
      </c>
      <c r="O590" s="19">
        <v>545181.81818181812</v>
      </c>
      <c r="P590" t="str">
        <f>_xlfn.XLOOKUP(G590,'[1](ST)Product'!$C:$C,'[1](ST)Product'!$E:$E)</f>
        <v>Shark Fan</v>
      </c>
      <c r="Q590" t="str">
        <f>_xlfn.XLOOKUP(G590,'[1](ST)Product'!$C:$C,'[1](ST)Product'!$F:$F)</f>
        <v>Fan</v>
      </c>
      <c r="R590" t="s">
        <v>362</v>
      </c>
      <c r="S590" t="s">
        <v>360</v>
      </c>
    </row>
    <row r="591" spans="1:19" x14ac:dyDescent="0.35">
      <c r="A591" t="str">
        <f>_xlfn.XLOOKUP(B591,Mapping!C:C,Mapping!D:D)</f>
        <v>other Online malls</v>
      </c>
      <c r="B591" t="s">
        <v>265</v>
      </c>
      <c r="C591" t="s">
        <v>259</v>
      </c>
      <c r="D591" s="3">
        <v>46204</v>
      </c>
      <c r="E591" s="3">
        <v>46208</v>
      </c>
      <c r="F591" s="5">
        <f t="shared" si="9"/>
        <v>5</v>
      </c>
      <c r="G591" t="s">
        <v>111</v>
      </c>
      <c r="H591">
        <v>249900</v>
      </c>
      <c r="I591">
        <v>219900</v>
      </c>
      <c r="J591">
        <v>199900</v>
      </c>
      <c r="K591">
        <v>199900</v>
      </c>
      <c r="L591">
        <v>3</v>
      </c>
      <c r="M591">
        <v>599700</v>
      </c>
      <c r="N591" s="19">
        <v>545181.81818181812</v>
      </c>
      <c r="O591" s="19">
        <v>545181.81818181812</v>
      </c>
      <c r="P591" t="str">
        <f>_xlfn.XLOOKUP(G591,'[1](ST)Product'!$C:$C,'[1](ST)Product'!$E:$E)</f>
        <v>Shark Fan</v>
      </c>
      <c r="Q591" t="str">
        <f>_xlfn.XLOOKUP(G591,'[1](ST)Product'!$C:$C,'[1](ST)Product'!$F:$F)</f>
        <v>Fan</v>
      </c>
      <c r="R591" t="s">
        <v>362</v>
      </c>
      <c r="S591" t="s">
        <v>360</v>
      </c>
    </row>
    <row r="592" spans="1:19" x14ac:dyDescent="0.35">
      <c r="A592" t="str">
        <f>_xlfn.XLOOKUP(B592,Mapping!C:C,Mapping!D:D)</f>
        <v>other Online malls</v>
      </c>
      <c r="B592" t="s">
        <v>265</v>
      </c>
      <c r="C592" t="s">
        <v>259</v>
      </c>
      <c r="D592" s="3">
        <v>46204</v>
      </c>
      <c r="E592" s="3">
        <v>46208</v>
      </c>
      <c r="F592" s="5">
        <f t="shared" si="9"/>
        <v>5</v>
      </c>
      <c r="G592" t="s">
        <v>87</v>
      </c>
      <c r="H592">
        <v>219900</v>
      </c>
      <c r="I592">
        <v>199900</v>
      </c>
      <c r="J592">
        <v>179900</v>
      </c>
      <c r="K592">
        <v>149900</v>
      </c>
      <c r="L592">
        <v>4</v>
      </c>
      <c r="M592">
        <v>719600</v>
      </c>
      <c r="N592" s="19">
        <v>545090.90909090906</v>
      </c>
      <c r="O592" s="19">
        <v>545090.90909090906</v>
      </c>
      <c r="P592" t="str">
        <f>_xlfn.XLOOKUP(G592,'[1](ST)Product'!$C:$C,'[1](ST)Product'!$E:$E)</f>
        <v>Shark Fan</v>
      </c>
      <c r="Q592" t="str">
        <f>_xlfn.XLOOKUP(G592,'[1](ST)Product'!$C:$C,'[1](ST)Product'!$F:$F)</f>
        <v>Fan</v>
      </c>
      <c r="R592" t="s">
        <v>362</v>
      </c>
      <c r="S592" t="s">
        <v>361</v>
      </c>
    </row>
    <row r="593" spans="1:19" x14ac:dyDescent="0.35">
      <c r="A593" t="str">
        <f>_xlfn.XLOOKUP(B593,Mapping!C:C,Mapping!D:D)</f>
        <v>other Online malls</v>
      </c>
      <c r="B593" t="s">
        <v>265</v>
      </c>
      <c r="C593" t="s">
        <v>259</v>
      </c>
      <c r="D593" s="3">
        <v>46204</v>
      </c>
      <c r="E593" s="3">
        <v>46208</v>
      </c>
      <c r="F593" s="5">
        <f t="shared" si="9"/>
        <v>5</v>
      </c>
      <c r="G593" t="s">
        <v>99</v>
      </c>
      <c r="H593">
        <v>219900</v>
      </c>
      <c r="I593">
        <v>199900</v>
      </c>
      <c r="J593">
        <v>179900</v>
      </c>
      <c r="K593">
        <v>149900</v>
      </c>
      <c r="L593">
        <v>4</v>
      </c>
      <c r="M593">
        <v>719600</v>
      </c>
      <c r="N593" s="19">
        <v>545090.90909090906</v>
      </c>
      <c r="O593" s="19">
        <v>545090.90909090906</v>
      </c>
      <c r="P593" t="str">
        <f>_xlfn.XLOOKUP(G593,'[1](ST)Product'!$C:$C,'[1](ST)Product'!$E:$E)</f>
        <v>Shark Fan</v>
      </c>
      <c r="Q593" t="str">
        <f>_xlfn.XLOOKUP(G593,'[1](ST)Product'!$C:$C,'[1](ST)Product'!$F:$F)</f>
        <v>Fan</v>
      </c>
      <c r="R593" t="s">
        <v>362</v>
      </c>
      <c r="S593" t="s">
        <v>361</v>
      </c>
    </row>
    <row r="594" spans="1:19" x14ac:dyDescent="0.35">
      <c r="A594" t="str">
        <f>_xlfn.XLOOKUP(B594,Mapping!C:C,Mapping!D:D)</f>
        <v>other Online malls</v>
      </c>
      <c r="B594" t="s">
        <v>265</v>
      </c>
      <c r="C594" t="s">
        <v>259</v>
      </c>
      <c r="D594" s="3">
        <v>46204</v>
      </c>
      <c r="E594" s="3">
        <v>46208</v>
      </c>
      <c r="F594" s="5">
        <f t="shared" si="9"/>
        <v>5</v>
      </c>
      <c r="G594" t="s">
        <v>91</v>
      </c>
      <c r="H594">
        <v>219900</v>
      </c>
      <c r="I594">
        <v>199900</v>
      </c>
      <c r="J594">
        <v>179900</v>
      </c>
      <c r="K594">
        <v>149900</v>
      </c>
      <c r="L594">
        <v>4</v>
      </c>
      <c r="M594">
        <v>719600</v>
      </c>
      <c r="N594" s="19">
        <v>545090.90909090906</v>
      </c>
      <c r="O594" s="19">
        <v>545090.90909090906</v>
      </c>
      <c r="P594" t="str">
        <f>_xlfn.XLOOKUP(G594,'[1](ST)Product'!$C:$C,'[1](ST)Product'!$E:$E)</f>
        <v>Shark Fan</v>
      </c>
      <c r="Q594" t="str">
        <f>_xlfn.XLOOKUP(G594,'[1](ST)Product'!$C:$C,'[1](ST)Product'!$F:$F)</f>
        <v>Fan</v>
      </c>
      <c r="R594" t="s">
        <v>362</v>
      </c>
      <c r="S594" t="s">
        <v>361</v>
      </c>
    </row>
    <row r="595" spans="1:19" x14ac:dyDescent="0.35">
      <c r="A595" t="str">
        <f>_xlfn.XLOOKUP(B595,Mapping!C:C,Mapping!D:D)</f>
        <v>other Online malls</v>
      </c>
      <c r="B595" t="s">
        <v>265</v>
      </c>
      <c r="C595" t="s">
        <v>259</v>
      </c>
      <c r="D595" s="3">
        <v>46204</v>
      </c>
      <c r="E595" s="3">
        <v>46208</v>
      </c>
      <c r="F595" s="5">
        <f t="shared" si="9"/>
        <v>5</v>
      </c>
      <c r="G595" t="s">
        <v>97</v>
      </c>
      <c r="H595">
        <v>349900</v>
      </c>
      <c r="I595">
        <v>299900</v>
      </c>
      <c r="J595">
        <v>249900</v>
      </c>
      <c r="K595">
        <v>299900</v>
      </c>
      <c r="L595">
        <v>1</v>
      </c>
      <c r="M595">
        <v>249900</v>
      </c>
      <c r="N595" s="19">
        <v>272636.36363636359</v>
      </c>
      <c r="O595" s="19">
        <v>272636.36363636359</v>
      </c>
      <c r="P595" t="str">
        <f>_xlfn.XLOOKUP(G595,'[1](ST)Product'!$C:$C,'[1](ST)Product'!$E:$E)</f>
        <v>Ninja Heated</v>
      </c>
      <c r="Q595" t="str">
        <f>_xlfn.XLOOKUP(G595,'[1](ST)Product'!$C:$C,'[1](ST)Product'!$F:$F)</f>
        <v>Grill</v>
      </c>
      <c r="R595" t="s">
        <v>362</v>
      </c>
      <c r="S595" t="s">
        <v>360</v>
      </c>
    </row>
    <row r="596" spans="1:19" x14ac:dyDescent="0.35">
      <c r="A596" t="str">
        <f>_xlfn.XLOOKUP(B596,Mapping!C:C,Mapping!D:D)</f>
        <v>other Online malls</v>
      </c>
      <c r="B596" t="s">
        <v>265</v>
      </c>
      <c r="C596" t="s">
        <v>259</v>
      </c>
      <c r="D596" s="3">
        <v>46204</v>
      </c>
      <c r="E596" s="3">
        <v>46208</v>
      </c>
      <c r="F596" s="5">
        <f t="shared" si="9"/>
        <v>5</v>
      </c>
      <c r="G596" t="s">
        <v>39</v>
      </c>
      <c r="H596">
        <v>249900</v>
      </c>
      <c r="I596">
        <v>199900</v>
      </c>
      <c r="J596">
        <v>189900</v>
      </c>
      <c r="K596">
        <v>199900</v>
      </c>
      <c r="L596">
        <v>1</v>
      </c>
      <c r="M596">
        <v>189900</v>
      </c>
      <c r="N596" s="19">
        <v>181727.27272727271</v>
      </c>
      <c r="O596" s="19">
        <v>181727.27272727271</v>
      </c>
      <c r="P596" t="str">
        <f>_xlfn.XLOOKUP(G596,'[1](ST)Product'!$C:$C,'[1](ST)Product'!$E:$E)</f>
        <v>Ninja Motorized</v>
      </c>
      <c r="Q596" t="str">
        <f>_xlfn.XLOOKUP(G596,'[1](ST)Product'!$C:$C,'[1](ST)Product'!$F:$F)</f>
        <v>Trad</v>
      </c>
      <c r="R596" t="s">
        <v>362</v>
      </c>
      <c r="S596" t="s">
        <v>360</v>
      </c>
    </row>
    <row r="597" spans="1:19" x14ac:dyDescent="0.35">
      <c r="A597" t="str">
        <f>_xlfn.XLOOKUP(B597,Mapping!C:C,Mapping!D:D)</f>
        <v>other Online malls</v>
      </c>
      <c r="B597" t="s">
        <v>265</v>
      </c>
      <c r="C597" t="s">
        <v>259</v>
      </c>
      <c r="D597" s="3">
        <v>46204</v>
      </c>
      <c r="E597" s="3">
        <v>46208</v>
      </c>
      <c r="F597" s="5">
        <f t="shared" si="9"/>
        <v>5</v>
      </c>
      <c r="G597" t="s">
        <v>84</v>
      </c>
      <c r="H597">
        <v>169900</v>
      </c>
      <c r="I597">
        <v>149900</v>
      </c>
      <c r="J597">
        <v>129900</v>
      </c>
      <c r="K597">
        <v>149900</v>
      </c>
      <c r="L597">
        <v>1</v>
      </c>
      <c r="M597">
        <v>129900</v>
      </c>
      <c r="N597" s="19">
        <v>136272.72727272726</v>
      </c>
      <c r="O597" s="19">
        <v>136272.72727272726</v>
      </c>
      <c r="P597" t="str">
        <f>_xlfn.XLOOKUP(G597,'[1](ST)Product'!$C:$C,'[1](ST)Product'!$E:$E)</f>
        <v>Ninja Motorized</v>
      </c>
      <c r="Q597" t="str">
        <f>_xlfn.XLOOKUP(G597,'[1](ST)Product'!$C:$C,'[1](ST)Product'!$F:$F)</f>
        <v>Trad</v>
      </c>
      <c r="R597" t="s">
        <v>362</v>
      </c>
      <c r="S597" t="s">
        <v>360</v>
      </c>
    </row>
    <row r="598" spans="1:19" x14ac:dyDescent="0.35">
      <c r="A598" t="str">
        <f>_xlfn.XLOOKUP(B598,Mapping!C:C,Mapping!D:D)</f>
        <v>other Online malls</v>
      </c>
      <c r="B598" t="s">
        <v>265</v>
      </c>
      <c r="C598" t="s">
        <v>259</v>
      </c>
      <c r="D598" s="3">
        <v>46204</v>
      </c>
      <c r="E598" s="3">
        <v>46208</v>
      </c>
      <c r="F598" s="5">
        <f t="shared" si="9"/>
        <v>5</v>
      </c>
      <c r="G598" t="s">
        <v>26</v>
      </c>
      <c r="H598">
        <v>899000</v>
      </c>
      <c r="I598">
        <v>849000</v>
      </c>
      <c r="J598">
        <v>799000</v>
      </c>
      <c r="K598">
        <v>799000</v>
      </c>
      <c r="L598">
        <v>1</v>
      </c>
      <c r="M598">
        <v>799000</v>
      </c>
      <c r="N598" s="19">
        <v>726363.63636363635</v>
      </c>
      <c r="O598" s="19">
        <v>726363.63636363635</v>
      </c>
      <c r="P598" t="str">
        <f>_xlfn.XLOOKUP(G598,'[1](ST)Product'!$C:$C,'[1](ST)Product'!$E:$E)</f>
        <v>Shark Floorcare</v>
      </c>
      <c r="Q598" t="str">
        <f>_xlfn.XLOOKUP(G598,'[1](ST)Product'!$C:$C,'[1](ST)Product'!$F:$F)</f>
        <v>FW</v>
      </c>
      <c r="R598" t="s">
        <v>362</v>
      </c>
      <c r="S598" t="s">
        <v>360</v>
      </c>
    </row>
    <row r="599" spans="1:19" x14ac:dyDescent="0.35">
      <c r="A599" t="str">
        <f>_xlfn.XLOOKUP(B599,Mapping!C:C,Mapping!D:D)</f>
        <v>other Online malls</v>
      </c>
      <c r="B599" t="s">
        <v>265</v>
      </c>
      <c r="C599" t="s">
        <v>259</v>
      </c>
      <c r="D599" s="3">
        <v>46204</v>
      </c>
      <c r="E599" s="3">
        <v>46208</v>
      </c>
      <c r="F599" s="5">
        <f t="shared" si="9"/>
        <v>5</v>
      </c>
      <c r="G599" t="s">
        <v>108</v>
      </c>
      <c r="H599">
        <v>199900</v>
      </c>
      <c r="I599">
        <v>179900</v>
      </c>
      <c r="J599">
        <v>169900</v>
      </c>
      <c r="K599">
        <v>179900</v>
      </c>
      <c r="L599">
        <v>5</v>
      </c>
      <c r="M599">
        <v>849500</v>
      </c>
      <c r="N599" s="19">
        <v>817727.27272727271</v>
      </c>
      <c r="O599" s="19">
        <v>817727.27272727271</v>
      </c>
      <c r="P599" t="str">
        <f>_xlfn.XLOOKUP(G599,'[1](ST)Product'!$C:$C,'[1](ST)Product'!$E:$E)</f>
        <v>Shark Floorcare</v>
      </c>
      <c r="Q599" t="str">
        <f>_xlfn.XLOOKUP(G599,'[1](ST)Product'!$C:$C,'[1](ST)Product'!$F:$F)</f>
        <v>WV</v>
      </c>
      <c r="R599" t="s">
        <v>362</v>
      </c>
      <c r="S599" t="s">
        <v>360</v>
      </c>
    </row>
    <row r="600" spans="1:19" x14ac:dyDescent="0.35">
      <c r="A600" t="str">
        <f>_xlfn.XLOOKUP(B600,Mapping!C:C,Mapping!D:D)</f>
        <v>other Online malls</v>
      </c>
      <c r="B600" t="s">
        <v>265</v>
      </c>
      <c r="C600" t="s">
        <v>259</v>
      </c>
      <c r="D600" s="3">
        <v>46204</v>
      </c>
      <c r="E600" s="3">
        <v>46208</v>
      </c>
      <c r="F600" s="5">
        <f t="shared" si="9"/>
        <v>5</v>
      </c>
      <c r="G600" t="s">
        <v>96</v>
      </c>
      <c r="H600">
        <v>139900</v>
      </c>
      <c r="I600">
        <v>119900</v>
      </c>
      <c r="J600">
        <v>99900</v>
      </c>
      <c r="K600">
        <v>119900</v>
      </c>
      <c r="L600">
        <v>1</v>
      </c>
      <c r="M600">
        <v>99900</v>
      </c>
      <c r="N600" s="19">
        <v>108999.99999999999</v>
      </c>
      <c r="O600" s="19">
        <v>108999.99999999999</v>
      </c>
      <c r="P600" t="str">
        <f>_xlfn.XLOOKUP(G600,'[1](ST)Product'!$C:$C,'[1](ST)Product'!$E:$E)</f>
        <v>Shark Floorcare</v>
      </c>
      <c r="Q600" t="str">
        <f>_xlfn.XLOOKUP(G600,'[1](ST)Product'!$C:$C,'[1](ST)Product'!$F:$F)</f>
        <v>WV</v>
      </c>
      <c r="R600" t="s">
        <v>362</v>
      </c>
      <c r="S600" t="s">
        <v>360</v>
      </c>
    </row>
    <row r="601" spans="1:19" x14ac:dyDescent="0.35">
      <c r="A601" t="str">
        <f>_xlfn.XLOOKUP(B601,Mapping!C:C,Mapping!D:D)</f>
        <v>other Online malls</v>
      </c>
      <c r="B601" t="s">
        <v>265</v>
      </c>
      <c r="C601" t="s">
        <v>259</v>
      </c>
      <c r="D601" s="3">
        <v>46204</v>
      </c>
      <c r="E601" s="3">
        <v>46208</v>
      </c>
      <c r="F601" s="5">
        <f t="shared" si="9"/>
        <v>5</v>
      </c>
      <c r="G601" t="s">
        <v>28</v>
      </c>
      <c r="H601">
        <v>299900</v>
      </c>
      <c r="I601">
        <v>219900</v>
      </c>
      <c r="J601">
        <v>219900</v>
      </c>
      <c r="K601">
        <v>219900</v>
      </c>
      <c r="L601">
        <v>1</v>
      </c>
      <c r="M601">
        <v>219900</v>
      </c>
      <c r="N601" s="19">
        <v>199909.09090909088</v>
      </c>
      <c r="O601" s="19">
        <v>199909.09090909088</v>
      </c>
      <c r="P601" t="str">
        <f>_xlfn.XLOOKUP(G601,'[1](ST)Product'!$C:$C,'[1](ST)Product'!$E:$E)</f>
        <v>Shark Floorcare</v>
      </c>
      <c r="Q601" t="str">
        <f>_xlfn.XLOOKUP(G601,'[1](ST)Product'!$C:$C,'[1](ST)Product'!$F:$F)</f>
        <v>WD</v>
      </c>
      <c r="R601" t="s">
        <v>362</v>
      </c>
      <c r="S601" t="s">
        <v>360</v>
      </c>
    </row>
    <row r="602" spans="1:19" x14ac:dyDescent="0.35">
      <c r="A602" t="str">
        <f>_xlfn.XLOOKUP(B602,Mapping!C:C,Mapping!D:D)</f>
        <v>other Online malls</v>
      </c>
      <c r="B602" t="s">
        <v>265</v>
      </c>
      <c r="C602" t="s">
        <v>259</v>
      </c>
      <c r="D602" s="3">
        <v>46204</v>
      </c>
      <c r="E602" s="3">
        <v>46208</v>
      </c>
      <c r="F602" s="5">
        <f t="shared" si="9"/>
        <v>5</v>
      </c>
      <c r="G602" t="s">
        <v>36</v>
      </c>
      <c r="H602">
        <v>469900</v>
      </c>
      <c r="I602">
        <v>399900</v>
      </c>
      <c r="J602">
        <v>399000</v>
      </c>
      <c r="K602">
        <v>399000</v>
      </c>
      <c r="L602">
        <v>1</v>
      </c>
      <c r="M602">
        <v>399000</v>
      </c>
      <c r="N602" s="19">
        <v>362727.27272727271</v>
      </c>
      <c r="O602" s="19">
        <v>362727.27272727271</v>
      </c>
      <c r="P602" t="str">
        <f>_xlfn.XLOOKUP(G602,'[1](ST)Product'!$C:$C,'[1](ST)Product'!$E:$E)</f>
        <v>Shark Floorcare</v>
      </c>
      <c r="Q602" t="str">
        <f>_xlfn.XLOOKUP(G602,'[1](ST)Product'!$C:$C,'[1](ST)Product'!$F:$F)</f>
        <v>WD</v>
      </c>
      <c r="R602" t="s">
        <v>362</v>
      </c>
      <c r="S602" t="s">
        <v>360</v>
      </c>
    </row>
    <row r="603" spans="1:19" x14ac:dyDescent="0.35">
      <c r="A603" t="str">
        <f>_xlfn.XLOOKUP(B603,Mapping!C:C,Mapping!D:D)</f>
        <v>other Online malls</v>
      </c>
      <c r="B603" t="s">
        <v>265</v>
      </c>
      <c r="C603" t="s">
        <v>259</v>
      </c>
      <c r="D603" s="3">
        <v>46204</v>
      </c>
      <c r="E603" s="3">
        <v>46208</v>
      </c>
      <c r="F603" s="5">
        <f t="shared" si="9"/>
        <v>5</v>
      </c>
      <c r="G603" t="s">
        <v>85</v>
      </c>
      <c r="H603">
        <v>349900</v>
      </c>
      <c r="I603">
        <v>319900</v>
      </c>
      <c r="J603">
        <v>299900</v>
      </c>
      <c r="K603">
        <v>299900</v>
      </c>
      <c r="L603">
        <v>1</v>
      </c>
      <c r="M603">
        <v>299900</v>
      </c>
      <c r="N603" s="19">
        <v>272636.36363636359</v>
      </c>
      <c r="O603" s="19">
        <v>272636.36363636359</v>
      </c>
      <c r="P603" t="str">
        <f>_xlfn.XLOOKUP(G603,'[1](ST)Product'!$C:$C,'[1](ST)Product'!$E:$E)</f>
        <v>Ninja Motorized</v>
      </c>
      <c r="Q603" t="str">
        <f>_xlfn.XLOOKUP(G603,'[1](ST)Product'!$C:$C,'[1](ST)Product'!$F:$F)</f>
        <v>Kitchen</v>
      </c>
      <c r="R603" t="s">
        <v>362</v>
      </c>
      <c r="S603" t="s">
        <v>360</v>
      </c>
    </row>
    <row r="604" spans="1:19" x14ac:dyDescent="0.35">
      <c r="A604" t="str">
        <f>_xlfn.XLOOKUP(B604,Mapping!C:C,Mapping!D:D)</f>
        <v>PP</v>
      </c>
      <c r="B604" t="s">
        <v>154</v>
      </c>
      <c r="C604" t="s">
        <v>154</v>
      </c>
      <c r="D604" s="3">
        <v>46204</v>
      </c>
      <c r="E604" s="3">
        <v>46207</v>
      </c>
      <c r="F604" s="5">
        <f t="shared" si="9"/>
        <v>4</v>
      </c>
      <c r="G604" t="s">
        <v>20</v>
      </c>
      <c r="H604">
        <v>249900</v>
      </c>
      <c r="I604">
        <v>219900</v>
      </c>
      <c r="J604">
        <v>199900</v>
      </c>
      <c r="K604">
        <v>221000</v>
      </c>
      <c r="L604">
        <v>500</v>
      </c>
      <c r="M604">
        <v>110500000</v>
      </c>
      <c r="N604" s="19">
        <v>100454545.45454544</v>
      </c>
      <c r="O604" s="19">
        <v>63286363.636363626</v>
      </c>
      <c r="P604" t="str">
        <f>_xlfn.XLOOKUP(G604,'[1](ST)Product'!$C:$C,'[1](ST)Product'!$E:$E)</f>
        <v>Ninja Heated</v>
      </c>
      <c r="Q604" t="str">
        <f>_xlfn.XLOOKUP(G604,'[1](ST)Product'!$C:$C,'[1](ST)Product'!$F:$F)</f>
        <v>Crispi</v>
      </c>
      <c r="R604" t="s">
        <v>362</v>
      </c>
      <c r="S604" t="s">
        <v>361</v>
      </c>
    </row>
    <row r="605" spans="1:19" x14ac:dyDescent="0.35">
      <c r="A605" t="str">
        <f>_xlfn.XLOOKUP(B605,Mapping!C:C,Mapping!D:D)</f>
        <v>TVHS</v>
      </c>
      <c r="B605" t="s">
        <v>163</v>
      </c>
      <c r="C605" t="s">
        <v>351</v>
      </c>
      <c r="D605" s="3">
        <v>46204</v>
      </c>
      <c r="E605" s="3">
        <v>46204</v>
      </c>
      <c r="F605" s="5">
        <f t="shared" si="9"/>
        <v>1</v>
      </c>
      <c r="G605" t="s">
        <v>46</v>
      </c>
      <c r="H605" s="22">
        <v>629000</v>
      </c>
      <c r="I605" s="22">
        <v>499000</v>
      </c>
      <c r="J605" s="22">
        <v>499000</v>
      </c>
      <c r="K605">
        <v>499000</v>
      </c>
      <c r="L605">
        <v>60</v>
      </c>
      <c r="M605">
        <f>K605*L605</f>
        <v>29940000</v>
      </c>
      <c r="N605" s="19">
        <v>16330909</v>
      </c>
      <c r="O605" s="19">
        <v>9798545</v>
      </c>
      <c r="P605" t="str">
        <f>_xlfn.XLOOKUP(G605,'[1](ST)Product'!$C:$C,'[1](ST)Product'!$E:$E)</f>
        <v>Shark Floorcare</v>
      </c>
      <c r="Q605" t="str">
        <f>_xlfn.XLOOKUP(G605,'[1](ST)Product'!$C:$C,'[1](ST)Product'!$F:$F)</f>
        <v>Kion</v>
      </c>
      <c r="R605" t="s">
        <v>362</v>
      </c>
      <c r="S605" t="s">
        <v>360</v>
      </c>
    </row>
    <row r="606" spans="1:19" x14ac:dyDescent="0.35">
      <c r="A606" t="str">
        <f>_xlfn.XLOOKUP(B606,Mapping!C:C,Mapping!D:D)</f>
        <v>E-MART</v>
      </c>
      <c r="B606" s="2" t="s">
        <v>164</v>
      </c>
      <c r="C606" t="s">
        <v>278</v>
      </c>
      <c r="D606" s="3">
        <v>46205</v>
      </c>
      <c r="E606" s="3">
        <v>46208</v>
      </c>
      <c r="F606" s="5">
        <f t="shared" si="9"/>
        <v>4</v>
      </c>
      <c r="G606" t="s">
        <v>38</v>
      </c>
      <c r="H606">
        <v>429900</v>
      </c>
      <c r="I606">
        <v>399900</v>
      </c>
      <c r="J606">
        <v>349900</v>
      </c>
      <c r="K606">
        <v>399900</v>
      </c>
      <c r="L606">
        <v>5</v>
      </c>
      <c r="M606">
        <v>1999500</v>
      </c>
      <c r="N606" s="19">
        <v>250595.45454545453</v>
      </c>
      <c r="O606" s="19">
        <v>224032.33636363636</v>
      </c>
      <c r="P606" t="str">
        <f>_xlfn.XLOOKUP(G606,'[1](ST)Product'!$C:$C,'[1](ST)Product'!$E:$E)</f>
        <v>Ninja Heated</v>
      </c>
      <c r="Q606" t="str">
        <f>_xlfn.XLOOKUP(G606,'[1](ST)Product'!$C:$C,'[1](ST)Product'!$F:$F)</f>
        <v>Grill</v>
      </c>
      <c r="R606" t="s">
        <v>362</v>
      </c>
      <c r="S606" t="s">
        <v>360</v>
      </c>
    </row>
    <row r="607" spans="1:19" x14ac:dyDescent="0.35">
      <c r="A607" t="str">
        <f>_xlfn.XLOOKUP(B607,Mapping!C:C,Mapping!D:D)</f>
        <v>E-MART</v>
      </c>
      <c r="B607" s="2" t="s">
        <v>164</v>
      </c>
      <c r="C607" t="s">
        <v>278</v>
      </c>
      <c r="D607" s="3">
        <v>46205</v>
      </c>
      <c r="E607" s="3">
        <v>46208</v>
      </c>
      <c r="F607" s="5">
        <f t="shared" si="9"/>
        <v>4</v>
      </c>
      <c r="G607" t="s">
        <v>19</v>
      </c>
      <c r="H607">
        <v>249900</v>
      </c>
      <c r="I607">
        <v>219900</v>
      </c>
      <c r="J607">
        <v>199900</v>
      </c>
      <c r="K607">
        <v>219900</v>
      </c>
      <c r="L607">
        <v>40</v>
      </c>
      <c r="M607">
        <v>8796000</v>
      </c>
      <c r="N607" s="19">
        <v>3761127.2727272725</v>
      </c>
      <c r="O607" s="19">
        <v>3362447.7818181817</v>
      </c>
      <c r="P607" t="str">
        <f>_xlfn.XLOOKUP(G607,'[1](ST)Product'!$C:$C,'[1](ST)Product'!$E:$E)</f>
        <v>Ninja Heated</v>
      </c>
      <c r="Q607" t="str">
        <f>_xlfn.XLOOKUP(G607,'[1](ST)Product'!$C:$C,'[1](ST)Product'!$F:$F)</f>
        <v>Crispi</v>
      </c>
      <c r="R607" t="s">
        <v>362</v>
      </c>
      <c r="S607" t="s">
        <v>361</v>
      </c>
    </row>
    <row r="608" spans="1:19" x14ac:dyDescent="0.35">
      <c r="A608" t="str">
        <f>_xlfn.XLOOKUP(B608,Mapping!C:C,Mapping!D:D)</f>
        <v>E-MART</v>
      </c>
      <c r="B608" s="2" t="s">
        <v>164</v>
      </c>
      <c r="C608" t="s">
        <v>278</v>
      </c>
      <c r="D608" s="3">
        <v>46205</v>
      </c>
      <c r="E608" s="3">
        <v>46208</v>
      </c>
      <c r="F608" s="5">
        <f t="shared" si="9"/>
        <v>4</v>
      </c>
      <c r="G608" t="s">
        <v>39</v>
      </c>
      <c r="H608">
        <v>249900</v>
      </c>
      <c r="I608">
        <v>199900</v>
      </c>
      <c r="J608">
        <v>189900</v>
      </c>
      <c r="K608">
        <v>189900</v>
      </c>
      <c r="L608">
        <v>15</v>
      </c>
      <c r="M608">
        <v>2848500</v>
      </c>
      <c r="N608" s="19">
        <v>1128150</v>
      </c>
      <c r="O608" s="19">
        <v>1008566.1</v>
      </c>
      <c r="P608" t="str">
        <f>_xlfn.XLOOKUP(G608,'[1](ST)Product'!$C:$C,'[1](ST)Product'!$E:$E)</f>
        <v>Ninja Motorized</v>
      </c>
      <c r="Q608" t="str">
        <f>_xlfn.XLOOKUP(G608,'[1](ST)Product'!$C:$C,'[1](ST)Product'!$F:$F)</f>
        <v>Trad</v>
      </c>
      <c r="R608" t="s">
        <v>362</v>
      </c>
      <c r="S608" t="s">
        <v>360</v>
      </c>
    </row>
    <row r="609" spans="1:19" x14ac:dyDescent="0.35">
      <c r="A609" t="str">
        <f>_xlfn.XLOOKUP(B609,Mapping!C:C,Mapping!D:D)</f>
        <v>E-MART</v>
      </c>
      <c r="B609" s="2" t="s">
        <v>164</v>
      </c>
      <c r="C609" t="s">
        <v>278</v>
      </c>
      <c r="D609" s="3">
        <v>46205</v>
      </c>
      <c r="E609" s="3">
        <v>46208</v>
      </c>
      <c r="F609" s="5">
        <f t="shared" si="9"/>
        <v>4</v>
      </c>
      <c r="G609" t="s">
        <v>27</v>
      </c>
      <c r="H609">
        <v>329900</v>
      </c>
      <c r="I609">
        <v>299900</v>
      </c>
      <c r="J609">
        <v>279900</v>
      </c>
      <c r="K609">
        <v>279900</v>
      </c>
      <c r="L609">
        <v>10</v>
      </c>
      <c r="M609">
        <v>2799000</v>
      </c>
      <c r="N609" s="19">
        <v>752100</v>
      </c>
      <c r="O609" s="19">
        <v>672377.4</v>
      </c>
      <c r="P609" t="str">
        <f>_xlfn.XLOOKUP(G609,'[1](ST)Product'!$C:$C,'[1](ST)Product'!$E:$E)</f>
        <v>Ninja Motorized</v>
      </c>
      <c r="Q609" t="str">
        <f>_xlfn.XLOOKUP(G609,'[1](ST)Product'!$C:$C,'[1](ST)Product'!$F:$F)</f>
        <v>Trad</v>
      </c>
      <c r="R609" t="s">
        <v>362</v>
      </c>
      <c r="S609" t="s">
        <v>360</v>
      </c>
    </row>
    <row r="610" spans="1:19" x14ac:dyDescent="0.35">
      <c r="A610" t="str">
        <f>_xlfn.XLOOKUP(B610,Mapping!C:C,Mapping!D:D)</f>
        <v>E-MART</v>
      </c>
      <c r="B610" s="2" t="s">
        <v>164</v>
      </c>
      <c r="C610" t="s">
        <v>278</v>
      </c>
      <c r="D610" s="3">
        <v>46205</v>
      </c>
      <c r="E610" s="3">
        <v>46208</v>
      </c>
      <c r="F610" s="5">
        <f t="shared" si="9"/>
        <v>4</v>
      </c>
      <c r="G610" t="s">
        <v>84</v>
      </c>
      <c r="H610">
        <v>169900</v>
      </c>
      <c r="I610">
        <v>149900</v>
      </c>
      <c r="J610">
        <v>129900</v>
      </c>
      <c r="K610">
        <v>149900</v>
      </c>
      <c r="L610">
        <v>1</v>
      </c>
      <c r="M610">
        <v>149900</v>
      </c>
      <c r="N610" s="19">
        <v>643690.90909090906</v>
      </c>
      <c r="O610" s="19">
        <v>575459.67272727273</v>
      </c>
      <c r="P610" t="str">
        <f>_xlfn.XLOOKUP(G610,'[1](ST)Product'!$C:$C,'[1](ST)Product'!$E:$E)</f>
        <v>Ninja Motorized</v>
      </c>
      <c r="Q610" t="str">
        <f>_xlfn.XLOOKUP(G610,'[1](ST)Product'!$C:$C,'[1](ST)Product'!$F:$F)</f>
        <v>Trad</v>
      </c>
      <c r="R610" t="s">
        <v>362</v>
      </c>
      <c r="S610" t="s">
        <v>360</v>
      </c>
    </row>
    <row r="611" spans="1:19" x14ac:dyDescent="0.35">
      <c r="A611" t="str">
        <f>_xlfn.XLOOKUP(B611,Mapping!C:C,Mapping!D:D)</f>
        <v>E-MART</v>
      </c>
      <c r="B611" s="2" t="s">
        <v>164</v>
      </c>
      <c r="C611" t="s">
        <v>278</v>
      </c>
      <c r="D611" s="3">
        <v>46205</v>
      </c>
      <c r="E611" s="3">
        <v>46218</v>
      </c>
      <c r="F611" s="5">
        <f t="shared" si="9"/>
        <v>14</v>
      </c>
      <c r="G611" t="s">
        <v>32</v>
      </c>
      <c r="H611">
        <v>349900</v>
      </c>
      <c r="I611">
        <v>299900</v>
      </c>
      <c r="J611">
        <v>269900</v>
      </c>
      <c r="K611">
        <v>299900</v>
      </c>
      <c r="L611">
        <v>5</v>
      </c>
      <c r="M611">
        <v>1499500</v>
      </c>
      <c r="N611" s="19">
        <v>1861909.0909090908</v>
      </c>
      <c r="O611" s="19">
        <v>1664546.7272727273</v>
      </c>
      <c r="P611" t="str">
        <f>_xlfn.XLOOKUP(G611,'[1](ST)Product'!$C:$C,'[1](ST)Product'!$E:$E)</f>
        <v>Ninja Motorized</v>
      </c>
      <c r="Q611" t="str">
        <f>_xlfn.XLOOKUP(G611,'[1](ST)Product'!$C:$C,'[1](ST)Product'!$F:$F)</f>
        <v>Icecream</v>
      </c>
      <c r="R611" t="s">
        <v>362</v>
      </c>
      <c r="S611" t="s">
        <v>360</v>
      </c>
    </row>
    <row r="612" spans="1:19" x14ac:dyDescent="0.35">
      <c r="A612" t="str">
        <f>_xlfn.XLOOKUP(B612,Mapping!C:C,Mapping!D:D)</f>
        <v>E-MART</v>
      </c>
      <c r="B612" s="2" t="s">
        <v>164</v>
      </c>
      <c r="C612" t="s">
        <v>278</v>
      </c>
      <c r="D612" s="3">
        <v>46205</v>
      </c>
      <c r="E612" s="3">
        <v>46218</v>
      </c>
      <c r="F612" s="5">
        <f t="shared" si="9"/>
        <v>14</v>
      </c>
      <c r="G612" t="s">
        <v>95</v>
      </c>
      <c r="H612">
        <v>79900</v>
      </c>
      <c r="I612">
        <v>54900</v>
      </c>
      <c r="J612">
        <v>54900</v>
      </c>
      <c r="K612">
        <v>54900</v>
      </c>
      <c r="L612">
        <v>35</v>
      </c>
      <c r="M612">
        <v>1921500</v>
      </c>
      <c r="N612" s="19">
        <v>22529181.818181816</v>
      </c>
      <c r="O612" s="19">
        <v>20141088.545454543</v>
      </c>
      <c r="P612" t="str">
        <f>_xlfn.XLOOKUP(G612,'[1](ST)Product'!$C:$C,'[1](ST)Product'!$E:$E)</f>
        <v>Ninja Motorized</v>
      </c>
      <c r="Q612" t="str">
        <f>_xlfn.XLOOKUP(G612,'[1](ST)Product'!$C:$C,'[1](ST)Product'!$F:$F)</f>
        <v>Food process</v>
      </c>
      <c r="R612" t="s">
        <v>362</v>
      </c>
      <c r="S612" t="s">
        <v>360</v>
      </c>
    </row>
    <row r="613" spans="1:19" x14ac:dyDescent="0.35">
      <c r="A613" t="str">
        <f>_xlfn.XLOOKUP(B613,Mapping!C:C,Mapping!D:D)</f>
        <v>E-MART</v>
      </c>
      <c r="B613" s="2" t="s">
        <v>164</v>
      </c>
      <c r="C613" t="s">
        <v>278</v>
      </c>
      <c r="D613" s="3">
        <v>46205</v>
      </c>
      <c r="E613" s="3">
        <v>46232</v>
      </c>
      <c r="F613" s="5">
        <f t="shared" si="9"/>
        <v>28</v>
      </c>
      <c r="G613" t="s">
        <v>101</v>
      </c>
      <c r="H613">
        <v>0</v>
      </c>
      <c r="I613">
        <v>0</v>
      </c>
      <c r="J613">
        <v>0</v>
      </c>
      <c r="K613">
        <v>119900</v>
      </c>
      <c r="L613">
        <v>55</v>
      </c>
      <c r="M613">
        <v>6594500</v>
      </c>
      <c r="N613" s="19">
        <v>13796549.999999998</v>
      </c>
      <c r="O613" s="19">
        <v>12334115.699999999</v>
      </c>
      <c r="P613" t="str">
        <f>_xlfn.XLOOKUP(G613,'[1](ST)Product'!$C:$C,'[1](ST)Product'!$E:$E)</f>
        <v>Ninja Motorized</v>
      </c>
      <c r="Q613" t="str">
        <f>_xlfn.XLOOKUP(G613,'[1](ST)Product'!$C:$C,'[1](ST)Product'!$F:$F)</f>
        <v>Portable</v>
      </c>
      <c r="R613" t="s">
        <v>362</v>
      </c>
      <c r="S613" t="s">
        <v>360</v>
      </c>
    </row>
    <row r="614" spans="1:19" x14ac:dyDescent="0.35">
      <c r="A614" t="str">
        <f>_xlfn.XLOOKUP(B614,Mapping!C:C,Mapping!D:D)</f>
        <v>E-MART</v>
      </c>
      <c r="B614" s="2" t="s">
        <v>164</v>
      </c>
      <c r="C614" t="s">
        <v>278</v>
      </c>
      <c r="D614" s="3">
        <v>46205</v>
      </c>
      <c r="E614" s="3">
        <v>46232</v>
      </c>
      <c r="F614" s="5">
        <f t="shared" si="9"/>
        <v>28</v>
      </c>
      <c r="G614" t="s">
        <v>94</v>
      </c>
      <c r="H614">
        <v>119900</v>
      </c>
      <c r="I614">
        <v>99900</v>
      </c>
      <c r="J614">
        <v>84900</v>
      </c>
      <c r="K614">
        <v>84900</v>
      </c>
      <c r="L614">
        <v>20</v>
      </c>
      <c r="M614">
        <v>1698000</v>
      </c>
      <c r="N614" s="19">
        <v>3135109.0909090908</v>
      </c>
      <c r="O614" s="19">
        <v>2802787.5272727273</v>
      </c>
      <c r="P614" t="str">
        <f>_xlfn.XLOOKUP(G614,'[1](ST)Product'!$C:$C,'[1](ST)Product'!$E:$E)</f>
        <v>Ninja Motorized</v>
      </c>
      <c r="Q614" t="str">
        <f>_xlfn.XLOOKUP(G614,'[1](ST)Product'!$C:$C,'[1](ST)Product'!$F:$F)</f>
        <v>Portable</v>
      </c>
      <c r="R614" t="s">
        <v>362</v>
      </c>
      <c r="S614" t="s">
        <v>360</v>
      </c>
    </row>
    <row r="615" spans="1:19" x14ac:dyDescent="0.35">
      <c r="A615" t="str">
        <f>_xlfn.XLOOKUP(B615,Mapping!C:C,Mapping!D:D)</f>
        <v>E-MART</v>
      </c>
      <c r="B615" s="2" t="s">
        <v>164</v>
      </c>
      <c r="C615" t="s">
        <v>278</v>
      </c>
      <c r="D615" s="3">
        <v>46205</v>
      </c>
      <c r="E615" s="3">
        <v>46232</v>
      </c>
      <c r="F615" s="5">
        <f t="shared" si="9"/>
        <v>28</v>
      </c>
      <c r="G615" t="s">
        <v>93</v>
      </c>
      <c r="H615">
        <v>119900</v>
      </c>
      <c r="I615">
        <v>99900</v>
      </c>
      <c r="J615">
        <v>84900</v>
      </c>
      <c r="K615">
        <v>84900</v>
      </c>
      <c r="L615">
        <v>10</v>
      </c>
      <c r="M615">
        <v>849000</v>
      </c>
      <c r="N615" s="19">
        <v>2069372.7272727271</v>
      </c>
      <c r="O615" s="19">
        <v>1850019.218181818</v>
      </c>
      <c r="P615" t="str">
        <f>_xlfn.XLOOKUP(G615,'[1](ST)Product'!$C:$C,'[1](ST)Product'!$E:$E)</f>
        <v>Ninja Motorized</v>
      </c>
      <c r="Q615" t="str">
        <f>_xlfn.XLOOKUP(G615,'[1](ST)Product'!$C:$C,'[1](ST)Product'!$F:$F)</f>
        <v>Portable</v>
      </c>
      <c r="R615" t="s">
        <v>362</v>
      </c>
      <c r="S615" t="s">
        <v>360</v>
      </c>
    </row>
    <row r="616" spans="1:19" x14ac:dyDescent="0.35">
      <c r="A616" t="str">
        <f>_xlfn.XLOOKUP(B616,Mapping!C:C,Mapping!D:D)</f>
        <v>Coupang</v>
      </c>
      <c r="B616" t="s">
        <v>14</v>
      </c>
      <c r="C616" t="s">
        <v>15</v>
      </c>
      <c r="D616" s="3">
        <v>46206</v>
      </c>
      <c r="E616" s="3">
        <v>46206</v>
      </c>
      <c r="F616" s="5">
        <f t="shared" si="9"/>
        <v>1</v>
      </c>
      <c r="G616" t="s">
        <v>38</v>
      </c>
      <c r="H616">
        <v>429900</v>
      </c>
      <c r="I616">
        <v>399900</v>
      </c>
      <c r="J616">
        <v>349900</v>
      </c>
      <c r="K616">
        <v>349900</v>
      </c>
      <c r="L616">
        <v>200</v>
      </c>
      <c r="M616">
        <v>69980000</v>
      </c>
      <c r="N616" s="19">
        <v>60967636.363636352</v>
      </c>
      <c r="O616" s="19">
        <v>57919254.545454532</v>
      </c>
      <c r="P616" t="str">
        <f>_xlfn.XLOOKUP(G616,'[1](ST)Product'!$C:$C,'[1](ST)Product'!$E:$E)</f>
        <v>Ninja Heated</v>
      </c>
      <c r="Q616" t="str">
        <f>_xlfn.XLOOKUP(G616,'[1](ST)Product'!$C:$C,'[1](ST)Product'!$F:$F)</f>
        <v>Grill</v>
      </c>
      <c r="R616" t="s">
        <v>362</v>
      </c>
      <c r="S616" t="s">
        <v>360</v>
      </c>
    </row>
    <row r="617" spans="1:19" x14ac:dyDescent="0.35">
      <c r="A617" t="str">
        <f>_xlfn.XLOOKUP(B617,Mapping!C:C,Mapping!D:D)</f>
        <v>Coupang</v>
      </c>
      <c r="B617" t="s">
        <v>14</v>
      </c>
      <c r="C617" t="s">
        <v>15</v>
      </c>
      <c r="D617" s="21">
        <v>46206</v>
      </c>
      <c r="E617" s="21">
        <v>46206</v>
      </c>
      <c r="F617" s="5">
        <f t="shared" si="9"/>
        <v>1</v>
      </c>
      <c r="G617" t="s">
        <v>38</v>
      </c>
      <c r="H617" s="22">
        <v>429900</v>
      </c>
      <c r="I617" s="22">
        <v>399900</v>
      </c>
      <c r="J617" s="22">
        <v>349900</v>
      </c>
      <c r="K617" s="22">
        <v>349900</v>
      </c>
      <c r="L617">
        <v>200</v>
      </c>
      <c r="M617" s="23">
        <v>69980000</v>
      </c>
      <c r="N617" s="19">
        <v>60967636</v>
      </c>
      <c r="O617" s="19">
        <v>57919255</v>
      </c>
      <c r="P617" t="str">
        <f>_xlfn.XLOOKUP(G617,'[1](ST)Product'!$C:$C,'[1](ST)Product'!$E:$E)</f>
        <v>Ninja Heated</v>
      </c>
      <c r="Q617" t="str">
        <f>_xlfn.XLOOKUP(G617,'[1](ST)Product'!$C:$C,'[1](ST)Product'!$F:$F)</f>
        <v>Grill</v>
      </c>
      <c r="R617" t="s">
        <v>362</v>
      </c>
      <c r="S617" t="s">
        <v>360</v>
      </c>
    </row>
    <row r="618" spans="1:19" x14ac:dyDescent="0.35">
      <c r="A618" t="str">
        <f>_xlfn.XLOOKUP(B618,Mapping!C:C,Mapping!D:D)</f>
        <v>Group Buying</v>
      </c>
      <c r="B618" s="2" t="s">
        <v>114</v>
      </c>
      <c r="C618" t="s">
        <v>137</v>
      </c>
      <c r="D618" s="3">
        <v>46206</v>
      </c>
      <c r="E618" s="3">
        <v>46234</v>
      </c>
      <c r="F618" s="5">
        <f t="shared" si="9"/>
        <v>29</v>
      </c>
      <c r="G618" t="s">
        <v>86</v>
      </c>
      <c r="H618">
        <v>149900</v>
      </c>
      <c r="I618">
        <v>139900</v>
      </c>
      <c r="J618">
        <v>129900</v>
      </c>
      <c r="K618">
        <v>109000</v>
      </c>
      <c r="L618">
        <v>100</v>
      </c>
      <c r="M618">
        <v>10900000</v>
      </c>
      <c r="N618" s="19">
        <f>(K618*(1-0.36%)/1.1)*L618</f>
        <v>9873418.1818181816</v>
      </c>
      <c r="O618" s="19">
        <f>(-N618*2%)+N618</f>
        <v>9675949.8181818184</v>
      </c>
      <c r="P618" t="str">
        <f>_xlfn.XLOOKUP(G618,'[1](ST)Product'!$C:$C,'[1](ST)Product'!$E:$E)</f>
        <v>Ninja Motorized</v>
      </c>
      <c r="Q618" t="str">
        <f>_xlfn.XLOOKUP(G618,'[1](ST)Product'!$C:$C,'[1](ST)Product'!$F:$F)</f>
        <v>Portable</v>
      </c>
      <c r="R618" t="s">
        <v>362</v>
      </c>
      <c r="S618" t="s">
        <v>360</v>
      </c>
    </row>
    <row r="619" spans="1:19" x14ac:dyDescent="0.35">
      <c r="A619" t="str">
        <f>_xlfn.XLOOKUP(B619,Mapping!C:C,Mapping!D:D)</f>
        <v>Group Buying</v>
      </c>
      <c r="B619" s="2" t="s">
        <v>114</v>
      </c>
      <c r="C619" t="s">
        <v>137</v>
      </c>
      <c r="D619" s="3">
        <v>46206</v>
      </c>
      <c r="E619" s="3">
        <v>46234</v>
      </c>
      <c r="F619" s="5">
        <f t="shared" si="9"/>
        <v>29</v>
      </c>
      <c r="G619" t="s">
        <v>83</v>
      </c>
      <c r="H619">
        <v>149900</v>
      </c>
      <c r="I619">
        <v>139900</v>
      </c>
      <c r="J619">
        <v>129900</v>
      </c>
      <c r="K619">
        <v>109000</v>
      </c>
      <c r="M619">
        <v>0</v>
      </c>
      <c r="N619" s="19">
        <f>(K619*(1-0.36%)/1.1)*L619</f>
        <v>0</v>
      </c>
      <c r="O619" s="19">
        <f>(-N619*2%)+N619</f>
        <v>0</v>
      </c>
      <c r="P619" t="str">
        <f>_xlfn.XLOOKUP(G619,'[1](ST)Product'!$C:$C,'[1](ST)Product'!$E:$E)</f>
        <v>Ninja Motorized</v>
      </c>
      <c r="Q619" t="str">
        <f>_xlfn.XLOOKUP(G619,'[1](ST)Product'!$C:$C,'[1](ST)Product'!$F:$F)</f>
        <v>Portable</v>
      </c>
      <c r="R619" t="s">
        <v>362</v>
      </c>
      <c r="S619" t="s">
        <v>360</v>
      </c>
    </row>
    <row r="620" spans="1:19" x14ac:dyDescent="0.35">
      <c r="A620" t="str">
        <f>_xlfn.XLOOKUP(B620,Mapping!C:C,Mapping!D:D)</f>
        <v>Group Buying</v>
      </c>
      <c r="B620" s="2" t="s">
        <v>114</v>
      </c>
      <c r="C620" t="s">
        <v>137</v>
      </c>
      <c r="D620" s="3">
        <v>46206</v>
      </c>
      <c r="E620" s="3">
        <v>46234</v>
      </c>
      <c r="F620" s="5">
        <f t="shared" si="9"/>
        <v>29</v>
      </c>
      <c r="G620" t="s">
        <v>82</v>
      </c>
      <c r="H620">
        <v>149900</v>
      </c>
      <c r="I620">
        <v>139900</v>
      </c>
      <c r="J620">
        <v>129900</v>
      </c>
      <c r="K620">
        <v>109000</v>
      </c>
      <c r="M620">
        <v>0</v>
      </c>
      <c r="N620" s="19">
        <f>(K620*(1-0.36%)/1.1)*L620</f>
        <v>0</v>
      </c>
      <c r="O620" s="19">
        <f>(-N620*2%)+N620</f>
        <v>0</v>
      </c>
      <c r="P620" t="str">
        <f>_xlfn.XLOOKUP(G620,'[1](ST)Product'!$C:$C,'[1](ST)Product'!$E:$E)</f>
        <v>Ninja Motorized</v>
      </c>
      <c r="Q620" t="str">
        <f>_xlfn.XLOOKUP(G620,'[1](ST)Product'!$C:$C,'[1](ST)Product'!$F:$F)</f>
        <v>Portable</v>
      </c>
      <c r="R620" t="s">
        <v>362</v>
      </c>
      <c r="S620" t="s">
        <v>360</v>
      </c>
    </row>
    <row r="621" spans="1:19" x14ac:dyDescent="0.35">
      <c r="A621" t="str">
        <f>_xlfn.XLOOKUP(B621,Mapping!C:C,Mapping!D:D)</f>
        <v>Group Buying</v>
      </c>
      <c r="B621" s="2" t="s">
        <v>114</v>
      </c>
      <c r="C621" t="s">
        <v>137</v>
      </c>
      <c r="D621" s="3">
        <v>46206</v>
      </c>
      <c r="E621" s="3">
        <v>46234</v>
      </c>
      <c r="F621" s="5">
        <f t="shared" si="9"/>
        <v>29</v>
      </c>
      <c r="G621" t="s">
        <v>90</v>
      </c>
      <c r="H621">
        <v>149900</v>
      </c>
      <c r="I621">
        <v>139900</v>
      </c>
      <c r="J621">
        <v>129900</v>
      </c>
      <c r="K621">
        <v>109000</v>
      </c>
      <c r="M621">
        <v>0</v>
      </c>
      <c r="N621" s="19">
        <f>(K621*(1-0.36%)/1.1)*L621</f>
        <v>0</v>
      </c>
      <c r="O621" s="19">
        <f>(-N621*2%)+N621</f>
        <v>0</v>
      </c>
      <c r="P621" t="str">
        <f>_xlfn.XLOOKUP(G621,'[1](ST)Product'!$C:$C,'[1](ST)Product'!$E:$E)</f>
        <v>Ninja Motorized</v>
      </c>
      <c r="Q621" t="str">
        <f>_xlfn.XLOOKUP(G621,'[1](ST)Product'!$C:$C,'[1](ST)Product'!$F:$F)</f>
        <v>Portable</v>
      </c>
      <c r="R621" t="s">
        <v>362</v>
      </c>
      <c r="S621" t="s">
        <v>360</v>
      </c>
    </row>
    <row r="622" spans="1:19" x14ac:dyDescent="0.35">
      <c r="A622" t="str">
        <f>_xlfn.XLOOKUP(B622,Mapping!C:C,Mapping!D:D)</f>
        <v>Group Buying</v>
      </c>
      <c r="B622" s="2" t="s">
        <v>114</v>
      </c>
      <c r="C622" t="s">
        <v>290</v>
      </c>
      <c r="D622" s="3">
        <v>46206</v>
      </c>
      <c r="E622" s="3">
        <v>46218</v>
      </c>
      <c r="F622" s="5">
        <f t="shared" si="9"/>
        <v>13</v>
      </c>
      <c r="G622" t="s">
        <v>41</v>
      </c>
      <c r="H622">
        <v>299900</v>
      </c>
      <c r="I622">
        <v>269900</v>
      </c>
      <c r="J622">
        <v>269900</v>
      </c>
      <c r="K622">
        <v>219900</v>
      </c>
      <c r="L622">
        <v>150</v>
      </c>
      <c r="M622">
        <v>32985000</v>
      </c>
      <c r="N622" s="19">
        <f>(K622*(1-0.36%)/1.1)*L622</f>
        <v>29878412.727272723</v>
      </c>
      <c r="O622" s="19">
        <f>(-N622*2%)+N622</f>
        <v>29280844.472727269</v>
      </c>
      <c r="P622" t="str">
        <f>_xlfn.XLOOKUP(G622,'[1](ST)Product'!$C:$C,'[1](ST)Product'!$E:$E)</f>
        <v>Shark Fan</v>
      </c>
      <c r="Q622" t="str">
        <f>_xlfn.XLOOKUP(G622,'[1](ST)Product'!$C:$C,'[1](ST)Product'!$F:$F)</f>
        <v>Fan</v>
      </c>
      <c r="R622" t="s">
        <v>362</v>
      </c>
      <c r="S622" t="s">
        <v>360</v>
      </c>
    </row>
    <row r="623" spans="1:19" x14ac:dyDescent="0.35">
      <c r="A623" t="str">
        <f>_xlfn.XLOOKUP(B623,Mapping!C:C,Mapping!D:D)</f>
        <v>Naver</v>
      </c>
      <c r="B623" t="s">
        <v>146</v>
      </c>
      <c r="C623" t="s">
        <v>293</v>
      </c>
      <c r="D623" s="3">
        <v>46206</v>
      </c>
      <c r="E623" s="3">
        <v>46206</v>
      </c>
      <c r="F623" s="5">
        <f t="shared" si="9"/>
        <v>1</v>
      </c>
      <c r="G623" t="s">
        <v>26</v>
      </c>
      <c r="H623">
        <v>899000</v>
      </c>
      <c r="I623">
        <v>849000</v>
      </c>
      <c r="J623">
        <v>799000</v>
      </c>
      <c r="K623">
        <v>799000</v>
      </c>
      <c r="L623">
        <v>50</v>
      </c>
      <c r="M623">
        <v>39950000</v>
      </c>
      <c r="N623" s="19">
        <v>40863636.36363636</v>
      </c>
      <c r="O623" s="19">
        <v>33262999.999999996</v>
      </c>
      <c r="P623" t="str">
        <f>_xlfn.XLOOKUP(G623,'[1](ST)Product'!$C:$C,'[1](ST)Product'!$E:$E)</f>
        <v>Shark Floorcare</v>
      </c>
      <c r="Q623" t="str">
        <f>_xlfn.XLOOKUP(G623,'[1](ST)Product'!$C:$C,'[1](ST)Product'!$F:$F)</f>
        <v>FW</v>
      </c>
      <c r="R623" t="s">
        <v>362</v>
      </c>
      <c r="S623" t="s">
        <v>360</v>
      </c>
    </row>
    <row r="624" spans="1:19" x14ac:dyDescent="0.35">
      <c r="A624" t="str">
        <f>_xlfn.XLOOKUP(B624,Mapping!C:C,Mapping!D:D)</f>
        <v>PP</v>
      </c>
      <c r="B624" t="s">
        <v>154</v>
      </c>
      <c r="C624" t="s">
        <v>154</v>
      </c>
      <c r="D624" s="3">
        <v>46206</v>
      </c>
      <c r="E624" s="3">
        <v>46210</v>
      </c>
      <c r="F624" s="5">
        <f t="shared" si="9"/>
        <v>5</v>
      </c>
      <c r="G624" t="s">
        <v>32</v>
      </c>
      <c r="H624">
        <v>349900</v>
      </c>
      <c r="I624">
        <v>299900</v>
      </c>
      <c r="J624">
        <v>269900</v>
      </c>
      <c r="K624">
        <v>269900</v>
      </c>
      <c r="L624">
        <v>300</v>
      </c>
      <c r="M624">
        <v>80970000</v>
      </c>
      <c r="N624" s="19">
        <v>73609090.909090906</v>
      </c>
      <c r="O624" s="19">
        <v>46373727.272727266</v>
      </c>
      <c r="P624" t="str">
        <f>_xlfn.XLOOKUP(G624,'[1](ST)Product'!$C:$C,'[1](ST)Product'!$E:$E)</f>
        <v>Ninja Motorized</v>
      </c>
      <c r="Q624" t="str">
        <f>_xlfn.XLOOKUP(G624,'[1](ST)Product'!$C:$C,'[1](ST)Product'!$F:$F)</f>
        <v>Icecream</v>
      </c>
      <c r="R624" t="s">
        <v>362</v>
      </c>
      <c r="S624" t="s">
        <v>360</v>
      </c>
    </row>
    <row r="625" spans="1:19" x14ac:dyDescent="0.35">
      <c r="A625" t="str">
        <f>_xlfn.XLOOKUP(B625,Mapping!C:C,Mapping!D:D)</f>
        <v>TVHS</v>
      </c>
      <c r="B625" t="s">
        <v>163</v>
      </c>
      <c r="C625" t="s">
        <v>351</v>
      </c>
      <c r="D625" s="3">
        <v>46206</v>
      </c>
      <c r="E625" s="3">
        <v>46206</v>
      </c>
      <c r="F625" s="5">
        <f t="shared" si="9"/>
        <v>1</v>
      </c>
      <c r="G625" t="s">
        <v>94</v>
      </c>
      <c r="H625">
        <v>119900</v>
      </c>
      <c r="I625">
        <v>99900</v>
      </c>
      <c r="J625">
        <v>84900</v>
      </c>
      <c r="K625">
        <v>84900</v>
      </c>
      <c r="L625">
        <v>120</v>
      </c>
      <c r="M625">
        <f>L625*K625</f>
        <v>10188000</v>
      </c>
      <c r="N625" s="19">
        <v>5557091</v>
      </c>
      <c r="O625" s="19">
        <v>3334255</v>
      </c>
      <c r="P625" t="str">
        <f>_xlfn.XLOOKUP(G625,'[1](ST)Product'!$C:$C,'[1](ST)Product'!$E:$E)</f>
        <v>Ninja Motorized</v>
      </c>
      <c r="Q625" t="str">
        <f>_xlfn.XLOOKUP(G625,'[1](ST)Product'!$C:$C,'[1](ST)Product'!$F:$F)</f>
        <v>Portable</v>
      </c>
      <c r="R625" t="s">
        <v>362</v>
      </c>
      <c r="S625" t="s">
        <v>360</v>
      </c>
    </row>
    <row r="626" spans="1:19" x14ac:dyDescent="0.35">
      <c r="A626" t="str">
        <f>_xlfn.XLOOKUP(B626,Mapping!C:C,Mapping!D:D)</f>
        <v>Group Buying</v>
      </c>
      <c r="B626" s="2" t="s">
        <v>114</v>
      </c>
      <c r="C626" t="s">
        <v>280</v>
      </c>
      <c r="D626" s="3">
        <v>46207</v>
      </c>
      <c r="E626" s="3">
        <v>46210</v>
      </c>
      <c r="F626" s="5">
        <f t="shared" si="9"/>
        <v>4</v>
      </c>
      <c r="G626" t="s">
        <v>86</v>
      </c>
      <c r="H626">
        <v>149900</v>
      </c>
      <c r="I626">
        <v>139900</v>
      </c>
      <c r="J626">
        <v>129900</v>
      </c>
      <c r="K626">
        <v>109000</v>
      </c>
      <c r="L626">
        <v>30</v>
      </c>
      <c r="M626">
        <v>3270000</v>
      </c>
      <c r="N626" s="19">
        <f>(K626*(1-0.36%)/1.1)*L626</f>
        <v>2962025.4545454541</v>
      </c>
      <c r="O626" s="19">
        <f>(-N626*2%)+N626</f>
        <v>2902784.9454545449</v>
      </c>
      <c r="P626" t="str">
        <f>_xlfn.XLOOKUP(G626,'[1](ST)Product'!$C:$C,'[1](ST)Product'!$E:$E)</f>
        <v>Ninja Motorized</v>
      </c>
      <c r="Q626" t="str">
        <f>_xlfn.XLOOKUP(G626,'[1](ST)Product'!$C:$C,'[1](ST)Product'!$F:$F)</f>
        <v>Portable</v>
      </c>
      <c r="R626" t="s">
        <v>362</v>
      </c>
      <c r="S626" t="s">
        <v>360</v>
      </c>
    </row>
    <row r="627" spans="1:19" x14ac:dyDescent="0.35">
      <c r="A627" t="str">
        <f>_xlfn.XLOOKUP(B627,Mapping!C:C,Mapping!D:D)</f>
        <v>Group Buying</v>
      </c>
      <c r="B627" s="2" t="s">
        <v>114</v>
      </c>
      <c r="C627" t="s">
        <v>280</v>
      </c>
      <c r="D627" s="3">
        <v>46207</v>
      </c>
      <c r="E627" s="3">
        <v>46210</v>
      </c>
      <c r="F627" s="5">
        <f t="shared" si="9"/>
        <v>4</v>
      </c>
      <c r="G627" t="s">
        <v>83</v>
      </c>
      <c r="H627">
        <v>149900</v>
      </c>
      <c r="I627">
        <v>139900</v>
      </c>
      <c r="J627">
        <v>129900</v>
      </c>
      <c r="K627">
        <v>109000</v>
      </c>
      <c r="M627">
        <v>0</v>
      </c>
      <c r="N627" s="19">
        <f>(K627*(1-0.36%)/1.1)*L627</f>
        <v>0</v>
      </c>
      <c r="O627" s="19">
        <f>(-N627*2%)+N627</f>
        <v>0</v>
      </c>
      <c r="P627" t="str">
        <f>_xlfn.XLOOKUP(G627,'[1](ST)Product'!$C:$C,'[1](ST)Product'!$E:$E)</f>
        <v>Ninja Motorized</v>
      </c>
      <c r="Q627" t="str">
        <f>_xlfn.XLOOKUP(G627,'[1](ST)Product'!$C:$C,'[1](ST)Product'!$F:$F)</f>
        <v>Portable</v>
      </c>
      <c r="R627" t="s">
        <v>362</v>
      </c>
      <c r="S627" t="s">
        <v>360</v>
      </c>
    </row>
    <row r="628" spans="1:19" x14ac:dyDescent="0.35">
      <c r="A628" t="str">
        <f>_xlfn.XLOOKUP(B628,Mapping!C:C,Mapping!D:D)</f>
        <v>Group Buying</v>
      </c>
      <c r="B628" s="2" t="s">
        <v>114</v>
      </c>
      <c r="C628" t="s">
        <v>280</v>
      </c>
      <c r="D628" s="3">
        <v>46207</v>
      </c>
      <c r="E628" s="3">
        <v>46210</v>
      </c>
      <c r="F628" s="5">
        <f t="shared" si="9"/>
        <v>4</v>
      </c>
      <c r="G628" t="s">
        <v>82</v>
      </c>
      <c r="H628">
        <v>149900</v>
      </c>
      <c r="I628">
        <v>139900</v>
      </c>
      <c r="J628">
        <v>129900</v>
      </c>
      <c r="K628">
        <v>109000</v>
      </c>
      <c r="M628">
        <v>0</v>
      </c>
      <c r="N628" s="19">
        <f>(K628*(1-0.36%)/1.1)*L628</f>
        <v>0</v>
      </c>
      <c r="O628" s="19">
        <f>(-N628*2%)+N628</f>
        <v>0</v>
      </c>
      <c r="P628" t="str">
        <f>_xlfn.XLOOKUP(G628,'[1](ST)Product'!$C:$C,'[1](ST)Product'!$E:$E)</f>
        <v>Ninja Motorized</v>
      </c>
      <c r="Q628" t="str">
        <f>_xlfn.XLOOKUP(G628,'[1](ST)Product'!$C:$C,'[1](ST)Product'!$F:$F)</f>
        <v>Portable</v>
      </c>
      <c r="R628" t="s">
        <v>362</v>
      </c>
      <c r="S628" t="s">
        <v>360</v>
      </c>
    </row>
    <row r="629" spans="1:19" x14ac:dyDescent="0.35">
      <c r="A629" t="str">
        <f>_xlfn.XLOOKUP(B629,Mapping!C:C,Mapping!D:D)</f>
        <v>Group Buying</v>
      </c>
      <c r="B629" s="2" t="s">
        <v>114</v>
      </c>
      <c r="C629" t="s">
        <v>280</v>
      </c>
      <c r="D629" s="3">
        <v>46207</v>
      </c>
      <c r="E629" s="3">
        <v>46210</v>
      </c>
      <c r="F629" s="5">
        <f t="shared" si="9"/>
        <v>4</v>
      </c>
      <c r="G629" t="s">
        <v>90</v>
      </c>
      <c r="H629">
        <v>149900</v>
      </c>
      <c r="I629">
        <v>139900</v>
      </c>
      <c r="J629">
        <v>129900</v>
      </c>
      <c r="K629">
        <v>109000</v>
      </c>
      <c r="M629">
        <v>0</v>
      </c>
      <c r="N629" s="19">
        <f>(K629*(1-0.36%)/1.1)*L629</f>
        <v>0</v>
      </c>
      <c r="O629" s="19">
        <f>(-N629*2%)+N629</f>
        <v>0</v>
      </c>
      <c r="P629" t="str">
        <f>_xlfn.XLOOKUP(G629,'[1](ST)Product'!$C:$C,'[1](ST)Product'!$E:$E)</f>
        <v>Ninja Motorized</v>
      </c>
      <c r="Q629" t="str">
        <f>_xlfn.XLOOKUP(G629,'[1](ST)Product'!$C:$C,'[1](ST)Product'!$F:$F)</f>
        <v>Portable</v>
      </c>
      <c r="R629" t="s">
        <v>362</v>
      </c>
      <c r="S629" t="s">
        <v>360</v>
      </c>
    </row>
    <row r="630" spans="1:19" x14ac:dyDescent="0.35">
      <c r="A630" t="str">
        <f>_xlfn.XLOOKUP(B630,Mapping!C:C,Mapping!D:D)</f>
        <v>TVHS</v>
      </c>
      <c r="B630" t="s">
        <v>163</v>
      </c>
      <c r="C630" t="s">
        <v>181</v>
      </c>
      <c r="D630" s="3">
        <v>46207</v>
      </c>
      <c r="E630" s="3">
        <v>46207</v>
      </c>
      <c r="F630" s="5">
        <f t="shared" si="9"/>
        <v>1</v>
      </c>
      <c r="G630" t="s">
        <v>33</v>
      </c>
      <c r="H630">
        <v>399900</v>
      </c>
      <c r="I630">
        <v>349900</v>
      </c>
      <c r="J630">
        <v>299900</v>
      </c>
      <c r="K630">
        <v>299900</v>
      </c>
      <c r="L630">
        <v>3780</v>
      </c>
      <c r="M630">
        <f>L630*K630</f>
        <v>1133622000</v>
      </c>
      <c r="N630" s="19">
        <v>1030565455</v>
      </c>
      <c r="O630" s="19">
        <v>752312782</v>
      </c>
      <c r="P630" t="str">
        <f>_xlfn.XLOOKUP(G630,'[1](ST)Product'!$C:$C,'[1](ST)Product'!$E:$E)</f>
        <v>Shark Fan</v>
      </c>
      <c r="Q630" t="str">
        <f>_xlfn.XLOOKUP(G630,'[1](ST)Product'!$C:$C,'[1](ST)Product'!$F:$F)</f>
        <v>Fan</v>
      </c>
      <c r="R630" t="s">
        <v>362</v>
      </c>
      <c r="S630" t="s">
        <v>361</v>
      </c>
    </row>
    <row r="631" spans="1:19" x14ac:dyDescent="0.35">
      <c r="A631" t="str">
        <f>_xlfn.XLOOKUP(B631,Mapping!C:C,Mapping!D:D)</f>
        <v>Coupang</v>
      </c>
      <c r="B631" t="s">
        <v>14</v>
      </c>
      <c r="C631" t="s">
        <v>15</v>
      </c>
      <c r="D631" s="3">
        <v>46208</v>
      </c>
      <c r="E631" s="3">
        <v>46208</v>
      </c>
      <c r="F631" s="5">
        <f t="shared" si="9"/>
        <v>1</v>
      </c>
      <c r="G631" t="s">
        <v>112</v>
      </c>
      <c r="H631">
        <v>799000</v>
      </c>
      <c r="I631">
        <v>599000</v>
      </c>
      <c r="J631">
        <v>599000</v>
      </c>
      <c r="K631">
        <v>536530</v>
      </c>
      <c r="L631">
        <v>200</v>
      </c>
      <c r="M631">
        <v>107306000</v>
      </c>
      <c r="N631" s="19">
        <v>99379636.36363636</v>
      </c>
      <c r="O631" s="19">
        <v>94410654.545454547</v>
      </c>
      <c r="P631" t="str">
        <f>_xlfn.XLOOKUP(G631,'[1](ST)Product'!$C:$C,'[1](ST)Product'!$E:$E)</f>
        <v>Shark Floorcare</v>
      </c>
      <c r="Q631" t="str">
        <f>_xlfn.XLOOKUP(G631,'[1](ST)Product'!$C:$C,'[1](ST)Product'!$F:$F)</f>
        <v>CS</v>
      </c>
      <c r="R631" t="s">
        <v>362</v>
      </c>
      <c r="S631" t="s">
        <v>360</v>
      </c>
    </row>
    <row r="632" spans="1:19" x14ac:dyDescent="0.35">
      <c r="A632" t="str">
        <f>_xlfn.XLOOKUP(B632,Mapping!C:C,Mapping!D:D)</f>
        <v>Coupang</v>
      </c>
      <c r="B632" t="s">
        <v>14</v>
      </c>
      <c r="C632" t="s">
        <v>15</v>
      </c>
      <c r="D632" s="21">
        <v>46208</v>
      </c>
      <c r="E632" s="21">
        <v>46208</v>
      </c>
      <c r="F632" s="5">
        <f t="shared" si="9"/>
        <v>1</v>
      </c>
      <c r="G632" t="s">
        <v>112</v>
      </c>
      <c r="H632" s="22">
        <v>799000</v>
      </c>
      <c r="I632" s="22">
        <v>599000</v>
      </c>
      <c r="J632" s="22">
        <v>599000</v>
      </c>
      <c r="K632" s="22">
        <v>536530</v>
      </c>
      <c r="L632">
        <v>200</v>
      </c>
      <c r="M632" s="23">
        <v>107306000</v>
      </c>
      <c r="N632" s="19">
        <v>99379636</v>
      </c>
      <c r="O632" s="19">
        <v>94410655</v>
      </c>
      <c r="P632" t="str">
        <f>_xlfn.XLOOKUP(G632,'[1](ST)Product'!$C:$C,'[1](ST)Product'!$E:$E)</f>
        <v>Shark Floorcare</v>
      </c>
      <c r="Q632" t="str">
        <f>_xlfn.XLOOKUP(G632,'[1](ST)Product'!$C:$C,'[1](ST)Product'!$F:$F)</f>
        <v>CS</v>
      </c>
      <c r="R632" t="s">
        <v>362</v>
      </c>
      <c r="S632" t="s">
        <v>360</v>
      </c>
    </row>
    <row r="633" spans="1:19" x14ac:dyDescent="0.35">
      <c r="A633" t="str">
        <f>_xlfn.XLOOKUP(B633,Mapping!C:C,Mapping!D:D)</f>
        <v>Coupang</v>
      </c>
      <c r="B633" t="s">
        <v>14</v>
      </c>
      <c r="C633" t="s">
        <v>80</v>
      </c>
      <c r="D633" s="21">
        <v>46209</v>
      </c>
      <c r="E633" s="21">
        <v>46215</v>
      </c>
      <c r="F633" s="5">
        <f t="shared" si="9"/>
        <v>7</v>
      </c>
      <c r="G633" t="s">
        <v>104</v>
      </c>
      <c r="H633" s="22">
        <v>799000</v>
      </c>
      <c r="I633" s="22">
        <v>699000</v>
      </c>
      <c r="J633" s="22">
        <v>649000</v>
      </c>
      <c r="K633" s="22">
        <v>579000</v>
      </c>
      <c r="L633">
        <v>200</v>
      </c>
      <c r="M633" s="23">
        <v>115800000</v>
      </c>
      <c r="N633" s="19">
        <v>113312727</v>
      </c>
      <c r="O633" s="19">
        <v>107647091</v>
      </c>
      <c r="P633" t="str">
        <f>_xlfn.XLOOKUP(G633,'[1](ST)Product'!$C:$C,'[1](ST)Product'!$E:$E)</f>
        <v>Shark Floorcare</v>
      </c>
      <c r="Q633" t="str">
        <f>_xlfn.XLOOKUP(G633,'[1](ST)Product'!$C:$C,'[1](ST)Product'!$F:$F)</f>
        <v>FW</v>
      </c>
      <c r="R633" t="s">
        <v>362</v>
      </c>
      <c r="S633" t="s">
        <v>360</v>
      </c>
    </row>
    <row r="634" spans="1:19" x14ac:dyDescent="0.35">
      <c r="A634" t="str">
        <f>_xlfn.XLOOKUP(B634,Mapping!C:C,Mapping!D:D)</f>
        <v>Coupang</v>
      </c>
      <c r="B634" t="s">
        <v>14</v>
      </c>
      <c r="C634" t="s">
        <v>80</v>
      </c>
      <c r="D634" s="21">
        <v>46209</v>
      </c>
      <c r="E634" s="21">
        <v>46215</v>
      </c>
      <c r="F634" s="5">
        <f t="shared" si="9"/>
        <v>7</v>
      </c>
      <c r="G634" t="s">
        <v>86</v>
      </c>
      <c r="H634" s="22">
        <v>149900</v>
      </c>
      <c r="I634" s="22">
        <v>139900</v>
      </c>
      <c r="J634" s="22">
        <v>109900</v>
      </c>
      <c r="K634" s="22">
        <v>49900</v>
      </c>
      <c r="L634" s="22">
        <v>2000</v>
      </c>
      <c r="M634" s="23">
        <v>99800000</v>
      </c>
      <c r="N634" s="19">
        <v>198403636</v>
      </c>
      <c r="O634" s="19">
        <v>188483455</v>
      </c>
      <c r="P634" t="str">
        <f>_xlfn.XLOOKUP(G634,'[1](ST)Product'!$C:$C,'[1](ST)Product'!$E:$E)</f>
        <v>Ninja Motorized</v>
      </c>
      <c r="Q634" t="str">
        <f>_xlfn.XLOOKUP(G634,'[1](ST)Product'!$C:$C,'[1](ST)Product'!$F:$F)</f>
        <v>Portable</v>
      </c>
      <c r="R634" t="s">
        <v>362</v>
      </c>
      <c r="S634" t="s">
        <v>360</v>
      </c>
    </row>
    <row r="635" spans="1:19" x14ac:dyDescent="0.35">
      <c r="A635" t="str">
        <f>_xlfn.XLOOKUP(B635,Mapping!C:C,Mapping!D:D)</f>
        <v>Coupang</v>
      </c>
      <c r="B635" t="s">
        <v>14</v>
      </c>
      <c r="C635" t="s">
        <v>80</v>
      </c>
      <c r="D635" s="21">
        <v>46209</v>
      </c>
      <c r="E635" s="21">
        <v>46215</v>
      </c>
      <c r="F635" s="5">
        <f t="shared" si="9"/>
        <v>7</v>
      </c>
      <c r="G635" t="s">
        <v>87</v>
      </c>
      <c r="H635" s="22">
        <v>219900</v>
      </c>
      <c r="I635" s="22">
        <v>199900</v>
      </c>
      <c r="J635" s="22">
        <v>179900</v>
      </c>
      <c r="K635" s="22">
        <v>279000</v>
      </c>
      <c r="L635" s="22">
        <v>1000</v>
      </c>
      <c r="M635" s="23">
        <v>279000000</v>
      </c>
      <c r="N635" s="19">
        <v>155929091</v>
      </c>
      <c r="O635" s="19">
        <v>148132636</v>
      </c>
      <c r="P635" t="str">
        <f>_xlfn.XLOOKUP(G635,'[1](ST)Product'!$C:$C,'[1](ST)Product'!$E:$E)</f>
        <v>Shark Fan</v>
      </c>
      <c r="Q635" t="str">
        <f>_xlfn.XLOOKUP(G635,'[1](ST)Product'!$C:$C,'[1](ST)Product'!$F:$F)</f>
        <v>Fan</v>
      </c>
      <c r="R635" t="s">
        <v>362</v>
      </c>
      <c r="S635" t="s">
        <v>361</v>
      </c>
    </row>
    <row r="636" spans="1:19" x14ac:dyDescent="0.35">
      <c r="A636" t="str">
        <f>_xlfn.XLOOKUP(B636,Mapping!C:C,Mapping!D:D)</f>
        <v>Coupang</v>
      </c>
      <c r="B636" t="s">
        <v>14</v>
      </c>
      <c r="C636" t="s">
        <v>80</v>
      </c>
      <c r="D636" s="21">
        <v>46209</v>
      </c>
      <c r="E636" s="21">
        <v>46215</v>
      </c>
      <c r="F636" s="5">
        <f t="shared" si="9"/>
        <v>7</v>
      </c>
      <c r="G636" t="s">
        <v>88</v>
      </c>
      <c r="H636" s="22">
        <v>599000</v>
      </c>
      <c r="I636" s="22">
        <v>499000</v>
      </c>
      <c r="J636" s="22">
        <v>399900</v>
      </c>
      <c r="K636" s="22">
        <v>219000</v>
      </c>
      <c r="L636">
        <v>300</v>
      </c>
      <c r="M636" s="23">
        <v>65700000</v>
      </c>
      <c r="N636" s="19">
        <v>106150909</v>
      </c>
      <c r="O636" s="19">
        <v>100843364</v>
      </c>
      <c r="P636" t="str">
        <f>_xlfn.XLOOKUP(G636,'[1](ST)Product'!$C:$C,'[1](ST)Product'!$E:$E)</f>
        <v>Shark Floorcare</v>
      </c>
      <c r="Q636" t="str">
        <f>_xlfn.XLOOKUP(G636,'[1](ST)Product'!$C:$C,'[1](ST)Product'!$F:$F)</f>
        <v>CS</v>
      </c>
      <c r="R636" t="s">
        <v>362</v>
      </c>
      <c r="S636" t="s">
        <v>360</v>
      </c>
    </row>
    <row r="637" spans="1:19" x14ac:dyDescent="0.35">
      <c r="A637" t="str">
        <f>_xlfn.XLOOKUP(B637,Mapping!C:C,Mapping!D:D)</f>
        <v>Coupang</v>
      </c>
      <c r="B637" t="s">
        <v>14</v>
      </c>
      <c r="C637" t="s">
        <v>80</v>
      </c>
      <c r="D637" s="21">
        <v>46209</v>
      </c>
      <c r="E637" s="21">
        <v>46215</v>
      </c>
      <c r="F637" s="5">
        <f t="shared" si="9"/>
        <v>7</v>
      </c>
      <c r="G637" t="s">
        <v>84</v>
      </c>
      <c r="H637" s="22">
        <v>169900</v>
      </c>
      <c r="I637" s="22">
        <v>149900</v>
      </c>
      <c r="J637" s="22">
        <v>129900</v>
      </c>
      <c r="K637" s="22">
        <v>119000</v>
      </c>
      <c r="L637">
        <v>400</v>
      </c>
      <c r="M637" s="23">
        <v>47600000</v>
      </c>
      <c r="N637" s="19">
        <v>42517091</v>
      </c>
      <c r="O637" s="19">
        <v>40391236</v>
      </c>
      <c r="P637" t="str">
        <f>_xlfn.XLOOKUP(G637,'[1](ST)Product'!$C:$C,'[1](ST)Product'!$E:$E)</f>
        <v>Ninja Motorized</v>
      </c>
      <c r="Q637" t="str">
        <f>_xlfn.XLOOKUP(G637,'[1](ST)Product'!$C:$C,'[1](ST)Product'!$F:$F)</f>
        <v>Trad</v>
      </c>
      <c r="R637" t="s">
        <v>362</v>
      </c>
      <c r="S637" t="s">
        <v>360</v>
      </c>
    </row>
    <row r="638" spans="1:19" x14ac:dyDescent="0.35">
      <c r="A638" t="str">
        <f>_xlfn.XLOOKUP(B638,Mapping!C:C,Mapping!D:D)</f>
        <v>Coupang</v>
      </c>
      <c r="B638" t="s">
        <v>14</v>
      </c>
      <c r="C638" t="s">
        <v>80</v>
      </c>
      <c r="D638" s="21">
        <v>46209</v>
      </c>
      <c r="E638" s="21">
        <v>46215</v>
      </c>
      <c r="F638" s="5">
        <f t="shared" si="9"/>
        <v>7</v>
      </c>
      <c r="G638" t="s">
        <v>76</v>
      </c>
      <c r="K638" s="22">
        <v>76900</v>
      </c>
      <c r="L638">
        <v>300</v>
      </c>
      <c r="M638" s="23">
        <v>23070000</v>
      </c>
      <c r="N638" s="19">
        <v>0</v>
      </c>
      <c r="O638" s="19">
        <v>0</v>
      </c>
      <c r="P638" t="e">
        <f>_xlfn.XLOOKUP(G638,'[1](ST)Product'!$C:$C,'[1](ST)Product'!$E:$E)</f>
        <v>#N/A</v>
      </c>
      <c r="Q638" t="e">
        <f>_xlfn.XLOOKUP(G638,'[1](ST)Product'!$C:$C,'[1](ST)Product'!$F:$F)</f>
        <v>#N/A</v>
      </c>
      <c r="R638" t="s">
        <v>362</v>
      </c>
      <c r="S638" t="s">
        <v>361</v>
      </c>
    </row>
    <row r="639" spans="1:19" x14ac:dyDescent="0.35">
      <c r="A639" t="str">
        <f>_xlfn.XLOOKUP(B639,Mapping!C:C,Mapping!D:D)</f>
        <v>Coupang</v>
      </c>
      <c r="B639" t="s">
        <v>14</v>
      </c>
      <c r="C639" t="s">
        <v>80</v>
      </c>
      <c r="D639" s="21">
        <v>46209</v>
      </c>
      <c r="E639" s="21">
        <v>46215</v>
      </c>
      <c r="F639" s="5">
        <f t="shared" si="9"/>
        <v>7</v>
      </c>
      <c r="G639" t="s">
        <v>37</v>
      </c>
      <c r="H639" s="22">
        <v>229900</v>
      </c>
      <c r="I639" s="22">
        <v>199900</v>
      </c>
      <c r="J639" s="22">
        <v>179900</v>
      </c>
      <c r="K639" s="22">
        <v>149000</v>
      </c>
      <c r="L639">
        <v>100</v>
      </c>
      <c r="M639" s="23">
        <v>14900000</v>
      </c>
      <c r="N639" s="19">
        <v>16302000</v>
      </c>
      <c r="O639" s="19">
        <v>15486900</v>
      </c>
      <c r="P639" t="str">
        <f>_xlfn.XLOOKUP(G639,'[1](ST)Product'!$C:$C,'[1](ST)Product'!$E:$E)</f>
        <v>Ninja Heated</v>
      </c>
      <c r="Q639" t="str">
        <f>_xlfn.XLOOKUP(G639,'[1](ST)Product'!$C:$C,'[1](ST)Product'!$F:$F)</f>
        <v>Airfry</v>
      </c>
      <c r="R639" t="s">
        <v>362</v>
      </c>
      <c r="S639" t="s">
        <v>360</v>
      </c>
    </row>
    <row r="640" spans="1:19" x14ac:dyDescent="0.35">
      <c r="A640" t="str">
        <f>_xlfn.XLOOKUP(B640,Mapping!C:C,Mapping!D:D)</f>
        <v>Coupang</v>
      </c>
      <c r="B640" t="s">
        <v>14</v>
      </c>
      <c r="C640" t="s">
        <v>80</v>
      </c>
      <c r="D640" s="21">
        <v>46209</v>
      </c>
      <c r="E640" s="21">
        <v>46215</v>
      </c>
      <c r="F640" s="5">
        <f t="shared" si="9"/>
        <v>7</v>
      </c>
      <c r="G640" t="s">
        <v>39</v>
      </c>
      <c r="H640" s="22">
        <v>249900</v>
      </c>
      <c r="I640" s="22">
        <v>199900</v>
      </c>
      <c r="J640" s="22">
        <v>189900</v>
      </c>
      <c r="K640" s="22">
        <v>99000</v>
      </c>
      <c r="L640">
        <v>300</v>
      </c>
      <c r="M640" s="23">
        <v>29700000</v>
      </c>
      <c r="N640" s="19">
        <v>42524182</v>
      </c>
      <c r="O640" s="19">
        <v>40397973</v>
      </c>
      <c r="P640" t="str">
        <f>_xlfn.XLOOKUP(G640,'[1](ST)Product'!$C:$C,'[1](ST)Product'!$E:$E)</f>
        <v>Ninja Motorized</v>
      </c>
      <c r="Q640" t="str">
        <f>_xlfn.XLOOKUP(G640,'[1](ST)Product'!$C:$C,'[1](ST)Product'!$F:$F)</f>
        <v>Trad</v>
      </c>
      <c r="R640" t="s">
        <v>362</v>
      </c>
      <c r="S640" t="s">
        <v>360</v>
      </c>
    </row>
    <row r="641" spans="1:19" x14ac:dyDescent="0.35">
      <c r="A641" t="str">
        <f>_xlfn.XLOOKUP(B641,Mapping!C:C,Mapping!D:D)</f>
        <v>Coupang</v>
      </c>
      <c r="B641" t="s">
        <v>14</v>
      </c>
      <c r="C641" t="s">
        <v>80</v>
      </c>
      <c r="D641" s="21">
        <v>46209</v>
      </c>
      <c r="E641" s="21">
        <v>46215</v>
      </c>
      <c r="F641" s="5">
        <f t="shared" si="9"/>
        <v>7</v>
      </c>
      <c r="G641" t="s">
        <v>69</v>
      </c>
      <c r="H641" s="22">
        <v>219900</v>
      </c>
      <c r="I641" s="22">
        <v>219900</v>
      </c>
      <c r="J641" s="22">
        <v>199900</v>
      </c>
      <c r="K641" s="22">
        <v>389000</v>
      </c>
      <c r="L641">
        <v>150</v>
      </c>
      <c r="M641" s="23">
        <v>58350000</v>
      </c>
      <c r="N641" s="19">
        <v>31898455</v>
      </c>
      <c r="O641" s="19">
        <v>30303532</v>
      </c>
      <c r="P641" t="str">
        <f>_xlfn.XLOOKUP(G641,'[1](ST)Product'!$C:$C,'[1](ST)Product'!$E:$E)</f>
        <v>Ninja Motorized</v>
      </c>
      <c r="Q641" t="str">
        <f>_xlfn.XLOOKUP(G641,'[1](ST)Product'!$C:$C,'[1](ST)Product'!$F:$F)</f>
        <v>Trad</v>
      </c>
      <c r="R641" t="s">
        <v>362</v>
      </c>
      <c r="S641" t="s">
        <v>360</v>
      </c>
    </row>
    <row r="642" spans="1:19" x14ac:dyDescent="0.35">
      <c r="A642" t="str">
        <f>_xlfn.XLOOKUP(B642,Mapping!C:C,Mapping!D:D)</f>
        <v>Coupang</v>
      </c>
      <c r="B642" t="s">
        <v>14</v>
      </c>
      <c r="C642" t="s">
        <v>80</v>
      </c>
      <c r="D642" s="21">
        <v>46209</v>
      </c>
      <c r="E642" s="21">
        <v>46215</v>
      </c>
      <c r="F642" s="5">
        <f t="shared" si="9"/>
        <v>7</v>
      </c>
      <c r="G642" t="s">
        <v>112</v>
      </c>
      <c r="H642" s="22">
        <v>799000</v>
      </c>
      <c r="I642" s="22">
        <v>599000</v>
      </c>
      <c r="J642" s="22">
        <v>599000</v>
      </c>
      <c r="K642" s="22">
        <v>119000</v>
      </c>
      <c r="L642">
        <v>350</v>
      </c>
      <c r="M642" s="23">
        <v>41650000</v>
      </c>
      <c r="N642" s="19">
        <v>173914364</v>
      </c>
      <c r="O642" s="19">
        <v>165218645</v>
      </c>
      <c r="P642" t="str">
        <f>_xlfn.XLOOKUP(G642,'[1](ST)Product'!$C:$C,'[1](ST)Product'!$E:$E)</f>
        <v>Shark Floorcare</v>
      </c>
      <c r="Q642" t="str">
        <f>_xlfn.XLOOKUP(G642,'[1](ST)Product'!$C:$C,'[1](ST)Product'!$F:$F)</f>
        <v>CS</v>
      </c>
      <c r="R642" t="s">
        <v>362</v>
      </c>
      <c r="S642" t="s">
        <v>360</v>
      </c>
    </row>
    <row r="643" spans="1:19" x14ac:dyDescent="0.35">
      <c r="A643" t="str">
        <f>_xlfn.XLOOKUP(B643,Mapping!C:C,Mapping!D:D)</f>
        <v>Dept Store</v>
      </c>
      <c r="B643" t="s">
        <v>166</v>
      </c>
      <c r="C643" t="s">
        <v>279</v>
      </c>
      <c r="D643" s="3">
        <v>46209</v>
      </c>
      <c r="E643" s="3">
        <v>46234</v>
      </c>
      <c r="F643" s="5">
        <f t="shared" ref="F643:F706" si="10">IF(D643="","",E643-D643+1)</f>
        <v>26</v>
      </c>
      <c r="G643" t="s">
        <v>25</v>
      </c>
      <c r="H643">
        <v>899000</v>
      </c>
      <c r="I643">
        <v>779000</v>
      </c>
      <c r="J643">
        <v>779000</v>
      </c>
      <c r="K643">
        <v>779000</v>
      </c>
      <c r="L643">
        <v>40</v>
      </c>
      <c r="M643">
        <v>31160000</v>
      </c>
      <c r="N643" s="19">
        <v>32690909.090909086</v>
      </c>
      <c r="O643" s="19">
        <v>32690909.090909086</v>
      </c>
      <c r="P643" t="str">
        <f>_xlfn.XLOOKUP(G643,'[1](ST)Product'!$C:$C,'[1](ST)Product'!$E:$E)</f>
        <v>Shark Floorcare</v>
      </c>
      <c r="Q643" t="str">
        <f>_xlfn.XLOOKUP(G643,'[1](ST)Product'!$C:$C,'[1](ST)Product'!$F:$F)</f>
        <v>FW</v>
      </c>
      <c r="R643" t="s">
        <v>362</v>
      </c>
      <c r="S643" t="s">
        <v>360</v>
      </c>
    </row>
    <row r="644" spans="1:19" x14ac:dyDescent="0.35">
      <c r="A644" t="str">
        <f>_xlfn.XLOOKUP(B644,Mapping!C:C,Mapping!D:D)</f>
        <v>Dept Store</v>
      </c>
      <c r="B644" t="s">
        <v>166</v>
      </c>
      <c r="C644" t="s">
        <v>279</v>
      </c>
      <c r="D644" s="3">
        <v>46209</v>
      </c>
      <c r="E644" s="3">
        <v>46215</v>
      </c>
      <c r="F644" s="5">
        <f t="shared" si="10"/>
        <v>7</v>
      </c>
      <c r="G644" t="s">
        <v>31</v>
      </c>
      <c r="H644">
        <v>849000</v>
      </c>
      <c r="I644">
        <v>749000</v>
      </c>
      <c r="J644">
        <v>699000</v>
      </c>
      <c r="K644">
        <v>749000</v>
      </c>
      <c r="L644">
        <v>35</v>
      </c>
      <c r="M644">
        <v>26215000</v>
      </c>
      <c r="N644" s="19">
        <v>27013636.363636363</v>
      </c>
      <c r="O644" s="19">
        <v>27013636.363636363</v>
      </c>
      <c r="P644" t="str">
        <f>_xlfn.XLOOKUP(G644,'[1](ST)Product'!$C:$C,'[1](ST)Product'!$E:$E)</f>
        <v>Shark Floorcare</v>
      </c>
      <c r="Q644" t="str">
        <f>_xlfn.XLOOKUP(G644,'[1](ST)Product'!$C:$C,'[1](ST)Product'!$F:$F)</f>
        <v>FW</v>
      </c>
      <c r="R644" t="s">
        <v>362</v>
      </c>
      <c r="S644" t="s">
        <v>360</v>
      </c>
    </row>
    <row r="645" spans="1:19" x14ac:dyDescent="0.35">
      <c r="A645" t="str">
        <f>_xlfn.XLOOKUP(B645,Mapping!C:C,Mapping!D:D)</f>
        <v>Dept Store</v>
      </c>
      <c r="B645" t="s">
        <v>166</v>
      </c>
      <c r="C645" t="s">
        <v>279</v>
      </c>
      <c r="D645" s="3">
        <v>46209</v>
      </c>
      <c r="E645" s="3">
        <v>46234</v>
      </c>
      <c r="F645" s="5">
        <f t="shared" si="10"/>
        <v>26</v>
      </c>
      <c r="G645" t="s">
        <v>26</v>
      </c>
      <c r="H645">
        <v>899000</v>
      </c>
      <c r="I645">
        <v>849000</v>
      </c>
      <c r="J645">
        <v>799000</v>
      </c>
      <c r="K645">
        <v>899000</v>
      </c>
      <c r="L645">
        <v>150</v>
      </c>
      <c r="M645">
        <v>134850000</v>
      </c>
      <c r="N645" s="19">
        <v>122590909.09090908</v>
      </c>
      <c r="O645" s="19">
        <v>122590909.09090908</v>
      </c>
      <c r="P645" t="str">
        <f>_xlfn.XLOOKUP(G645,'[1](ST)Product'!$C:$C,'[1](ST)Product'!$E:$E)</f>
        <v>Shark Floorcare</v>
      </c>
      <c r="Q645" t="str">
        <f>_xlfn.XLOOKUP(G645,'[1](ST)Product'!$C:$C,'[1](ST)Product'!$F:$F)</f>
        <v>FW</v>
      </c>
      <c r="R645" t="s">
        <v>362</v>
      </c>
      <c r="S645" t="s">
        <v>360</v>
      </c>
    </row>
    <row r="646" spans="1:19" x14ac:dyDescent="0.35">
      <c r="A646" t="str">
        <f>_xlfn.XLOOKUP(B646,Mapping!C:C,Mapping!D:D)</f>
        <v>Dept Store</v>
      </c>
      <c r="B646" t="s">
        <v>166</v>
      </c>
      <c r="C646" t="s">
        <v>279</v>
      </c>
      <c r="D646" s="3">
        <v>46209</v>
      </c>
      <c r="E646" s="3">
        <v>46234</v>
      </c>
      <c r="F646" s="5">
        <f t="shared" si="10"/>
        <v>26</v>
      </c>
      <c r="G646" t="s">
        <v>23</v>
      </c>
      <c r="H646">
        <v>899000</v>
      </c>
      <c r="I646">
        <v>849000</v>
      </c>
      <c r="J646">
        <v>799000</v>
      </c>
      <c r="K646">
        <v>849000</v>
      </c>
      <c r="L646">
        <v>10</v>
      </c>
      <c r="M646">
        <v>8490000</v>
      </c>
      <c r="N646" s="19">
        <v>8172727.2727272715</v>
      </c>
      <c r="O646" s="19">
        <v>8172727.2727272715</v>
      </c>
      <c r="P646" t="str">
        <f>_xlfn.XLOOKUP(G646,'[1](ST)Product'!$C:$C,'[1](ST)Product'!$E:$E)</f>
        <v>Shark Floorcare</v>
      </c>
      <c r="Q646" t="str">
        <f>_xlfn.XLOOKUP(G646,'[1](ST)Product'!$C:$C,'[1](ST)Product'!$F:$F)</f>
        <v>Kion</v>
      </c>
      <c r="R646" t="s">
        <v>362</v>
      </c>
      <c r="S646" t="s">
        <v>360</v>
      </c>
    </row>
    <row r="647" spans="1:19" x14ac:dyDescent="0.35">
      <c r="A647" t="str">
        <f>_xlfn.XLOOKUP(B647,Mapping!C:C,Mapping!D:D)</f>
        <v>Dept Store</v>
      </c>
      <c r="B647" t="s">
        <v>166</v>
      </c>
      <c r="C647" t="s">
        <v>279</v>
      </c>
      <c r="D647" s="3">
        <v>46209</v>
      </c>
      <c r="E647" s="3">
        <v>46234</v>
      </c>
      <c r="F647" s="5">
        <f t="shared" si="10"/>
        <v>26</v>
      </c>
      <c r="G647" t="s">
        <v>48</v>
      </c>
      <c r="H647">
        <v>899000</v>
      </c>
      <c r="I647">
        <v>849000</v>
      </c>
      <c r="J647">
        <v>799000</v>
      </c>
      <c r="K647">
        <v>849000</v>
      </c>
      <c r="L647">
        <v>10</v>
      </c>
      <c r="M647">
        <v>8490000</v>
      </c>
      <c r="N647" s="19">
        <v>8172727.2727272715</v>
      </c>
      <c r="O647" s="19">
        <v>8172727.2727272715</v>
      </c>
      <c r="P647" t="str">
        <f>_xlfn.XLOOKUP(G647,'[1](ST)Product'!$C:$C,'[1](ST)Product'!$E:$E)</f>
        <v>Shark Floorcare</v>
      </c>
      <c r="Q647" t="str">
        <f>_xlfn.XLOOKUP(G647,'[1](ST)Product'!$C:$C,'[1](ST)Product'!$F:$F)</f>
        <v>Kion</v>
      </c>
      <c r="R647" t="s">
        <v>362</v>
      </c>
      <c r="S647" t="s">
        <v>360</v>
      </c>
    </row>
    <row r="648" spans="1:19" x14ac:dyDescent="0.35">
      <c r="A648" t="str">
        <f>_xlfn.XLOOKUP(B648,Mapping!C:C,Mapping!D:D)</f>
        <v>Dept Store</v>
      </c>
      <c r="B648" t="s">
        <v>166</v>
      </c>
      <c r="C648" t="s">
        <v>279</v>
      </c>
      <c r="D648" s="3">
        <v>46209</v>
      </c>
      <c r="E648" s="3">
        <v>46234</v>
      </c>
      <c r="F648" s="5">
        <f t="shared" si="10"/>
        <v>26</v>
      </c>
      <c r="G648" t="s">
        <v>28</v>
      </c>
      <c r="H648">
        <v>299900</v>
      </c>
      <c r="I648">
        <v>219900</v>
      </c>
      <c r="J648">
        <v>219900</v>
      </c>
      <c r="K648">
        <v>299900</v>
      </c>
      <c r="L648">
        <v>10</v>
      </c>
      <c r="M648">
        <v>2999000</v>
      </c>
      <c r="N648" s="19">
        <v>2726363.6363636358</v>
      </c>
      <c r="O648" s="19">
        <v>2726363.6363636358</v>
      </c>
      <c r="P648" t="str">
        <f>_xlfn.XLOOKUP(G648,'[1](ST)Product'!$C:$C,'[1](ST)Product'!$E:$E)</f>
        <v>Shark Floorcare</v>
      </c>
      <c r="Q648" t="str">
        <f>_xlfn.XLOOKUP(G648,'[1](ST)Product'!$C:$C,'[1](ST)Product'!$F:$F)</f>
        <v>WD</v>
      </c>
      <c r="R648" t="s">
        <v>362</v>
      </c>
      <c r="S648" t="s">
        <v>360</v>
      </c>
    </row>
    <row r="649" spans="1:19" x14ac:dyDescent="0.35">
      <c r="A649" t="str">
        <f>_xlfn.XLOOKUP(B649,Mapping!C:C,Mapping!D:D)</f>
        <v>Dept Store</v>
      </c>
      <c r="B649" t="s">
        <v>166</v>
      </c>
      <c r="C649" t="s">
        <v>279</v>
      </c>
      <c r="D649" s="3">
        <v>46209</v>
      </c>
      <c r="E649" s="3">
        <v>46234</v>
      </c>
      <c r="F649" s="5">
        <f t="shared" si="10"/>
        <v>26</v>
      </c>
      <c r="G649" t="s">
        <v>108</v>
      </c>
      <c r="H649">
        <v>199900</v>
      </c>
      <c r="I649">
        <v>179900</v>
      </c>
      <c r="J649">
        <v>169900</v>
      </c>
      <c r="K649">
        <v>199900</v>
      </c>
      <c r="L649">
        <v>10</v>
      </c>
      <c r="M649">
        <v>1999000</v>
      </c>
      <c r="N649" s="19">
        <v>1817272.7272727271</v>
      </c>
      <c r="O649" s="19">
        <v>1817272.7272727271</v>
      </c>
      <c r="P649" t="str">
        <f>_xlfn.XLOOKUP(G649,'[1](ST)Product'!$C:$C,'[1](ST)Product'!$E:$E)</f>
        <v>Shark Floorcare</v>
      </c>
      <c r="Q649" t="str">
        <f>_xlfn.XLOOKUP(G649,'[1](ST)Product'!$C:$C,'[1](ST)Product'!$F:$F)</f>
        <v>WV</v>
      </c>
      <c r="R649" t="s">
        <v>362</v>
      </c>
      <c r="S649" t="s">
        <v>360</v>
      </c>
    </row>
    <row r="650" spans="1:19" x14ac:dyDescent="0.35">
      <c r="A650" t="str">
        <f>_xlfn.XLOOKUP(B650,Mapping!C:C,Mapping!D:D)</f>
        <v>Dept Store</v>
      </c>
      <c r="B650" t="s">
        <v>166</v>
      </c>
      <c r="C650" t="s">
        <v>279</v>
      </c>
      <c r="D650" s="3">
        <v>46209</v>
      </c>
      <c r="E650" s="3">
        <v>46234</v>
      </c>
      <c r="F650" s="5">
        <f t="shared" si="10"/>
        <v>26</v>
      </c>
      <c r="G650" t="s">
        <v>36</v>
      </c>
      <c r="H650">
        <v>469900</v>
      </c>
      <c r="I650">
        <v>399900</v>
      </c>
      <c r="J650">
        <v>399000</v>
      </c>
      <c r="K650">
        <v>469900</v>
      </c>
      <c r="L650">
        <v>10</v>
      </c>
      <c r="M650">
        <v>4699000</v>
      </c>
      <c r="N650" s="19">
        <v>4271818.1818181816</v>
      </c>
      <c r="O650" s="19">
        <v>4271818.1818181816</v>
      </c>
      <c r="P650" t="str">
        <f>_xlfn.XLOOKUP(G650,'[1](ST)Product'!$C:$C,'[1](ST)Product'!$E:$E)</f>
        <v>Shark Floorcare</v>
      </c>
      <c r="Q650" t="str">
        <f>_xlfn.XLOOKUP(G650,'[1](ST)Product'!$C:$C,'[1](ST)Product'!$F:$F)</f>
        <v>WD</v>
      </c>
      <c r="R650" t="s">
        <v>362</v>
      </c>
      <c r="S650" t="s">
        <v>360</v>
      </c>
    </row>
    <row r="651" spans="1:19" x14ac:dyDescent="0.35">
      <c r="A651" t="str">
        <f>_xlfn.XLOOKUP(B651,Mapping!C:C,Mapping!D:D)</f>
        <v>Dept Store</v>
      </c>
      <c r="B651" t="s">
        <v>166</v>
      </c>
      <c r="C651" t="s">
        <v>279</v>
      </c>
      <c r="D651" s="3">
        <v>46209</v>
      </c>
      <c r="E651" s="3">
        <v>46222</v>
      </c>
      <c r="F651" s="5">
        <f t="shared" si="10"/>
        <v>14</v>
      </c>
      <c r="G651" t="s">
        <v>87</v>
      </c>
      <c r="H651">
        <v>219900</v>
      </c>
      <c r="I651">
        <v>199900</v>
      </c>
      <c r="J651">
        <v>179900</v>
      </c>
      <c r="K651">
        <v>219900</v>
      </c>
      <c r="L651">
        <v>5</v>
      </c>
      <c r="M651">
        <v>1099500</v>
      </c>
      <c r="N651" s="19">
        <v>999545.45454545435</v>
      </c>
      <c r="O651" s="19">
        <v>999545.45454545435</v>
      </c>
      <c r="P651" t="str">
        <f>_xlfn.XLOOKUP(G651,'[1](ST)Product'!$C:$C,'[1](ST)Product'!$E:$E)</f>
        <v>Shark Fan</v>
      </c>
      <c r="Q651" t="str">
        <f>_xlfn.XLOOKUP(G651,'[1](ST)Product'!$C:$C,'[1](ST)Product'!$F:$F)</f>
        <v>Fan</v>
      </c>
      <c r="R651" t="s">
        <v>362</v>
      </c>
      <c r="S651" t="s">
        <v>361</v>
      </c>
    </row>
    <row r="652" spans="1:19" x14ac:dyDescent="0.35">
      <c r="A652" t="str">
        <f>_xlfn.XLOOKUP(B652,Mapping!C:C,Mapping!D:D)</f>
        <v>Dept Store</v>
      </c>
      <c r="B652" t="s">
        <v>166</v>
      </c>
      <c r="C652" t="s">
        <v>279</v>
      </c>
      <c r="D652" s="3">
        <v>46209</v>
      </c>
      <c r="E652" s="3">
        <v>46222</v>
      </c>
      <c r="F652" s="5">
        <f t="shared" si="10"/>
        <v>14</v>
      </c>
      <c r="G652" t="s">
        <v>98</v>
      </c>
      <c r="H652">
        <v>219900</v>
      </c>
      <c r="I652">
        <v>199900</v>
      </c>
      <c r="J652">
        <v>179900</v>
      </c>
      <c r="K652">
        <v>219900</v>
      </c>
      <c r="L652">
        <v>5</v>
      </c>
      <c r="M652">
        <v>1099500</v>
      </c>
      <c r="N652" s="19">
        <v>999545.45454545435</v>
      </c>
      <c r="O652" s="19">
        <v>999545.45454545435</v>
      </c>
      <c r="P652" t="str">
        <f>_xlfn.XLOOKUP(G652,'[1](ST)Product'!$C:$C,'[1](ST)Product'!$E:$E)</f>
        <v>Shark Fan</v>
      </c>
      <c r="Q652" t="str">
        <f>_xlfn.XLOOKUP(G652,'[1](ST)Product'!$C:$C,'[1](ST)Product'!$F:$F)</f>
        <v>Fan</v>
      </c>
      <c r="R652" t="s">
        <v>362</v>
      </c>
      <c r="S652" t="s">
        <v>361</v>
      </c>
    </row>
    <row r="653" spans="1:19" x14ac:dyDescent="0.35">
      <c r="A653" t="str">
        <f>_xlfn.XLOOKUP(B653,Mapping!C:C,Mapping!D:D)</f>
        <v>Dept Store</v>
      </c>
      <c r="B653" t="s">
        <v>166</v>
      </c>
      <c r="C653" t="s">
        <v>279</v>
      </c>
      <c r="D653" s="3">
        <v>46209</v>
      </c>
      <c r="E653" s="3">
        <v>46222</v>
      </c>
      <c r="F653" s="5">
        <f t="shared" si="10"/>
        <v>14</v>
      </c>
      <c r="G653" t="s">
        <v>99</v>
      </c>
      <c r="H653">
        <v>219900</v>
      </c>
      <c r="I653">
        <v>199900</v>
      </c>
      <c r="J653">
        <v>179900</v>
      </c>
      <c r="K653">
        <v>219900</v>
      </c>
      <c r="L653">
        <v>5</v>
      </c>
      <c r="M653">
        <v>1099500</v>
      </c>
      <c r="N653" s="19">
        <v>999545.45454545435</v>
      </c>
      <c r="O653" s="19">
        <v>999545.45454545435</v>
      </c>
      <c r="P653" t="str">
        <f>_xlfn.XLOOKUP(G653,'[1](ST)Product'!$C:$C,'[1](ST)Product'!$E:$E)</f>
        <v>Shark Fan</v>
      </c>
      <c r="Q653" t="str">
        <f>_xlfn.XLOOKUP(G653,'[1](ST)Product'!$C:$C,'[1](ST)Product'!$F:$F)</f>
        <v>Fan</v>
      </c>
      <c r="R653" t="s">
        <v>362</v>
      </c>
      <c r="S653" t="s">
        <v>361</v>
      </c>
    </row>
    <row r="654" spans="1:19" x14ac:dyDescent="0.35">
      <c r="A654" t="str">
        <f>_xlfn.XLOOKUP(B654,Mapping!C:C,Mapping!D:D)</f>
        <v>Dept Store</v>
      </c>
      <c r="B654" t="s">
        <v>166</v>
      </c>
      <c r="C654" t="s">
        <v>279</v>
      </c>
      <c r="D654" s="3">
        <v>46209</v>
      </c>
      <c r="E654" s="3">
        <v>46222</v>
      </c>
      <c r="F654" s="5">
        <f t="shared" si="10"/>
        <v>14</v>
      </c>
      <c r="G654" t="s">
        <v>109</v>
      </c>
      <c r="H654">
        <v>249900</v>
      </c>
      <c r="I654">
        <v>219900</v>
      </c>
      <c r="J654">
        <v>199900</v>
      </c>
      <c r="K654">
        <v>249900</v>
      </c>
      <c r="L654">
        <v>30</v>
      </c>
      <c r="M654">
        <v>7497000</v>
      </c>
      <c r="N654" s="19">
        <v>6815454.5454545449</v>
      </c>
      <c r="O654" s="19">
        <v>6815454.5454545449</v>
      </c>
      <c r="P654" t="str">
        <f>_xlfn.XLOOKUP(G654,'[1](ST)Product'!$C:$C,'[1](ST)Product'!$E:$E)</f>
        <v>Shark Fan</v>
      </c>
      <c r="Q654" t="str">
        <f>_xlfn.XLOOKUP(G654,'[1](ST)Product'!$C:$C,'[1](ST)Product'!$F:$F)</f>
        <v>Fan</v>
      </c>
      <c r="R654" t="s">
        <v>362</v>
      </c>
      <c r="S654" t="s">
        <v>360</v>
      </c>
    </row>
    <row r="655" spans="1:19" x14ac:dyDescent="0.35">
      <c r="A655" t="str">
        <f>_xlfn.XLOOKUP(B655,Mapping!C:C,Mapping!D:D)</f>
        <v>Dept Store</v>
      </c>
      <c r="B655" t="s">
        <v>166</v>
      </c>
      <c r="C655" t="s">
        <v>279</v>
      </c>
      <c r="D655" s="3">
        <v>46209</v>
      </c>
      <c r="E655" s="3">
        <v>46222</v>
      </c>
      <c r="F655" s="5">
        <f t="shared" si="10"/>
        <v>14</v>
      </c>
      <c r="G655" t="s">
        <v>111</v>
      </c>
      <c r="H655">
        <v>249900</v>
      </c>
      <c r="I655">
        <v>219900</v>
      </c>
      <c r="J655">
        <v>199900</v>
      </c>
      <c r="K655">
        <v>249900</v>
      </c>
      <c r="L655">
        <v>30</v>
      </c>
      <c r="M655">
        <v>7497000</v>
      </c>
      <c r="N655" s="19">
        <v>6815454.5454545449</v>
      </c>
      <c r="O655" s="19">
        <v>6815454.5454545449</v>
      </c>
      <c r="P655" t="str">
        <f>_xlfn.XLOOKUP(G655,'[1](ST)Product'!$C:$C,'[1](ST)Product'!$E:$E)</f>
        <v>Shark Fan</v>
      </c>
      <c r="Q655" t="str">
        <f>_xlfn.XLOOKUP(G655,'[1](ST)Product'!$C:$C,'[1](ST)Product'!$F:$F)</f>
        <v>Fan</v>
      </c>
      <c r="R655" t="s">
        <v>362</v>
      </c>
      <c r="S655" t="s">
        <v>360</v>
      </c>
    </row>
    <row r="656" spans="1:19" x14ac:dyDescent="0.35">
      <c r="A656" t="str">
        <f>_xlfn.XLOOKUP(B656,Mapping!C:C,Mapping!D:D)</f>
        <v>Dept Store</v>
      </c>
      <c r="B656" t="s">
        <v>166</v>
      </c>
      <c r="C656" t="s">
        <v>279</v>
      </c>
      <c r="D656" s="3">
        <v>46209</v>
      </c>
      <c r="E656" s="3">
        <v>46229</v>
      </c>
      <c r="F656" s="5">
        <f t="shared" si="10"/>
        <v>21</v>
      </c>
      <c r="G656" t="s">
        <v>32</v>
      </c>
      <c r="H656">
        <v>349900</v>
      </c>
      <c r="I656">
        <v>299900</v>
      </c>
      <c r="J656">
        <v>269900</v>
      </c>
      <c r="K656">
        <v>349900</v>
      </c>
      <c r="L656">
        <v>50</v>
      </c>
      <c r="M656">
        <v>17495000</v>
      </c>
      <c r="N656" s="19">
        <v>15904545.454545453</v>
      </c>
      <c r="O656" s="19">
        <v>15904545.454545453</v>
      </c>
      <c r="P656" t="str">
        <f>_xlfn.XLOOKUP(G656,'[1](ST)Product'!$C:$C,'[1](ST)Product'!$E:$E)</f>
        <v>Ninja Motorized</v>
      </c>
      <c r="Q656" t="str">
        <f>_xlfn.XLOOKUP(G656,'[1](ST)Product'!$C:$C,'[1](ST)Product'!$F:$F)</f>
        <v>Icecream</v>
      </c>
      <c r="R656" t="s">
        <v>362</v>
      </c>
      <c r="S656" t="s">
        <v>360</v>
      </c>
    </row>
    <row r="657" spans="1:19" x14ac:dyDescent="0.35">
      <c r="A657" t="str">
        <f>_xlfn.XLOOKUP(B657,Mapping!C:C,Mapping!D:D)</f>
        <v>Dept Store</v>
      </c>
      <c r="B657" t="s">
        <v>166</v>
      </c>
      <c r="C657" t="s">
        <v>279</v>
      </c>
      <c r="D657" s="3">
        <v>46209</v>
      </c>
      <c r="E657" s="3">
        <v>46222</v>
      </c>
      <c r="F657" s="5">
        <f t="shared" si="10"/>
        <v>14</v>
      </c>
      <c r="G657" t="s">
        <v>92</v>
      </c>
      <c r="H657">
        <v>119900</v>
      </c>
      <c r="I657">
        <v>99900</v>
      </c>
      <c r="J657">
        <v>84900</v>
      </c>
      <c r="K657">
        <v>119900</v>
      </c>
      <c r="L657">
        <v>5</v>
      </c>
      <c r="M657">
        <v>599500</v>
      </c>
      <c r="N657" s="19">
        <v>544999.99999999988</v>
      </c>
      <c r="O657" s="19">
        <v>544999.99999999988</v>
      </c>
      <c r="P657" t="str">
        <f>_xlfn.XLOOKUP(G657,'[1](ST)Product'!$C:$C,'[1](ST)Product'!$E:$E)</f>
        <v>Ninja Motorized</v>
      </c>
      <c r="Q657" t="str">
        <f>_xlfn.XLOOKUP(G657,'[1](ST)Product'!$C:$C,'[1](ST)Product'!$F:$F)</f>
        <v>Portable</v>
      </c>
      <c r="R657" t="s">
        <v>362</v>
      </c>
      <c r="S657" t="s">
        <v>360</v>
      </c>
    </row>
    <row r="658" spans="1:19" x14ac:dyDescent="0.35">
      <c r="A658" t="str">
        <f>_xlfn.XLOOKUP(B658,Mapping!C:C,Mapping!D:D)</f>
        <v>Dept Store</v>
      </c>
      <c r="B658" t="s">
        <v>166</v>
      </c>
      <c r="C658" t="s">
        <v>279</v>
      </c>
      <c r="D658" s="3">
        <v>46209</v>
      </c>
      <c r="E658" s="3">
        <v>46222</v>
      </c>
      <c r="F658" s="5">
        <f t="shared" si="10"/>
        <v>14</v>
      </c>
      <c r="G658" t="s">
        <v>93</v>
      </c>
      <c r="H658">
        <v>119900</v>
      </c>
      <c r="I658">
        <v>99900</v>
      </c>
      <c r="J658">
        <v>84900</v>
      </c>
      <c r="K658">
        <v>119900</v>
      </c>
      <c r="L658">
        <v>5</v>
      </c>
      <c r="M658">
        <v>599500</v>
      </c>
      <c r="N658" s="19">
        <v>544999.99999999988</v>
      </c>
      <c r="O658" s="19">
        <v>544999.99999999988</v>
      </c>
      <c r="P658" t="str">
        <f>_xlfn.XLOOKUP(G658,'[1](ST)Product'!$C:$C,'[1](ST)Product'!$E:$E)</f>
        <v>Ninja Motorized</v>
      </c>
      <c r="Q658" t="str">
        <f>_xlfn.XLOOKUP(G658,'[1](ST)Product'!$C:$C,'[1](ST)Product'!$F:$F)</f>
        <v>Portable</v>
      </c>
      <c r="R658" t="s">
        <v>362</v>
      </c>
      <c r="S658" t="s">
        <v>360</v>
      </c>
    </row>
    <row r="659" spans="1:19" x14ac:dyDescent="0.35">
      <c r="A659" t="str">
        <f>_xlfn.XLOOKUP(B659,Mapping!C:C,Mapping!D:D)</f>
        <v>Dept Store</v>
      </c>
      <c r="B659" t="s">
        <v>166</v>
      </c>
      <c r="C659" t="s">
        <v>279</v>
      </c>
      <c r="D659" s="3">
        <v>46209</v>
      </c>
      <c r="E659" s="3">
        <v>46222</v>
      </c>
      <c r="F659" s="5">
        <f t="shared" si="10"/>
        <v>14</v>
      </c>
      <c r="G659" t="s">
        <v>94</v>
      </c>
      <c r="H659">
        <v>119900</v>
      </c>
      <c r="I659">
        <v>99900</v>
      </c>
      <c r="J659">
        <v>84900</v>
      </c>
      <c r="K659">
        <v>119900</v>
      </c>
      <c r="L659">
        <v>5</v>
      </c>
      <c r="M659">
        <v>599500</v>
      </c>
      <c r="N659" s="19">
        <v>544999.99999999988</v>
      </c>
      <c r="O659" s="19">
        <v>544999.99999999988</v>
      </c>
      <c r="P659" t="str">
        <f>_xlfn.XLOOKUP(G659,'[1](ST)Product'!$C:$C,'[1](ST)Product'!$E:$E)</f>
        <v>Ninja Motorized</v>
      </c>
      <c r="Q659" t="str">
        <f>_xlfn.XLOOKUP(G659,'[1](ST)Product'!$C:$C,'[1](ST)Product'!$F:$F)</f>
        <v>Portable</v>
      </c>
      <c r="R659" t="s">
        <v>362</v>
      </c>
      <c r="S659" t="s">
        <v>360</v>
      </c>
    </row>
    <row r="660" spans="1:19" x14ac:dyDescent="0.35">
      <c r="A660" t="str">
        <f>_xlfn.XLOOKUP(B660,Mapping!C:C,Mapping!D:D)</f>
        <v>Dept Store</v>
      </c>
      <c r="B660" t="s">
        <v>166</v>
      </c>
      <c r="C660" t="s">
        <v>279</v>
      </c>
      <c r="D660" s="3">
        <v>46209</v>
      </c>
      <c r="E660" s="3">
        <v>46229</v>
      </c>
      <c r="F660" s="5">
        <f t="shared" si="10"/>
        <v>21</v>
      </c>
      <c r="G660" t="s">
        <v>101</v>
      </c>
      <c r="H660">
        <v>149900</v>
      </c>
      <c r="I660">
        <v>139900</v>
      </c>
      <c r="J660">
        <v>109900</v>
      </c>
      <c r="K660">
        <v>149900</v>
      </c>
      <c r="L660">
        <v>10</v>
      </c>
      <c r="M660">
        <v>1499000</v>
      </c>
      <c r="N660" s="19">
        <v>1362727.2727272727</v>
      </c>
      <c r="O660" s="19">
        <v>1362727.2727272727</v>
      </c>
      <c r="P660" t="str">
        <f>_xlfn.XLOOKUP(G660,'[1](ST)Product'!$C:$C,'[1](ST)Product'!$E:$E)</f>
        <v>Ninja Motorized</v>
      </c>
      <c r="Q660" t="str">
        <f>_xlfn.XLOOKUP(G660,'[1](ST)Product'!$C:$C,'[1](ST)Product'!$F:$F)</f>
        <v>Portable</v>
      </c>
      <c r="R660" t="s">
        <v>362</v>
      </c>
      <c r="S660" t="s">
        <v>360</v>
      </c>
    </row>
    <row r="661" spans="1:19" x14ac:dyDescent="0.35">
      <c r="A661" t="str">
        <f>_xlfn.XLOOKUP(B661,Mapping!C:C,Mapping!D:D)</f>
        <v>Dept Store</v>
      </c>
      <c r="B661" t="s">
        <v>166</v>
      </c>
      <c r="C661" t="s">
        <v>279</v>
      </c>
      <c r="D661" s="3">
        <v>46209</v>
      </c>
      <c r="E661" s="3">
        <v>46229</v>
      </c>
      <c r="F661" s="5">
        <f t="shared" si="10"/>
        <v>21</v>
      </c>
      <c r="G661" t="s">
        <v>86</v>
      </c>
      <c r="H661">
        <v>149900</v>
      </c>
      <c r="I661">
        <v>139900</v>
      </c>
      <c r="J661">
        <v>109900</v>
      </c>
      <c r="K661">
        <v>149900</v>
      </c>
      <c r="L661">
        <v>10</v>
      </c>
      <c r="M661">
        <v>1499000</v>
      </c>
      <c r="N661" s="19">
        <v>1362727.2727272727</v>
      </c>
      <c r="O661" s="19">
        <v>1362727.2727272727</v>
      </c>
      <c r="P661" t="str">
        <f>_xlfn.XLOOKUP(G661,'[1](ST)Product'!$C:$C,'[1](ST)Product'!$E:$E)</f>
        <v>Ninja Motorized</v>
      </c>
      <c r="Q661" t="str">
        <f>_xlfn.XLOOKUP(G661,'[1](ST)Product'!$C:$C,'[1](ST)Product'!$F:$F)</f>
        <v>Portable</v>
      </c>
      <c r="R661" t="s">
        <v>362</v>
      </c>
      <c r="S661" t="s">
        <v>360</v>
      </c>
    </row>
    <row r="662" spans="1:19" x14ac:dyDescent="0.35">
      <c r="A662" t="str">
        <f>_xlfn.XLOOKUP(B662,Mapping!C:C,Mapping!D:D)</f>
        <v>Dept Store</v>
      </c>
      <c r="B662" t="s">
        <v>166</v>
      </c>
      <c r="C662" t="s">
        <v>279</v>
      </c>
      <c r="D662" s="3">
        <v>46209</v>
      </c>
      <c r="E662" s="3">
        <v>46229</v>
      </c>
      <c r="F662" s="5">
        <f t="shared" si="10"/>
        <v>21</v>
      </c>
      <c r="G662" t="s">
        <v>90</v>
      </c>
      <c r="H662">
        <v>149900</v>
      </c>
      <c r="I662">
        <v>139900</v>
      </c>
      <c r="J662">
        <v>109900</v>
      </c>
      <c r="K662">
        <v>149900</v>
      </c>
      <c r="L662">
        <v>10</v>
      </c>
      <c r="M662">
        <v>1499000</v>
      </c>
      <c r="N662" s="19">
        <v>1362727.2727272727</v>
      </c>
      <c r="O662" s="19">
        <v>1362727.2727272727</v>
      </c>
      <c r="P662" t="str">
        <f>_xlfn.XLOOKUP(G662,'[1](ST)Product'!$C:$C,'[1](ST)Product'!$E:$E)</f>
        <v>Ninja Motorized</v>
      </c>
      <c r="Q662" t="str">
        <f>_xlfn.XLOOKUP(G662,'[1](ST)Product'!$C:$C,'[1](ST)Product'!$F:$F)</f>
        <v>Portable</v>
      </c>
      <c r="R662" t="s">
        <v>362</v>
      </c>
      <c r="S662" t="s">
        <v>360</v>
      </c>
    </row>
    <row r="663" spans="1:19" x14ac:dyDescent="0.35">
      <c r="A663" t="str">
        <f>_xlfn.XLOOKUP(B663,Mapping!C:C,Mapping!D:D)</f>
        <v>Dept Store</v>
      </c>
      <c r="B663" t="s">
        <v>166</v>
      </c>
      <c r="C663" t="s">
        <v>279</v>
      </c>
      <c r="D663" s="3">
        <v>46209</v>
      </c>
      <c r="E663" s="3">
        <v>46215</v>
      </c>
      <c r="F663" s="5">
        <f t="shared" si="10"/>
        <v>7</v>
      </c>
      <c r="G663" t="s">
        <v>84</v>
      </c>
      <c r="H663">
        <v>169900</v>
      </c>
      <c r="I663">
        <v>149900</v>
      </c>
      <c r="J663">
        <v>129900</v>
      </c>
      <c r="K663">
        <v>149900</v>
      </c>
      <c r="L663">
        <v>25</v>
      </c>
      <c r="M663">
        <v>3747500</v>
      </c>
      <c r="N663" s="19">
        <v>3861363.6363636362</v>
      </c>
      <c r="O663" s="19">
        <v>3861363.6363636362</v>
      </c>
      <c r="P663" t="str">
        <f>_xlfn.XLOOKUP(G663,'[1](ST)Product'!$C:$C,'[1](ST)Product'!$E:$E)</f>
        <v>Ninja Motorized</v>
      </c>
      <c r="Q663" t="str">
        <f>_xlfn.XLOOKUP(G663,'[1](ST)Product'!$C:$C,'[1](ST)Product'!$F:$F)</f>
        <v>Trad</v>
      </c>
      <c r="R663" t="s">
        <v>362</v>
      </c>
      <c r="S663" t="s">
        <v>360</v>
      </c>
    </row>
    <row r="664" spans="1:19" x14ac:dyDescent="0.35">
      <c r="A664" t="str">
        <f>_xlfn.XLOOKUP(B664,Mapping!C:C,Mapping!D:D)</f>
        <v>Dept Store</v>
      </c>
      <c r="B664" t="s">
        <v>166</v>
      </c>
      <c r="C664" t="s">
        <v>279</v>
      </c>
      <c r="D664" s="3">
        <v>46209</v>
      </c>
      <c r="E664" s="3">
        <v>46222</v>
      </c>
      <c r="F664" s="5">
        <f t="shared" si="10"/>
        <v>14</v>
      </c>
      <c r="G664" t="s">
        <v>39</v>
      </c>
      <c r="H664">
        <v>249900</v>
      </c>
      <c r="I664">
        <v>199900</v>
      </c>
      <c r="J664">
        <v>189900</v>
      </c>
      <c r="K664">
        <v>249900</v>
      </c>
      <c r="L664">
        <v>5</v>
      </c>
      <c r="M664">
        <v>1249500</v>
      </c>
      <c r="N664" s="19">
        <v>1135909.0909090908</v>
      </c>
      <c r="O664" s="19">
        <v>1135909.0909090908</v>
      </c>
      <c r="P664" t="str">
        <f>_xlfn.XLOOKUP(G664,'[1](ST)Product'!$C:$C,'[1](ST)Product'!$E:$E)</f>
        <v>Ninja Motorized</v>
      </c>
      <c r="Q664" t="str">
        <f>_xlfn.XLOOKUP(G664,'[1](ST)Product'!$C:$C,'[1](ST)Product'!$F:$F)</f>
        <v>Trad</v>
      </c>
      <c r="R664" t="s">
        <v>362</v>
      </c>
      <c r="S664" t="s">
        <v>360</v>
      </c>
    </row>
    <row r="665" spans="1:19" x14ac:dyDescent="0.35">
      <c r="A665" t="str">
        <f>_xlfn.XLOOKUP(B665,Mapping!C:C,Mapping!D:D)</f>
        <v>Dept Store</v>
      </c>
      <c r="B665" t="s">
        <v>166</v>
      </c>
      <c r="C665" t="s">
        <v>279</v>
      </c>
      <c r="D665" s="3">
        <v>46209</v>
      </c>
      <c r="E665" s="3">
        <v>46215</v>
      </c>
      <c r="F665" s="5">
        <f t="shared" si="10"/>
        <v>7</v>
      </c>
      <c r="G665" t="s">
        <v>27</v>
      </c>
      <c r="H665">
        <v>329900</v>
      </c>
      <c r="I665">
        <v>299900</v>
      </c>
      <c r="J665">
        <v>279900</v>
      </c>
      <c r="K665">
        <v>279900</v>
      </c>
      <c r="L665">
        <v>50</v>
      </c>
      <c r="M665">
        <v>13995000</v>
      </c>
      <c r="N665" s="19">
        <v>14995454.545454545</v>
      </c>
      <c r="O665" s="19">
        <v>14995454.545454545</v>
      </c>
      <c r="P665" t="str">
        <f>_xlfn.XLOOKUP(G665,'[1](ST)Product'!$C:$C,'[1](ST)Product'!$E:$E)</f>
        <v>Ninja Motorized</v>
      </c>
      <c r="Q665" t="str">
        <f>_xlfn.XLOOKUP(G665,'[1](ST)Product'!$C:$C,'[1](ST)Product'!$F:$F)</f>
        <v>Trad</v>
      </c>
      <c r="R665" t="s">
        <v>362</v>
      </c>
      <c r="S665" t="s">
        <v>360</v>
      </c>
    </row>
    <row r="666" spans="1:19" x14ac:dyDescent="0.35">
      <c r="A666" t="str">
        <f>_xlfn.XLOOKUP(B666,Mapping!C:C,Mapping!D:D)</f>
        <v>Dept Store</v>
      </c>
      <c r="B666" t="s">
        <v>166</v>
      </c>
      <c r="C666" t="s">
        <v>279</v>
      </c>
      <c r="D666" s="3">
        <v>46209</v>
      </c>
      <c r="E666" s="3">
        <v>46229</v>
      </c>
      <c r="F666" s="5">
        <f t="shared" si="10"/>
        <v>21</v>
      </c>
      <c r="G666" t="s">
        <v>85</v>
      </c>
      <c r="H666">
        <v>349900</v>
      </c>
      <c r="I666">
        <v>319900</v>
      </c>
      <c r="J666">
        <v>299900</v>
      </c>
      <c r="K666">
        <v>349900</v>
      </c>
      <c r="L666">
        <v>10</v>
      </c>
      <c r="M666">
        <v>3499000</v>
      </c>
      <c r="N666" s="19">
        <v>3180909.0909090908</v>
      </c>
      <c r="O666" s="19">
        <v>3180909.0909090908</v>
      </c>
      <c r="P666" t="str">
        <f>_xlfn.XLOOKUP(G666,'[1](ST)Product'!$C:$C,'[1](ST)Product'!$E:$E)</f>
        <v>Ninja Motorized</v>
      </c>
      <c r="Q666" t="str">
        <f>_xlfn.XLOOKUP(G666,'[1](ST)Product'!$C:$C,'[1](ST)Product'!$F:$F)</f>
        <v>Kitchen</v>
      </c>
      <c r="R666" t="s">
        <v>362</v>
      </c>
      <c r="S666" t="s">
        <v>360</v>
      </c>
    </row>
    <row r="667" spans="1:19" x14ac:dyDescent="0.35">
      <c r="A667" t="str">
        <f>_xlfn.XLOOKUP(B667,Mapping!C:C,Mapping!D:D)</f>
        <v>Dept Store</v>
      </c>
      <c r="B667" t="s">
        <v>166</v>
      </c>
      <c r="C667" t="s">
        <v>279</v>
      </c>
      <c r="D667" s="3">
        <v>46209</v>
      </c>
      <c r="E667" s="3">
        <v>46215</v>
      </c>
      <c r="F667" s="5">
        <f t="shared" si="10"/>
        <v>7</v>
      </c>
      <c r="G667" t="s">
        <v>20</v>
      </c>
      <c r="H667">
        <v>249900</v>
      </c>
      <c r="I667">
        <v>219900</v>
      </c>
      <c r="J667">
        <v>199900</v>
      </c>
      <c r="K667">
        <v>219900</v>
      </c>
      <c r="L667">
        <v>20</v>
      </c>
      <c r="M667">
        <v>4398000</v>
      </c>
      <c r="N667" s="19">
        <v>4543636.3636363633</v>
      </c>
      <c r="O667" s="19">
        <v>4543636.3636363633</v>
      </c>
      <c r="P667" t="str">
        <f>_xlfn.XLOOKUP(G667,'[1](ST)Product'!$C:$C,'[1](ST)Product'!$E:$E)</f>
        <v>Ninja Heated</v>
      </c>
      <c r="Q667" t="str">
        <f>_xlfn.XLOOKUP(G667,'[1](ST)Product'!$C:$C,'[1](ST)Product'!$F:$F)</f>
        <v>Crispi</v>
      </c>
      <c r="R667" t="s">
        <v>362</v>
      </c>
      <c r="S667" t="s">
        <v>361</v>
      </c>
    </row>
    <row r="668" spans="1:19" x14ac:dyDescent="0.35">
      <c r="A668" t="str">
        <f>_xlfn.XLOOKUP(B668,Mapping!C:C,Mapping!D:D)</f>
        <v>Dept Store</v>
      </c>
      <c r="B668" t="s">
        <v>166</v>
      </c>
      <c r="C668" t="s">
        <v>279</v>
      </c>
      <c r="D668" s="3">
        <v>46209</v>
      </c>
      <c r="E668" s="3">
        <v>46215</v>
      </c>
      <c r="F668" s="5">
        <f t="shared" si="10"/>
        <v>7</v>
      </c>
      <c r="G668" t="s">
        <v>19</v>
      </c>
      <c r="H668">
        <v>249900</v>
      </c>
      <c r="I668">
        <v>219900</v>
      </c>
      <c r="J668">
        <v>199900</v>
      </c>
      <c r="K668">
        <v>219900</v>
      </c>
      <c r="L668">
        <v>20</v>
      </c>
      <c r="M668">
        <v>4398000</v>
      </c>
      <c r="N668" s="19">
        <v>4543636.3636363633</v>
      </c>
      <c r="O668" s="19">
        <v>4543636.3636363633</v>
      </c>
      <c r="P668" t="str">
        <f>_xlfn.XLOOKUP(G668,'[1](ST)Product'!$C:$C,'[1](ST)Product'!$E:$E)</f>
        <v>Ninja Heated</v>
      </c>
      <c r="Q668" t="str">
        <f>_xlfn.XLOOKUP(G668,'[1](ST)Product'!$C:$C,'[1](ST)Product'!$F:$F)</f>
        <v>Crispi</v>
      </c>
      <c r="R668" t="s">
        <v>362</v>
      </c>
      <c r="S668" t="s">
        <v>361</v>
      </c>
    </row>
    <row r="669" spans="1:19" x14ac:dyDescent="0.35">
      <c r="A669" t="str">
        <f>_xlfn.XLOOKUP(B669,Mapping!C:C,Mapping!D:D)</f>
        <v>Dept Store</v>
      </c>
      <c r="B669" t="s">
        <v>166</v>
      </c>
      <c r="C669" t="s">
        <v>279</v>
      </c>
      <c r="D669" s="3">
        <v>46209</v>
      </c>
      <c r="E669" s="3">
        <v>46234</v>
      </c>
      <c r="F669" s="5">
        <f t="shared" si="10"/>
        <v>26</v>
      </c>
      <c r="G669" t="s">
        <v>38</v>
      </c>
      <c r="H669">
        <v>429900</v>
      </c>
      <c r="I669">
        <v>399900</v>
      </c>
      <c r="J669">
        <v>349900</v>
      </c>
      <c r="K669">
        <v>429900</v>
      </c>
      <c r="L669">
        <v>10</v>
      </c>
      <c r="M669">
        <v>4299000</v>
      </c>
      <c r="N669" s="19">
        <v>3908181.8181818174</v>
      </c>
      <c r="O669" s="19">
        <v>3908181.8181818174</v>
      </c>
      <c r="P669" t="str">
        <f>_xlfn.XLOOKUP(G669,'[1](ST)Product'!$C:$C,'[1](ST)Product'!$E:$E)</f>
        <v>Ninja Heated</v>
      </c>
      <c r="Q669" t="str">
        <f>_xlfn.XLOOKUP(G669,'[1](ST)Product'!$C:$C,'[1](ST)Product'!$F:$F)</f>
        <v>Grill</v>
      </c>
      <c r="R669" t="s">
        <v>362</v>
      </c>
      <c r="S669" t="s">
        <v>360</v>
      </c>
    </row>
    <row r="670" spans="1:19" x14ac:dyDescent="0.35">
      <c r="A670" t="str">
        <f>_xlfn.XLOOKUP(B670,Mapping!C:C,Mapping!D:D)</f>
        <v>E-MART</v>
      </c>
      <c r="B670" s="2" t="s">
        <v>164</v>
      </c>
      <c r="C670" t="s">
        <v>278</v>
      </c>
      <c r="D670" s="3">
        <v>46209</v>
      </c>
      <c r="E670" s="3">
        <v>46215</v>
      </c>
      <c r="F670" s="5">
        <f t="shared" si="10"/>
        <v>7</v>
      </c>
      <c r="G670" t="s">
        <v>26</v>
      </c>
      <c r="H670">
        <v>899000</v>
      </c>
      <c r="I670">
        <v>849000</v>
      </c>
      <c r="J670">
        <v>799000</v>
      </c>
      <c r="K670">
        <v>799000</v>
      </c>
      <c r="L670">
        <v>40</v>
      </c>
      <c r="M670">
        <v>31960000</v>
      </c>
      <c r="N670" s="19">
        <v>5197636.3636363633</v>
      </c>
      <c r="O670" s="19">
        <v>4672675.0909090908</v>
      </c>
      <c r="P670" t="str">
        <f>_xlfn.XLOOKUP(G670,'[1](ST)Product'!$C:$C,'[1](ST)Product'!$E:$E)</f>
        <v>Shark Floorcare</v>
      </c>
      <c r="Q670" t="str">
        <f>_xlfn.XLOOKUP(G670,'[1](ST)Product'!$C:$C,'[1](ST)Product'!$F:$F)</f>
        <v>FW</v>
      </c>
      <c r="R670" t="s">
        <v>362</v>
      </c>
      <c r="S670" t="s">
        <v>360</v>
      </c>
    </row>
    <row r="671" spans="1:19" x14ac:dyDescent="0.35">
      <c r="A671" t="str">
        <f>_xlfn.XLOOKUP(B671,Mapping!C:C,Mapping!D:D)</f>
        <v>Group Buying</v>
      </c>
      <c r="B671" s="2" t="s">
        <v>114</v>
      </c>
      <c r="C671" t="s">
        <v>133</v>
      </c>
      <c r="D671" s="3">
        <v>46209</v>
      </c>
      <c r="E671" s="3">
        <v>46211</v>
      </c>
      <c r="F671" s="5">
        <f t="shared" si="10"/>
        <v>3</v>
      </c>
      <c r="G671" t="s">
        <v>42</v>
      </c>
      <c r="H671">
        <v>399900</v>
      </c>
      <c r="I671">
        <v>349900</v>
      </c>
      <c r="J671">
        <v>299900</v>
      </c>
      <c r="K671">
        <v>349900</v>
      </c>
      <c r="L671">
        <v>500</v>
      </c>
      <c r="M671">
        <v>174950000</v>
      </c>
      <c r="N671" s="19">
        <f>(K671*(1-0.36%)/1.1)*L671</f>
        <v>158472890.90909091</v>
      </c>
      <c r="O671" s="19">
        <f>(-N671*2%)+N671</f>
        <v>155303433.09090909</v>
      </c>
      <c r="P671" t="str">
        <f>_xlfn.XLOOKUP(G671,'[1](ST)Product'!$C:$C,'[1](ST)Product'!$E:$E)</f>
        <v>Shark Fan</v>
      </c>
      <c r="Q671" t="str">
        <f>_xlfn.XLOOKUP(G671,'[1](ST)Product'!$C:$C,'[1](ST)Product'!$F:$F)</f>
        <v>Fan</v>
      </c>
      <c r="R671" t="s">
        <v>362</v>
      </c>
      <c r="S671" t="s">
        <v>361</v>
      </c>
    </row>
    <row r="672" spans="1:19" x14ac:dyDescent="0.35">
      <c r="A672" t="str">
        <f>_xlfn.XLOOKUP(B672,Mapping!C:C,Mapping!D:D)</f>
        <v>Group Buying</v>
      </c>
      <c r="B672" s="2" t="s">
        <v>114</v>
      </c>
      <c r="C672" t="s">
        <v>133</v>
      </c>
      <c r="D672" s="3">
        <v>46209</v>
      </c>
      <c r="E672" s="3">
        <v>46211</v>
      </c>
      <c r="F672" s="5">
        <f t="shared" si="10"/>
        <v>3</v>
      </c>
      <c r="G672" t="s">
        <v>33</v>
      </c>
      <c r="H672">
        <v>399900</v>
      </c>
      <c r="I672">
        <v>349900</v>
      </c>
      <c r="J672">
        <v>299900</v>
      </c>
      <c r="K672">
        <v>349900</v>
      </c>
      <c r="M672">
        <v>0</v>
      </c>
      <c r="N672" s="19">
        <f>(K672*(1-0.36%)/1.1)*L672</f>
        <v>0</v>
      </c>
      <c r="O672" s="19">
        <f>(-N672*2%)+N672</f>
        <v>0</v>
      </c>
      <c r="P672" t="str">
        <f>_xlfn.XLOOKUP(G672,'[1](ST)Product'!$C:$C,'[1](ST)Product'!$E:$E)</f>
        <v>Shark Fan</v>
      </c>
      <c r="Q672" t="str">
        <f>_xlfn.XLOOKUP(G672,'[1](ST)Product'!$C:$C,'[1](ST)Product'!$F:$F)</f>
        <v>Fan</v>
      </c>
      <c r="R672" t="s">
        <v>362</v>
      </c>
      <c r="S672" t="s">
        <v>361</v>
      </c>
    </row>
    <row r="673" spans="1:19" x14ac:dyDescent="0.35">
      <c r="A673" t="str">
        <f>_xlfn.XLOOKUP(B673,Mapping!C:C,Mapping!D:D)</f>
        <v>Naver</v>
      </c>
      <c r="B673" t="s">
        <v>146</v>
      </c>
      <c r="C673" t="s">
        <v>147</v>
      </c>
      <c r="D673" s="3">
        <v>46209</v>
      </c>
      <c r="E673" s="3">
        <v>46209</v>
      </c>
      <c r="F673" s="5">
        <f t="shared" si="10"/>
        <v>1</v>
      </c>
      <c r="G673" t="s">
        <v>57</v>
      </c>
      <c r="H673">
        <v>699000</v>
      </c>
      <c r="I673">
        <v>499000</v>
      </c>
      <c r="J673">
        <v>499000</v>
      </c>
      <c r="K673">
        <v>499000</v>
      </c>
      <c r="L673">
        <v>30</v>
      </c>
      <c r="M673">
        <v>14970000</v>
      </c>
      <c r="N673" s="19">
        <v>19063636.363636363</v>
      </c>
      <c r="O673" s="19">
        <v>15517800</v>
      </c>
      <c r="P673" t="str">
        <f>_xlfn.XLOOKUP(G673,'[1](ST)Product'!$C:$C,'[1](ST)Product'!$E:$E)</f>
        <v>Shark Floorcare</v>
      </c>
      <c r="Q673" t="str">
        <f>_xlfn.XLOOKUP(G673,'[1](ST)Product'!$C:$C,'[1](ST)Product'!$F:$F)</f>
        <v>Kion</v>
      </c>
      <c r="R673" t="s">
        <v>362</v>
      </c>
      <c r="S673" t="s">
        <v>361</v>
      </c>
    </row>
    <row r="674" spans="1:19" x14ac:dyDescent="0.35">
      <c r="A674" t="str">
        <f>_xlfn.XLOOKUP(B674,Mapping!C:C,Mapping!D:D)</f>
        <v>Naver</v>
      </c>
      <c r="B674" t="s">
        <v>146</v>
      </c>
      <c r="C674" t="s">
        <v>147</v>
      </c>
      <c r="D674" s="3">
        <v>46209</v>
      </c>
      <c r="E674" s="3">
        <v>46209</v>
      </c>
      <c r="F674" s="5">
        <f t="shared" si="10"/>
        <v>1</v>
      </c>
      <c r="G674" t="s">
        <v>36</v>
      </c>
      <c r="H674">
        <v>469900</v>
      </c>
      <c r="I674">
        <v>399900</v>
      </c>
      <c r="J674">
        <v>399000</v>
      </c>
      <c r="K674">
        <v>399000</v>
      </c>
      <c r="L674">
        <v>30</v>
      </c>
      <c r="M674">
        <v>11970000</v>
      </c>
      <c r="N674" s="19">
        <v>12815454.545454543</v>
      </c>
      <c r="O674" s="19">
        <v>10431779.999999998</v>
      </c>
      <c r="P674" t="str">
        <f>_xlfn.XLOOKUP(G674,'[1](ST)Product'!$C:$C,'[1](ST)Product'!$E:$E)</f>
        <v>Shark Floorcare</v>
      </c>
      <c r="Q674" t="str">
        <f>_xlfn.XLOOKUP(G674,'[1](ST)Product'!$C:$C,'[1](ST)Product'!$F:$F)</f>
        <v>WD</v>
      </c>
      <c r="R674" t="s">
        <v>362</v>
      </c>
      <c r="S674" t="s">
        <v>360</v>
      </c>
    </row>
    <row r="675" spans="1:19" x14ac:dyDescent="0.35">
      <c r="A675" t="str">
        <f>_xlfn.XLOOKUP(B675,Mapping!C:C,Mapping!D:D)</f>
        <v>Naver</v>
      </c>
      <c r="B675" t="s">
        <v>146</v>
      </c>
      <c r="C675" t="s">
        <v>147</v>
      </c>
      <c r="D675" s="3">
        <v>46209</v>
      </c>
      <c r="E675" s="3">
        <v>46209</v>
      </c>
      <c r="F675" s="5">
        <f t="shared" si="10"/>
        <v>1</v>
      </c>
      <c r="G675" t="s">
        <v>87</v>
      </c>
      <c r="H675">
        <v>219900</v>
      </c>
      <c r="I675">
        <v>199900</v>
      </c>
      <c r="J675">
        <v>179900</v>
      </c>
      <c r="K675">
        <v>149900</v>
      </c>
      <c r="L675">
        <v>100</v>
      </c>
      <c r="M675">
        <v>14990000</v>
      </c>
      <c r="N675" s="19">
        <v>19990909.09090909</v>
      </c>
      <c r="O675" s="19">
        <v>16272599.999999996</v>
      </c>
      <c r="P675" t="str">
        <f>_xlfn.XLOOKUP(G675,'[1](ST)Product'!$C:$C,'[1](ST)Product'!$E:$E)</f>
        <v>Shark Fan</v>
      </c>
      <c r="Q675" t="str">
        <f>_xlfn.XLOOKUP(G675,'[1](ST)Product'!$C:$C,'[1](ST)Product'!$F:$F)</f>
        <v>Fan</v>
      </c>
      <c r="R675" t="s">
        <v>362</v>
      </c>
      <c r="S675" t="s">
        <v>361</v>
      </c>
    </row>
    <row r="676" spans="1:19" x14ac:dyDescent="0.35">
      <c r="A676" t="str">
        <f>_xlfn.XLOOKUP(B676,Mapping!C:C,Mapping!D:D)</f>
        <v>Naver</v>
      </c>
      <c r="B676" t="s">
        <v>146</v>
      </c>
      <c r="C676" t="s">
        <v>147</v>
      </c>
      <c r="D676" s="3">
        <v>46209</v>
      </c>
      <c r="E676" s="3">
        <v>46209</v>
      </c>
      <c r="F676" s="5">
        <f t="shared" si="10"/>
        <v>1</v>
      </c>
      <c r="G676" t="s">
        <v>109</v>
      </c>
      <c r="H676">
        <v>249900</v>
      </c>
      <c r="I676">
        <v>219900</v>
      </c>
      <c r="J676">
        <v>199900</v>
      </c>
      <c r="K676">
        <v>179900</v>
      </c>
      <c r="L676">
        <v>60</v>
      </c>
      <c r="M676">
        <v>10794000</v>
      </c>
      <c r="N676" s="19">
        <v>13630909.09090909</v>
      </c>
      <c r="O676" s="19">
        <v>11095560</v>
      </c>
      <c r="P676" t="str">
        <f>_xlfn.XLOOKUP(G676,'[1](ST)Product'!$C:$C,'[1](ST)Product'!$E:$E)</f>
        <v>Shark Fan</v>
      </c>
      <c r="Q676" t="str">
        <f>_xlfn.XLOOKUP(G676,'[1](ST)Product'!$C:$C,'[1](ST)Product'!$F:$F)</f>
        <v>Fan</v>
      </c>
      <c r="R676" t="s">
        <v>362</v>
      </c>
      <c r="S676" t="s">
        <v>360</v>
      </c>
    </row>
    <row r="677" spans="1:19" x14ac:dyDescent="0.35">
      <c r="A677" t="str">
        <f>_xlfn.XLOOKUP(B677,Mapping!C:C,Mapping!D:D)</f>
        <v>Naver</v>
      </c>
      <c r="B677" t="s">
        <v>146</v>
      </c>
      <c r="C677" t="s">
        <v>147</v>
      </c>
      <c r="D677" s="3">
        <v>46209</v>
      </c>
      <c r="E677" s="3">
        <v>46209</v>
      </c>
      <c r="F677" s="5">
        <f t="shared" si="10"/>
        <v>1</v>
      </c>
      <c r="G677" t="s">
        <v>26</v>
      </c>
      <c r="H677">
        <v>899000</v>
      </c>
      <c r="I677">
        <v>849000</v>
      </c>
      <c r="J677">
        <v>799000</v>
      </c>
      <c r="K677">
        <v>799000</v>
      </c>
      <c r="L677">
        <v>100</v>
      </c>
      <c r="M677">
        <v>79900000</v>
      </c>
      <c r="N677" s="19">
        <v>81727272.727272719</v>
      </c>
      <c r="O677" s="19">
        <v>66525999.999999993</v>
      </c>
      <c r="P677" t="str">
        <f>_xlfn.XLOOKUP(G677,'[1](ST)Product'!$C:$C,'[1](ST)Product'!$E:$E)</f>
        <v>Shark Floorcare</v>
      </c>
      <c r="Q677" t="str">
        <f>_xlfn.XLOOKUP(G677,'[1](ST)Product'!$C:$C,'[1](ST)Product'!$F:$F)</f>
        <v>FW</v>
      </c>
      <c r="R677" t="s">
        <v>362</v>
      </c>
      <c r="S677" t="s">
        <v>360</v>
      </c>
    </row>
    <row r="678" spans="1:19" x14ac:dyDescent="0.35">
      <c r="A678" t="str">
        <f>_xlfn.XLOOKUP(B678,Mapping!C:C,Mapping!D:D)</f>
        <v>Naver</v>
      </c>
      <c r="B678" t="s">
        <v>146</v>
      </c>
      <c r="C678" t="s">
        <v>147</v>
      </c>
      <c r="D678" s="3">
        <v>46209</v>
      </c>
      <c r="E678" s="3">
        <v>46209</v>
      </c>
      <c r="F678" s="5">
        <f t="shared" si="10"/>
        <v>1</v>
      </c>
      <c r="G678" t="s">
        <v>32</v>
      </c>
      <c r="H678">
        <v>349900</v>
      </c>
      <c r="I678">
        <v>299900</v>
      </c>
      <c r="J678">
        <v>269900</v>
      </c>
      <c r="K678">
        <v>299000</v>
      </c>
      <c r="L678">
        <v>200</v>
      </c>
      <c r="M678">
        <v>59800000</v>
      </c>
      <c r="N678" s="19">
        <v>63618181.818181813</v>
      </c>
      <c r="O678" s="19">
        <v>51785200</v>
      </c>
      <c r="P678" t="str">
        <f>_xlfn.XLOOKUP(G678,'[1](ST)Product'!$C:$C,'[1](ST)Product'!$E:$E)</f>
        <v>Ninja Motorized</v>
      </c>
      <c r="Q678" t="str">
        <f>_xlfn.XLOOKUP(G678,'[1](ST)Product'!$C:$C,'[1](ST)Product'!$F:$F)</f>
        <v>Icecream</v>
      </c>
      <c r="R678" t="s">
        <v>362</v>
      </c>
      <c r="S678" t="s">
        <v>360</v>
      </c>
    </row>
    <row r="679" spans="1:19" x14ac:dyDescent="0.35">
      <c r="A679" t="str">
        <f>_xlfn.XLOOKUP(B679,Mapping!C:C,Mapping!D:D)</f>
        <v>Naver</v>
      </c>
      <c r="B679" t="s">
        <v>146</v>
      </c>
      <c r="C679" t="s">
        <v>147</v>
      </c>
      <c r="D679" s="3">
        <v>46209</v>
      </c>
      <c r="E679" s="3">
        <v>46209</v>
      </c>
      <c r="F679" s="5">
        <f t="shared" si="10"/>
        <v>1</v>
      </c>
      <c r="G679" t="s">
        <v>95</v>
      </c>
      <c r="H679">
        <v>79900</v>
      </c>
      <c r="I679">
        <v>54900</v>
      </c>
      <c r="J679">
        <v>54900</v>
      </c>
      <c r="K679">
        <v>54900</v>
      </c>
      <c r="L679">
        <v>200</v>
      </c>
      <c r="M679">
        <v>10980000</v>
      </c>
      <c r="N679" s="19">
        <v>14527272.727272727</v>
      </c>
      <c r="O679" s="19">
        <v>11825199.999999998</v>
      </c>
      <c r="P679" t="str">
        <f>_xlfn.XLOOKUP(G679,'[1](ST)Product'!$C:$C,'[1](ST)Product'!$E:$E)</f>
        <v>Ninja Motorized</v>
      </c>
      <c r="Q679" t="str">
        <f>_xlfn.XLOOKUP(G679,'[1](ST)Product'!$C:$C,'[1](ST)Product'!$F:$F)</f>
        <v>Food process</v>
      </c>
      <c r="R679" t="s">
        <v>362</v>
      </c>
      <c r="S679" t="s">
        <v>360</v>
      </c>
    </row>
    <row r="680" spans="1:19" x14ac:dyDescent="0.35">
      <c r="A680" t="str">
        <f>_xlfn.XLOOKUP(B680,Mapping!C:C,Mapping!D:D)</f>
        <v>Naver</v>
      </c>
      <c r="B680" t="s">
        <v>146</v>
      </c>
      <c r="C680" t="s">
        <v>147</v>
      </c>
      <c r="D680" s="3">
        <v>46209</v>
      </c>
      <c r="E680" s="3">
        <v>46209</v>
      </c>
      <c r="F680" s="5">
        <f t="shared" si="10"/>
        <v>1</v>
      </c>
      <c r="G680" t="s">
        <v>105</v>
      </c>
      <c r="H680">
        <v>299900</v>
      </c>
      <c r="I680">
        <v>269900</v>
      </c>
      <c r="J680">
        <v>249900</v>
      </c>
      <c r="K680">
        <v>249900</v>
      </c>
      <c r="L680">
        <v>40</v>
      </c>
      <c r="M680">
        <v>9996000</v>
      </c>
      <c r="N680" s="19">
        <v>10905454.545454543</v>
      </c>
      <c r="O680" s="19">
        <v>8877039.9999999981</v>
      </c>
      <c r="P680" t="str">
        <f>_xlfn.XLOOKUP(G680,'[1](ST)Product'!$C:$C,'[1](ST)Product'!$E:$E)</f>
        <v>Ninja Motorized</v>
      </c>
      <c r="Q680" t="str">
        <f>_xlfn.XLOOKUP(G680,'[1](ST)Product'!$C:$C,'[1](ST)Product'!$F:$F)</f>
        <v>Kitchen</v>
      </c>
      <c r="R680" t="s">
        <v>362</v>
      </c>
      <c r="S680" t="s">
        <v>360</v>
      </c>
    </row>
    <row r="681" spans="1:19" x14ac:dyDescent="0.35">
      <c r="A681" t="str">
        <f>_xlfn.XLOOKUP(B681,Mapping!C:C,Mapping!D:D)</f>
        <v>Naver</v>
      </c>
      <c r="B681" t="s">
        <v>146</v>
      </c>
      <c r="C681" t="s">
        <v>147</v>
      </c>
      <c r="D681" s="3">
        <v>46209</v>
      </c>
      <c r="E681" s="3">
        <v>46209</v>
      </c>
      <c r="F681" s="5">
        <f t="shared" si="10"/>
        <v>1</v>
      </c>
      <c r="G681" t="s">
        <v>27</v>
      </c>
      <c r="H681">
        <v>329900</v>
      </c>
      <c r="I681">
        <v>299900</v>
      </c>
      <c r="J681">
        <v>279900</v>
      </c>
      <c r="K681">
        <v>279900</v>
      </c>
      <c r="L681">
        <v>20</v>
      </c>
      <c r="M681">
        <v>5598000</v>
      </c>
      <c r="N681" s="19">
        <v>5998181.8181818174</v>
      </c>
      <c r="O681" s="19">
        <v>4882520</v>
      </c>
      <c r="P681" t="str">
        <f>_xlfn.XLOOKUP(G681,'[1](ST)Product'!$C:$C,'[1](ST)Product'!$E:$E)</f>
        <v>Ninja Motorized</v>
      </c>
      <c r="Q681" t="str">
        <f>_xlfn.XLOOKUP(G681,'[1](ST)Product'!$C:$C,'[1](ST)Product'!$F:$F)</f>
        <v>Trad</v>
      </c>
      <c r="R681" t="s">
        <v>362</v>
      </c>
      <c r="S681" t="s">
        <v>360</v>
      </c>
    </row>
    <row r="682" spans="1:19" x14ac:dyDescent="0.35">
      <c r="A682" t="str">
        <f>_xlfn.XLOOKUP(B682,Mapping!C:C,Mapping!D:D)</f>
        <v>Naver</v>
      </c>
      <c r="B682" t="s">
        <v>146</v>
      </c>
      <c r="C682" t="s">
        <v>147</v>
      </c>
      <c r="D682" s="3">
        <v>46209</v>
      </c>
      <c r="E682" s="3">
        <v>46209</v>
      </c>
      <c r="F682" s="5">
        <f t="shared" si="10"/>
        <v>1</v>
      </c>
      <c r="G682" t="s">
        <v>21</v>
      </c>
      <c r="H682">
        <v>449900</v>
      </c>
      <c r="I682">
        <v>379900</v>
      </c>
      <c r="J682">
        <v>349900</v>
      </c>
      <c r="K682">
        <v>379900</v>
      </c>
      <c r="L682">
        <v>40</v>
      </c>
      <c r="M682">
        <v>15196000</v>
      </c>
      <c r="N682" s="19">
        <v>16359999.999999998</v>
      </c>
      <c r="O682" s="19">
        <v>13317039.999999998</v>
      </c>
      <c r="P682" t="str">
        <f>_xlfn.XLOOKUP(G682,'[1](ST)Product'!$C:$C,'[1](ST)Product'!$E:$E)</f>
        <v>Ninja Motorized</v>
      </c>
      <c r="Q682" t="str">
        <f>_xlfn.XLOOKUP(G682,'[1](ST)Product'!$C:$C,'[1](ST)Product'!$F:$F)</f>
        <v>Icecream</v>
      </c>
      <c r="R682" t="s">
        <v>362</v>
      </c>
      <c r="S682" t="s">
        <v>361</v>
      </c>
    </row>
    <row r="683" spans="1:19" x14ac:dyDescent="0.35">
      <c r="A683" t="str">
        <f>_xlfn.XLOOKUP(B683,Mapping!C:C,Mapping!D:D)</f>
        <v>Naver</v>
      </c>
      <c r="B683" t="s">
        <v>146</v>
      </c>
      <c r="C683" t="s">
        <v>147</v>
      </c>
      <c r="D683" s="3">
        <v>46209</v>
      </c>
      <c r="E683" s="3">
        <v>46209</v>
      </c>
      <c r="F683" s="5">
        <f t="shared" si="10"/>
        <v>1</v>
      </c>
      <c r="G683" t="s">
        <v>84</v>
      </c>
      <c r="H683">
        <v>169900</v>
      </c>
      <c r="I683">
        <v>149900</v>
      </c>
      <c r="J683">
        <v>129900</v>
      </c>
      <c r="K683">
        <v>149900</v>
      </c>
      <c r="L683">
        <v>30</v>
      </c>
      <c r="M683">
        <v>4497000</v>
      </c>
      <c r="N683" s="19">
        <v>4633636.3636363633</v>
      </c>
      <c r="O683" s="19">
        <v>3771779.9999999995</v>
      </c>
      <c r="P683" t="str">
        <f>_xlfn.XLOOKUP(G683,'[1](ST)Product'!$C:$C,'[1](ST)Product'!$E:$E)</f>
        <v>Ninja Motorized</v>
      </c>
      <c r="Q683" t="str">
        <f>_xlfn.XLOOKUP(G683,'[1](ST)Product'!$C:$C,'[1](ST)Product'!$F:$F)</f>
        <v>Trad</v>
      </c>
      <c r="R683" t="s">
        <v>362</v>
      </c>
      <c r="S683" t="s">
        <v>360</v>
      </c>
    </row>
    <row r="684" spans="1:19" x14ac:dyDescent="0.35">
      <c r="A684" t="str">
        <f>_xlfn.XLOOKUP(B684,Mapping!C:C,Mapping!D:D)</f>
        <v>Naver</v>
      </c>
      <c r="B684" t="s">
        <v>146</v>
      </c>
      <c r="C684" t="s">
        <v>147</v>
      </c>
      <c r="D684" s="3">
        <v>46209</v>
      </c>
      <c r="E684" s="3">
        <v>46209</v>
      </c>
      <c r="F684" s="5">
        <f t="shared" si="10"/>
        <v>1</v>
      </c>
      <c r="G684" t="s">
        <v>86</v>
      </c>
      <c r="H684">
        <v>149900</v>
      </c>
      <c r="I684">
        <v>139900</v>
      </c>
      <c r="J684">
        <v>109900</v>
      </c>
      <c r="K684">
        <v>119900</v>
      </c>
      <c r="L684">
        <v>200</v>
      </c>
      <c r="M684">
        <v>23980000</v>
      </c>
      <c r="N684" s="19">
        <v>27254545.454545453</v>
      </c>
      <c r="O684" s="19">
        <v>22185199.999999996</v>
      </c>
      <c r="P684" t="str">
        <f>_xlfn.XLOOKUP(G684,'[1](ST)Product'!$C:$C,'[1](ST)Product'!$E:$E)</f>
        <v>Ninja Motorized</v>
      </c>
      <c r="Q684" t="str">
        <f>_xlfn.XLOOKUP(G684,'[1](ST)Product'!$C:$C,'[1](ST)Product'!$F:$F)</f>
        <v>Portable</v>
      </c>
      <c r="R684" t="s">
        <v>362</v>
      </c>
      <c r="S684" t="s">
        <v>360</v>
      </c>
    </row>
    <row r="685" spans="1:19" x14ac:dyDescent="0.35">
      <c r="A685" t="str">
        <f>_xlfn.XLOOKUP(B685,Mapping!C:C,Mapping!D:D)</f>
        <v>Naver</v>
      </c>
      <c r="B685" t="s">
        <v>146</v>
      </c>
      <c r="C685" t="s">
        <v>296</v>
      </c>
      <c r="D685" s="3">
        <v>46209</v>
      </c>
      <c r="E685" s="3">
        <v>46215</v>
      </c>
      <c r="F685" s="5">
        <f t="shared" si="10"/>
        <v>7</v>
      </c>
      <c r="G685" t="s">
        <v>27</v>
      </c>
      <c r="H685">
        <v>329900</v>
      </c>
      <c r="I685">
        <v>299900</v>
      </c>
      <c r="J685">
        <v>279900</v>
      </c>
      <c r="K685">
        <v>299900</v>
      </c>
      <c r="L685">
        <v>40</v>
      </c>
      <c r="M685">
        <v>11996000</v>
      </c>
      <c r="N685" s="19">
        <v>11996363.636363635</v>
      </c>
      <c r="O685" s="19">
        <v>9765040</v>
      </c>
      <c r="P685" t="str">
        <f>_xlfn.XLOOKUP(G685,'[1](ST)Product'!$C:$C,'[1](ST)Product'!$E:$E)</f>
        <v>Ninja Motorized</v>
      </c>
      <c r="Q685" t="str">
        <f>_xlfn.XLOOKUP(G685,'[1](ST)Product'!$C:$C,'[1](ST)Product'!$F:$F)</f>
        <v>Trad</v>
      </c>
      <c r="R685" t="s">
        <v>362</v>
      </c>
      <c r="S685" t="s">
        <v>360</v>
      </c>
    </row>
    <row r="686" spans="1:19" x14ac:dyDescent="0.35">
      <c r="A686" t="str">
        <f>_xlfn.XLOOKUP(B686,Mapping!C:C,Mapping!D:D)</f>
        <v>Naver</v>
      </c>
      <c r="B686" t="s">
        <v>146</v>
      </c>
      <c r="C686" t="s">
        <v>296</v>
      </c>
      <c r="D686" s="3">
        <v>46209</v>
      </c>
      <c r="E686" s="3">
        <v>46215</v>
      </c>
      <c r="F686" s="5">
        <f t="shared" si="10"/>
        <v>7</v>
      </c>
      <c r="G686" t="s">
        <v>105</v>
      </c>
      <c r="H686">
        <v>299900</v>
      </c>
      <c r="I686">
        <v>269900</v>
      </c>
      <c r="J686">
        <v>249900</v>
      </c>
      <c r="K686">
        <v>269900</v>
      </c>
      <c r="L686">
        <v>30</v>
      </c>
      <c r="M686">
        <v>8097000</v>
      </c>
      <c r="N686" s="19">
        <v>8179090.9090909073</v>
      </c>
      <c r="O686" s="19">
        <v>6657779.9999999981</v>
      </c>
      <c r="P686" t="str">
        <f>_xlfn.XLOOKUP(G686,'[1](ST)Product'!$C:$C,'[1](ST)Product'!$E:$E)</f>
        <v>Ninja Motorized</v>
      </c>
      <c r="Q686" t="str">
        <f>_xlfn.XLOOKUP(G686,'[1](ST)Product'!$C:$C,'[1](ST)Product'!$F:$F)</f>
        <v>Kitchen</v>
      </c>
      <c r="R686" t="s">
        <v>362</v>
      </c>
      <c r="S686" t="s">
        <v>360</v>
      </c>
    </row>
    <row r="687" spans="1:19" x14ac:dyDescent="0.35">
      <c r="A687" t="str">
        <f>_xlfn.XLOOKUP(B687,Mapping!C:C,Mapping!D:D)</f>
        <v>Naver</v>
      </c>
      <c r="B687" t="s">
        <v>146</v>
      </c>
      <c r="C687" t="s">
        <v>296</v>
      </c>
      <c r="D687" s="3">
        <v>46209</v>
      </c>
      <c r="E687" s="3">
        <v>46215</v>
      </c>
      <c r="F687" s="5">
        <f t="shared" si="10"/>
        <v>7</v>
      </c>
      <c r="G687" t="s">
        <v>95</v>
      </c>
      <c r="H687">
        <v>79900</v>
      </c>
      <c r="I687">
        <v>54900</v>
      </c>
      <c r="J687">
        <v>54900</v>
      </c>
      <c r="K687">
        <v>54900</v>
      </c>
      <c r="L687">
        <v>400</v>
      </c>
      <c r="M687">
        <v>21960000</v>
      </c>
      <c r="N687" s="19">
        <v>29054545.454545453</v>
      </c>
      <c r="O687" s="19">
        <v>23650399.999999996</v>
      </c>
      <c r="P687" t="str">
        <f>_xlfn.XLOOKUP(G687,'[1](ST)Product'!$C:$C,'[1](ST)Product'!$E:$E)</f>
        <v>Ninja Motorized</v>
      </c>
      <c r="Q687" t="str">
        <f>_xlfn.XLOOKUP(G687,'[1](ST)Product'!$C:$C,'[1](ST)Product'!$F:$F)</f>
        <v>Food process</v>
      </c>
      <c r="R687" t="s">
        <v>362</v>
      </c>
      <c r="S687" t="s">
        <v>360</v>
      </c>
    </row>
    <row r="688" spans="1:19" x14ac:dyDescent="0.35">
      <c r="A688" t="str">
        <f>_xlfn.XLOOKUP(B688,Mapping!C:C,Mapping!D:D)</f>
        <v>Naver</v>
      </c>
      <c r="B688" t="s">
        <v>146</v>
      </c>
      <c r="C688" t="s">
        <v>296</v>
      </c>
      <c r="D688" s="3">
        <v>46209</v>
      </c>
      <c r="E688" s="3">
        <v>46215</v>
      </c>
      <c r="F688" s="5">
        <f t="shared" si="10"/>
        <v>7</v>
      </c>
      <c r="G688" t="s">
        <v>84</v>
      </c>
      <c r="H688">
        <v>169900</v>
      </c>
      <c r="I688">
        <v>149900</v>
      </c>
      <c r="J688">
        <v>129900</v>
      </c>
      <c r="K688">
        <v>149900</v>
      </c>
      <c r="L688">
        <v>40</v>
      </c>
      <c r="M688">
        <v>5996000</v>
      </c>
      <c r="N688" s="19">
        <v>6178181.8181818174</v>
      </c>
      <c r="O688" s="19">
        <v>5029040</v>
      </c>
      <c r="P688" t="str">
        <f>_xlfn.XLOOKUP(G688,'[1](ST)Product'!$C:$C,'[1](ST)Product'!$E:$E)</f>
        <v>Ninja Motorized</v>
      </c>
      <c r="Q688" t="str">
        <f>_xlfn.XLOOKUP(G688,'[1](ST)Product'!$C:$C,'[1](ST)Product'!$F:$F)</f>
        <v>Trad</v>
      </c>
      <c r="R688" t="s">
        <v>362</v>
      </c>
      <c r="S688" t="s">
        <v>360</v>
      </c>
    </row>
    <row r="689" spans="1:19" x14ac:dyDescent="0.35">
      <c r="A689" t="str">
        <f>_xlfn.XLOOKUP(B689,Mapping!C:C,Mapping!D:D)</f>
        <v>Naver</v>
      </c>
      <c r="B689" t="s">
        <v>146</v>
      </c>
      <c r="C689" t="s">
        <v>296</v>
      </c>
      <c r="D689" s="3">
        <v>46209</v>
      </c>
      <c r="E689" s="3">
        <v>46215</v>
      </c>
      <c r="F689" s="5">
        <f t="shared" si="10"/>
        <v>7</v>
      </c>
      <c r="G689" t="s">
        <v>21</v>
      </c>
      <c r="H689">
        <v>449900</v>
      </c>
      <c r="I689">
        <v>379900</v>
      </c>
      <c r="J689">
        <v>349900</v>
      </c>
      <c r="K689">
        <v>379900</v>
      </c>
      <c r="L689">
        <v>30</v>
      </c>
      <c r="M689">
        <v>11397000</v>
      </c>
      <c r="N689" s="19">
        <v>12269999.999999998</v>
      </c>
      <c r="O689" s="19">
        <v>9987779.9999999981</v>
      </c>
      <c r="P689" t="str">
        <f>_xlfn.XLOOKUP(G689,'[1](ST)Product'!$C:$C,'[1](ST)Product'!$E:$E)</f>
        <v>Ninja Motorized</v>
      </c>
      <c r="Q689" t="str">
        <f>_xlfn.XLOOKUP(G689,'[1](ST)Product'!$C:$C,'[1](ST)Product'!$F:$F)</f>
        <v>Icecream</v>
      </c>
      <c r="R689" t="s">
        <v>362</v>
      </c>
      <c r="S689" t="s">
        <v>361</v>
      </c>
    </row>
    <row r="690" spans="1:19" x14ac:dyDescent="0.35">
      <c r="A690" t="str">
        <f>_xlfn.XLOOKUP(B690,Mapping!C:C,Mapping!D:D)</f>
        <v>Naver</v>
      </c>
      <c r="B690" t="s">
        <v>146</v>
      </c>
      <c r="C690" t="s">
        <v>296</v>
      </c>
      <c r="D690" s="3">
        <v>46209</v>
      </c>
      <c r="E690" s="3">
        <v>46215</v>
      </c>
      <c r="F690" s="5">
        <f t="shared" si="10"/>
        <v>7</v>
      </c>
      <c r="G690" t="s">
        <v>86</v>
      </c>
      <c r="H690">
        <v>149900</v>
      </c>
      <c r="I690">
        <v>139900</v>
      </c>
      <c r="J690">
        <v>109900</v>
      </c>
      <c r="K690">
        <v>119900</v>
      </c>
      <c r="L690">
        <v>400</v>
      </c>
      <c r="M690">
        <v>47960000</v>
      </c>
      <c r="N690" s="19">
        <v>54509090.909090906</v>
      </c>
      <c r="O690" s="19">
        <v>44370399.999999993</v>
      </c>
      <c r="P690" t="str">
        <f>_xlfn.XLOOKUP(G690,'[1](ST)Product'!$C:$C,'[1](ST)Product'!$E:$E)</f>
        <v>Ninja Motorized</v>
      </c>
      <c r="Q690" t="str">
        <f>_xlfn.XLOOKUP(G690,'[1](ST)Product'!$C:$C,'[1](ST)Product'!$F:$F)</f>
        <v>Portable</v>
      </c>
      <c r="R690" t="s">
        <v>362</v>
      </c>
      <c r="S690" t="s">
        <v>360</v>
      </c>
    </row>
    <row r="691" spans="1:19" x14ac:dyDescent="0.35">
      <c r="A691" t="str">
        <f>_xlfn.XLOOKUP(B691,Mapping!C:C,Mapping!D:D)</f>
        <v>other Online malls</v>
      </c>
      <c r="B691" t="s">
        <v>264</v>
      </c>
      <c r="C691" t="s">
        <v>263</v>
      </c>
      <c r="D691" s="3">
        <v>46209</v>
      </c>
      <c r="E691" s="3">
        <v>46215</v>
      </c>
      <c r="F691" s="5">
        <f t="shared" si="10"/>
        <v>7</v>
      </c>
      <c r="G691" t="s">
        <v>87</v>
      </c>
      <c r="H691">
        <v>219900</v>
      </c>
      <c r="I691">
        <v>199900</v>
      </c>
      <c r="J691">
        <v>179900</v>
      </c>
      <c r="K691">
        <v>129900</v>
      </c>
      <c r="L691">
        <v>50</v>
      </c>
      <c r="M691">
        <v>8995000</v>
      </c>
      <c r="N691" s="19">
        <v>5904545.4545454541</v>
      </c>
      <c r="O691" s="19">
        <v>5904545.4545454541</v>
      </c>
      <c r="P691" t="str">
        <f>_xlfn.XLOOKUP(G691,'[1](ST)Product'!$C:$C,'[1](ST)Product'!$E:$E)</f>
        <v>Shark Fan</v>
      </c>
      <c r="Q691" t="str">
        <f>_xlfn.XLOOKUP(G691,'[1](ST)Product'!$C:$C,'[1](ST)Product'!$F:$F)</f>
        <v>Fan</v>
      </c>
      <c r="R691" t="s">
        <v>362</v>
      </c>
      <c r="S691" t="s">
        <v>361</v>
      </c>
    </row>
    <row r="692" spans="1:19" x14ac:dyDescent="0.35">
      <c r="A692" t="str">
        <f>_xlfn.XLOOKUP(B692,Mapping!C:C,Mapping!D:D)</f>
        <v>other Online malls</v>
      </c>
      <c r="B692" t="s">
        <v>264</v>
      </c>
      <c r="C692" t="s">
        <v>263</v>
      </c>
      <c r="D692" s="3">
        <v>46209</v>
      </c>
      <c r="E692" s="3">
        <v>46215</v>
      </c>
      <c r="F692" s="5">
        <f t="shared" si="10"/>
        <v>7</v>
      </c>
      <c r="G692" t="s">
        <v>262</v>
      </c>
      <c r="H692">
        <v>249900</v>
      </c>
      <c r="I692">
        <v>219900</v>
      </c>
      <c r="J692">
        <v>199900</v>
      </c>
      <c r="K692">
        <v>179900</v>
      </c>
      <c r="L692">
        <v>30</v>
      </c>
      <c r="M692">
        <v>5997000</v>
      </c>
      <c r="N692" s="19">
        <v>4906363.6363636358</v>
      </c>
      <c r="O692" s="19">
        <v>4906363.6363636358</v>
      </c>
      <c r="P692" t="str">
        <f>_xlfn.XLOOKUP(G692,'[1](ST)Product'!$C:$C,'[1](ST)Product'!$E:$E)</f>
        <v>Shark Fan</v>
      </c>
      <c r="Q692" t="str">
        <f>_xlfn.XLOOKUP(G692,'[1](ST)Product'!$C:$C,'[1](ST)Product'!$F:$F)</f>
        <v>Fan</v>
      </c>
      <c r="R692" t="s">
        <v>362</v>
      </c>
      <c r="S692" t="s">
        <v>360</v>
      </c>
    </row>
    <row r="693" spans="1:19" x14ac:dyDescent="0.35">
      <c r="A693" t="str">
        <f>_xlfn.XLOOKUP(B693,Mapping!C:C,Mapping!D:D)</f>
        <v>other Online malls</v>
      </c>
      <c r="B693" t="s">
        <v>264</v>
      </c>
      <c r="C693" t="s">
        <v>263</v>
      </c>
      <c r="D693" s="3">
        <v>46209</v>
      </c>
      <c r="E693" s="3">
        <v>46215</v>
      </c>
      <c r="F693" s="5">
        <f t="shared" si="10"/>
        <v>7</v>
      </c>
      <c r="G693" t="s">
        <v>33</v>
      </c>
      <c r="H693">
        <v>399900</v>
      </c>
      <c r="I693">
        <v>349900</v>
      </c>
      <c r="J693">
        <v>299900</v>
      </c>
      <c r="K693">
        <v>349900</v>
      </c>
      <c r="L693">
        <v>50</v>
      </c>
      <c r="M693">
        <v>14995000</v>
      </c>
      <c r="N693" s="19">
        <v>15904545.454545453</v>
      </c>
      <c r="O693" s="19">
        <v>15904545.454545453</v>
      </c>
      <c r="P693" t="str">
        <f>_xlfn.XLOOKUP(G693,'[1](ST)Product'!$C:$C,'[1](ST)Product'!$E:$E)</f>
        <v>Shark Fan</v>
      </c>
      <c r="Q693" t="str">
        <f>_xlfn.XLOOKUP(G693,'[1](ST)Product'!$C:$C,'[1](ST)Product'!$F:$F)</f>
        <v>Fan</v>
      </c>
      <c r="R693" t="s">
        <v>362</v>
      </c>
      <c r="S693" t="s">
        <v>361</v>
      </c>
    </row>
    <row r="694" spans="1:19" x14ac:dyDescent="0.35">
      <c r="A694" t="str">
        <f>_xlfn.XLOOKUP(B694,Mapping!C:C,Mapping!D:D)</f>
        <v>other Online malls</v>
      </c>
      <c r="B694" t="s">
        <v>264</v>
      </c>
      <c r="C694" t="s">
        <v>263</v>
      </c>
      <c r="D694" s="3">
        <v>46209</v>
      </c>
      <c r="E694" s="3">
        <v>46215</v>
      </c>
      <c r="F694" s="5">
        <f t="shared" si="10"/>
        <v>7</v>
      </c>
      <c r="G694" t="s">
        <v>19</v>
      </c>
      <c r="H694">
        <v>249900</v>
      </c>
      <c r="I694">
        <v>219900</v>
      </c>
      <c r="J694">
        <v>199900</v>
      </c>
      <c r="K694">
        <v>219900</v>
      </c>
      <c r="L694">
        <v>100</v>
      </c>
      <c r="M694">
        <v>19990000</v>
      </c>
      <c r="N694" s="19">
        <v>19990909.09090909</v>
      </c>
      <c r="O694" s="19">
        <v>19990909.09090909</v>
      </c>
      <c r="P694" t="str">
        <f>_xlfn.XLOOKUP(G694,'[1](ST)Product'!$C:$C,'[1](ST)Product'!$E:$E)</f>
        <v>Ninja Heated</v>
      </c>
      <c r="Q694" t="str">
        <f>_xlfn.XLOOKUP(G694,'[1](ST)Product'!$C:$C,'[1](ST)Product'!$F:$F)</f>
        <v>Crispi</v>
      </c>
      <c r="R694" t="s">
        <v>362</v>
      </c>
      <c r="S694" t="s">
        <v>361</v>
      </c>
    </row>
    <row r="695" spans="1:19" x14ac:dyDescent="0.35">
      <c r="A695" t="str">
        <f>_xlfn.XLOOKUP(B695,Mapping!C:C,Mapping!D:D)</f>
        <v>other Online malls</v>
      </c>
      <c r="B695" t="s">
        <v>264</v>
      </c>
      <c r="C695" t="s">
        <v>263</v>
      </c>
      <c r="D695" s="3">
        <v>46209</v>
      </c>
      <c r="E695" s="3">
        <v>46215</v>
      </c>
      <c r="F695" s="5">
        <f t="shared" si="10"/>
        <v>7</v>
      </c>
      <c r="G695" t="s">
        <v>86</v>
      </c>
      <c r="H695">
        <v>149900</v>
      </c>
      <c r="I695">
        <v>139900</v>
      </c>
      <c r="J695">
        <v>109900</v>
      </c>
      <c r="K695">
        <v>109900</v>
      </c>
      <c r="L695">
        <v>20</v>
      </c>
      <c r="M695">
        <v>2198000</v>
      </c>
      <c r="N695" s="19">
        <v>1998181.8181818179</v>
      </c>
      <c r="O695" s="19">
        <v>1998181.8181818179</v>
      </c>
      <c r="P695" t="str">
        <f>_xlfn.XLOOKUP(G695,'[1](ST)Product'!$C:$C,'[1](ST)Product'!$E:$E)</f>
        <v>Ninja Motorized</v>
      </c>
      <c r="Q695" t="str">
        <f>_xlfn.XLOOKUP(G695,'[1](ST)Product'!$C:$C,'[1](ST)Product'!$F:$F)</f>
        <v>Portable</v>
      </c>
      <c r="R695" t="s">
        <v>362</v>
      </c>
      <c r="S695" t="s">
        <v>360</v>
      </c>
    </row>
    <row r="696" spans="1:19" x14ac:dyDescent="0.35">
      <c r="A696" t="str">
        <f>_xlfn.XLOOKUP(B696,Mapping!C:C,Mapping!D:D)</f>
        <v>other Online malls</v>
      </c>
      <c r="B696" t="s">
        <v>264</v>
      </c>
      <c r="C696" t="s">
        <v>263</v>
      </c>
      <c r="D696" s="3">
        <v>46209</v>
      </c>
      <c r="E696" s="3">
        <v>46215</v>
      </c>
      <c r="F696" s="5">
        <f t="shared" si="10"/>
        <v>7</v>
      </c>
      <c r="G696" t="s">
        <v>95</v>
      </c>
      <c r="H696">
        <v>79900</v>
      </c>
      <c r="I696">
        <v>54900</v>
      </c>
      <c r="J696">
        <v>54900</v>
      </c>
      <c r="K696">
        <v>54900</v>
      </c>
      <c r="L696">
        <v>3</v>
      </c>
      <c r="M696">
        <v>164700</v>
      </c>
      <c r="N696" s="19">
        <v>149727.27272727271</v>
      </c>
      <c r="O696" s="19">
        <v>149727.27272727271</v>
      </c>
      <c r="P696" t="str">
        <f>_xlfn.XLOOKUP(G696,'[1](ST)Product'!$C:$C,'[1](ST)Product'!$E:$E)</f>
        <v>Ninja Motorized</v>
      </c>
      <c r="Q696" t="str">
        <f>_xlfn.XLOOKUP(G696,'[1](ST)Product'!$C:$C,'[1](ST)Product'!$F:$F)</f>
        <v>Food process</v>
      </c>
      <c r="R696" t="s">
        <v>362</v>
      </c>
      <c r="S696" t="s">
        <v>360</v>
      </c>
    </row>
    <row r="697" spans="1:19" x14ac:dyDescent="0.35">
      <c r="A697" t="str">
        <f>_xlfn.XLOOKUP(B697,Mapping!C:C,Mapping!D:D)</f>
        <v>other Online malls</v>
      </c>
      <c r="B697" t="s">
        <v>264</v>
      </c>
      <c r="C697" t="s">
        <v>263</v>
      </c>
      <c r="D697" s="3">
        <v>46209</v>
      </c>
      <c r="E697" s="3">
        <v>46215</v>
      </c>
      <c r="F697" s="5">
        <f t="shared" si="10"/>
        <v>7</v>
      </c>
      <c r="G697" t="s">
        <v>28</v>
      </c>
      <c r="H697">
        <v>299900</v>
      </c>
      <c r="I697">
        <v>219900</v>
      </c>
      <c r="J697">
        <v>219900</v>
      </c>
      <c r="K697">
        <v>219900</v>
      </c>
      <c r="L697">
        <v>5</v>
      </c>
      <c r="M697">
        <v>1099500</v>
      </c>
      <c r="N697" s="19">
        <v>999545.45454545435</v>
      </c>
      <c r="O697" s="19">
        <v>999545.45454545435</v>
      </c>
      <c r="P697" t="str">
        <f>_xlfn.XLOOKUP(G697,'[1](ST)Product'!$C:$C,'[1](ST)Product'!$E:$E)</f>
        <v>Shark Floorcare</v>
      </c>
      <c r="Q697" t="str">
        <f>_xlfn.XLOOKUP(G697,'[1](ST)Product'!$C:$C,'[1](ST)Product'!$F:$F)</f>
        <v>WD</v>
      </c>
      <c r="R697" t="s">
        <v>362</v>
      </c>
      <c r="S697" t="s">
        <v>360</v>
      </c>
    </row>
    <row r="698" spans="1:19" x14ac:dyDescent="0.35">
      <c r="A698" t="str">
        <f>_xlfn.XLOOKUP(B698,Mapping!C:C,Mapping!D:D)</f>
        <v>other Online malls</v>
      </c>
      <c r="B698" t="s">
        <v>264</v>
      </c>
      <c r="C698" t="s">
        <v>263</v>
      </c>
      <c r="D698" s="3">
        <v>46209</v>
      </c>
      <c r="E698" s="3">
        <v>46215</v>
      </c>
      <c r="F698" s="5">
        <f t="shared" si="10"/>
        <v>7</v>
      </c>
      <c r="G698" t="s">
        <v>112</v>
      </c>
      <c r="H698">
        <v>799000</v>
      </c>
      <c r="I698">
        <v>599000</v>
      </c>
      <c r="J698">
        <v>599000</v>
      </c>
      <c r="K698">
        <v>599000</v>
      </c>
      <c r="L698">
        <v>2</v>
      </c>
      <c r="M698">
        <v>1198000</v>
      </c>
      <c r="N698" s="19">
        <v>1089090.9090909089</v>
      </c>
      <c r="O698" s="19">
        <v>1089090.9090909089</v>
      </c>
      <c r="P698" t="str">
        <f>_xlfn.XLOOKUP(G698,'[1](ST)Product'!$C:$C,'[1](ST)Product'!$E:$E)</f>
        <v>Shark Floorcare</v>
      </c>
      <c r="Q698" t="str">
        <f>_xlfn.XLOOKUP(G698,'[1](ST)Product'!$C:$C,'[1](ST)Product'!$F:$F)</f>
        <v>CS</v>
      </c>
      <c r="R698" t="s">
        <v>362</v>
      </c>
      <c r="S698" t="s">
        <v>360</v>
      </c>
    </row>
    <row r="699" spans="1:19" x14ac:dyDescent="0.35">
      <c r="A699" t="str">
        <f>_xlfn.XLOOKUP(B699,Mapping!C:C,Mapping!D:D)</f>
        <v>other Online malls</v>
      </c>
      <c r="B699" t="s">
        <v>264</v>
      </c>
      <c r="C699" t="s">
        <v>263</v>
      </c>
      <c r="D699" s="3">
        <v>46209</v>
      </c>
      <c r="E699" s="3">
        <v>46215</v>
      </c>
      <c r="F699" s="5">
        <f t="shared" si="10"/>
        <v>7</v>
      </c>
      <c r="G699" t="s">
        <v>88</v>
      </c>
      <c r="H699">
        <v>599000</v>
      </c>
      <c r="I699">
        <v>499000</v>
      </c>
      <c r="J699">
        <v>399900</v>
      </c>
      <c r="K699">
        <v>499000</v>
      </c>
      <c r="L699">
        <v>2</v>
      </c>
      <c r="M699">
        <v>799800</v>
      </c>
      <c r="N699" s="19">
        <v>907272.72727272718</v>
      </c>
      <c r="O699" s="19">
        <v>907272.72727272718</v>
      </c>
      <c r="P699" t="str">
        <f>_xlfn.XLOOKUP(G699,'[1](ST)Product'!$C:$C,'[1](ST)Product'!$E:$E)</f>
        <v>Shark Floorcare</v>
      </c>
      <c r="Q699" t="str">
        <f>_xlfn.XLOOKUP(G699,'[1](ST)Product'!$C:$C,'[1](ST)Product'!$F:$F)</f>
        <v>CS</v>
      </c>
      <c r="R699" t="s">
        <v>362</v>
      </c>
      <c r="S699" t="s">
        <v>360</v>
      </c>
    </row>
    <row r="700" spans="1:19" x14ac:dyDescent="0.35">
      <c r="A700" t="str">
        <f>_xlfn.XLOOKUP(B700,Mapping!C:C,Mapping!D:D)</f>
        <v>other Online malls</v>
      </c>
      <c r="B700" t="s">
        <v>264</v>
      </c>
      <c r="C700" t="s">
        <v>263</v>
      </c>
      <c r="D700" s="3">
        <v>46209</v>
      </c>
      <c r="E700" s="3">
        <v>46215</v>
      </c>
      <c r="F700" s="5">
        <f t="shared" si="10"/>
        <v>7</v>
      </c>
      <c r="G700" t="s">
        <v>105</v>
      </c>
      <c r="H700">
        <v>299900</v>
      </c>
      <c r="I700">
        <v>269900</v>
      </c>
      <c r="J700">
        <v>249900</v>
      </c>
      <c r="K700">
        <v>249900</v>
      </c>
      <c r="L700">
        <v>5</v>
      </c>
      <c r="M700">
        <v>1249500</v>
      </c>
      <c r="N700" s="19">
        <v>1135909.0909090908</v>
      </c>
      <c r="O700" s="19">
        <v>1135909.0909090908</v>
      </c>
      <c r="P700" t="str">
        <f>_xlfn.XLOOKUP(G700,'[1](ST)Product'!$C:$C,'[1](ST)Product'!$E:$E)</f>
        <v>Ninja Motorized</v>
      </c>
      <c r="Q700" t="str">
        <f>_xlfn.XLOOKUP(G700,'[1](ST)Product'!$C:$C,'[1](ST)Product'!$F:$F)</f>
        <v>Kitchen</v>
      </c>
      <c r="R700" t="s">
        <v>362</v>
      </c>
      <c r="S700" t="s">
        <v>360</v>
      </c>
    </row>
    <row r="701" spans="1:19" x14ac:dyDescent="0.35">
      <c r="A701" t="str">
        <f>_xlfn.XLOOKUP(B701,Mapping!C:C,Mapping!D:D)</f>
        <v>other Online malls</v>
      </c>
      <c r="B701" t="s">
        <v>264</v>
      </c>
      <c r="C701" t="s">
        <v>263</v>
      </c>
      <c r="D701" s="3">
        <v>46209</v>
      </c>
      <c r="E701" s="3">
        <v>46215</v>
      </c>
      <c r="F701" s="5">
        <f t="shared" si="10"/>
        <v>7</v>
      </c>
      <c r="G701" t="s">
        <v>36</v>
      </c>
      <c r="H701">
        <v>469900</v>
      </c>
      <c r="I701">
        <v>399900</v>
      </c>
      <c r="J701">
        <v>399000</v>
      </c>
      <c r="K701">
        <v>399000</v>
      </c>
      <c r="L701">
        <v>3</v>
      </c>
      <c r="M701">
        <v>1197000</v>
      </c>
      <c r="N701" s="19">
        <v>1088181.8181818181</v>
      </c>
      <c r="O701" s="19">
        <v>1088181.8181818181</v>
      </c>
      <c r="P701" t="str">
        <f>_xlfn.XLOOKUP(G701,'[1](ST)Product'!$C:$C,'[1](ST)Product'!$E:$E)</f>
        <v>Shark Floorcare</v>
      </c>
      <c r="Q701" t="str">
        <f>_xlfn.XLOOKUP(G701,'[1](ST)Product'!$C:$C,'[1](ST)Product'!$F:$F)</f>
        <v>WD</v>
      </c>
      <c r="R701" t="s">
        <v>362</v>
      </c>
      <c r="S701" t="s">
        <v>360</v>
      </c>
    </row>
    <row r="702" spans="1:19" x14ac:dyDescent="0.35">
      <c r="A702" t="str">
        <f>_xlfn.XLOOKUP(B702,Mapping!C:C,Mapping!D:D)</f>
        <v>other Online malls</v>
      </c>
      <c r="B702" t="s">
        <v>264</v>
      </c>
      <c r="C702" t="s">
        <v>263</v>
      </c>
      <c r="D702" s="3">
        <v>46209</v>
      </c>
      <c r="E702" s="3">
        <v>46215</v>
      </c>
      <c r="F702" s="5">
        <f t="shared" si="10"/>
        <v>7</v>
      </c>
      <c r="G702" t="s">
        <v>32</v>
      </c>
      <c r="H702">
        <v>349900</v>
      </c>
      <c r="I702">
        <v>299900</v>
      </c>
      <c r="J702">
        <v>269900</v>
      </c>
      <c r="K702">
        <v>299900</v>
      </c>
      <c r="L702">
        <v>20</v>
      </c>
      <c r="M702">
        <v>5398000</v>
      </c>
      <c r="N702" s="19">
        <v>5452727.2727272715</v>
      </c>
      <c r="O702" s="19">
        <v>5452727.2727272715</v>
      </c>
      <c r="P702" t="str">
        <f>_xlfn.XLOOKUP(G702,'[1](ST)Product'!$C:$C,'[1](ST)Product'!$E:$E)</f>
        <v>Ninja Motorized</v>
      </c>
      <c r="Q702" t="str">
        <f>_xlfn.XLOOKUP(G702,'[1](ST)Product'!$C:$C,'[1](ST)Product'!$F:$F)</f>
        <v>Icecream</v>
      </c>
      <c r="R702" t="s">
        <v>362</v>
      </c>
      <c r="S702" t="s">
        <v>360</v>
      </c>
    </row>
    <row r="703" spans="1:19" x14ac:dyDescent="0.35">
      <c r="A703" t="str">
        <f>_xlfn.XLOOKUP(B703,Mapping!C:C,Mapping!D:D)</f>
        <v>other Online malls</v>
      </c>
      <c r="B703" t="s">
        <v>264</v>
      </c>
      <c r="C703" t="s">
        <v>263</v>
      </c>
      <c r="D703" s="3">
        <v>46209</v>
      </c>
      <c r="E703" s="3">
        <v>46215</v>
      </c>
      <c r="F703" s="5">
        <f t="shared" si="10"/>
        <v>7</v>
      </c>
      <c r="G703" t="s">
        <v>110</v>
      </c>
      <c r="H703">
        <v>129900</v>
      </c>
      <c r="I703">
        <v>114900</v>
      </c>
      <c r="J703">
        <v>99900</v>
      </c>
      <c r="K703">
        <v>114900</v>
      </c>
      <c r="L703">
        <v>2</v>
      </c>
      <c r="M703">
        <v>199800</v>
      </c>
      <c r="N703" s="19">
        <v>208909.09090909088</v>
      </c>
      <c r="O703" s="19">
        <v>208909.09090909088</v>
      </c>
      <c r="P703" t="str">
        <f>_xlfn.XLOOKUP(G703,'[1](ST)Product'!$C:$C,'[1](ST)Product'!$E:$E)</f>
        <v>Ninja Motorized</v>
      </c>
      <c r="Q703" t="str">
        <f>_xlfn.XLOOKUP(G703,'[1](ST)Product'!$C:$C,'[1](ST)Product'!$F:$F)</f>
        <v>Trad</v>
      </c>
      <c r="R703" t="s">
        <v>362</v>
      </c>
      <c r="S703" t="s">
        <v>360</v>
      </c>
    </row>
    <row r="704" spans="1:19" x14ac:dyDescent="0.35">
      <c r="A704" t="str">
        <f>_xlfn.XLOOKUP(B704,Mapping!C:C,Mapping!D:D)</f>
        <v>other Online malls</v>
      </c>
      <c r="B704" t="s">
        <v>264</v>
      </c>
      <c r="C704" t="s">
        <v>263</v>
      </c>
      <c r="D704" s="3">
        <v>46209</v>
      </c>
      <c r="E704" s="3">
        <v>46215</v>
      </c>
      <c r="F704" s="5">
        <f t="shared" si="10"/>
        <v>7</v>
      </c>
      <c r="G704" t="s">
        <v>38</v>
      </c>
      <c r="H704">
        <v>429900</v>
      </c>
      <c r="I704">
        <v>399900</v>
      </c>
      <c r="J704">
        <v>349900</v>
      </c>
      <c r="K704">
        <v>399900</v>
      </c>
      <c r="L704">
        <v>5</v>
      </c>
      <c r="M704">
        <v>1749500</v>
      </c>
      <c r="N704" s="19">
        <v>1817727.2727272727</v>
      </c>
      <c r="O704" s="19">
        <v>1817727.2727272727</v>
      </c>
      <c r="P704" t="str">
        <f>_xlfn.XLOOKUP(G704,'[1](ST)Product'!$C:$C,'[1](ST)Product'!$E:$E)</f>
        <v>Ninja Heated</v>
      </c>
      <c r="Q704" t="str">
        <f>_xlfn.XLOOKUP(G704,'[1](ST)Product'!$C:$C,'[1](ST)Product'!$F:$F)</f>
        <v>Grill</v>
      </c>
      <c r="R704" t="s">
        <v>362</v>
      </c>
      <c r="S704" t="s">
        <v>360</v>
      </c>
    </row>
    <row r="705" spans="1:19" x14ac:dyDescent="0.35">
      <c r="A705" t="str">
        <f>_xlfn.XLOOKUP(B705,Mapping!C:C,Mapping!D:D)</f>
        <v>other Online malls</v>
      </c>
      <c r="B705" t="s">
        <v>264</v>
      </c>
      <c r="C705" t="s">
        <v>263</v>
      </c>
      <c r="D705" s="3">
        <v>46209</v>
      </c>
      <c r="E705" s="3">
        <v>46215</v>
      </c>
      <c r="F705" s="5">
        <f t="shared" si="10"/>
        <v>7</v>
      </c>
      <c r="G705" t="s">
        <v>57</v>
      </c>
      <c r="H705">
        <v>699000</v>
      </c>
      <c r="I705">
        <v>499000</v>
      </c>
      <c r="J705">
        <v>499000</v>
      </c>
      <c r="K705">
        <v>699000</v>
      </c>
      <c r="L705">
        <v>1</v>
      </c>
      <c r="M705">
        <v>499000</v>
      </c>
      <c r="N705" s="19">
        <v>635454.54545454541</v>
      </c>
      <c r="O705" s="19">
        <v>635454.54545454541</v>
      </c>
      <c r="P705" t="str">
        <f>_xlfn.XLOOKUP(G705,'[1](ST)Product'!$C:$C,'[1](ST)Product'!$E:$E)</f>
        <v>Shark Floorcare</v>
      </c>
      <c r="Q705" t="str">
        <f>_xlfn.XLOOKUP(G705,'[1](ST)Product'!$C:$C,'[1](ST)Product'!$F:$F)</f>
        <v>Kion</v>
      </c>
      <c r="R705" t="s">
        <v>362</v>
      </c>
      <c r="S705" t="s">
        <v>361</v>
      </c>
    </row>
    <row r="706" spans="1:19" x14ac:dyDescent="0.35">
      <c r="A706" t="str">
        <f>_xlfn.XLOOKUP(B706,Mapping!C:C,Mapping!D:D)</f>
        <v>other Online malls</v>
      </c>
      <c r="B706" t="s">
        <v>264</v>
      </c>
      <c r="C706" t="s">
        <v>263</v>
      </c>
      <c r="D706" s="3">
        <v>46209</v>
      </c>
      <c r="E706" s="3">
        <v>46215</v>
      </c>
      <c r="F706" s="5">
        <f t="shared" si="10"/>
        <v>7</v>
      </c>
      <c r="G706" t="s">
        <v>275</v>
      </c>
      <c r="H706">
        <v>249900</v>
      </c>
      <c r="I706">
        <v>229900</v>
      </c>
      <c r="J706" t="s">
        <v>115</v>
      </c>
      <c r="K706">
        <v>249900</v>
      </c>
      <c r="L706">
        <v>5</v>
      </c>
      <c r="M706">
        <v>0</v>
      </c>
      <c r="N706" s="19">
        <v>1135909.0909090908</v>
      </c>
      <c r="O706" s="19">
        <v>1135909.0909090908</v>
      </c>
      <c r="P706" t="str">
        <f>_xlfn.XLOOKUP(G706,'[1](ST)Product'!$C:$C,'[1](ST)Product'!$E:$E)</f>
        <v>Ninja Motorized</v>
      </c>
      <c r="Q706" t="str">
        <f>_xlfn.XLOOKUP(G706,'[1](ST)Product'!$C:$C,'[1](ST)Product'!$F:$F)</f>
        <v>Portable</v>
      </c>
      <c r="R706" t="s">
        <v>362</v>
      </c>
      <c r="S706" t="s">
        <v>361</v>
      </c>
    </row>
    <row r="707" spans="1:19" x14ac:dyDescent="0.35">
      <c r="A707" t="str">
        <f>_xlfn.XLOOKUP(B707,Mapping!C:C,Mapping!D:D)</f>
        <v>other Online malls</v>
      </c>
      <c r="B707" t="s">
        <v>265</v>
      </c>
      <c r="C707" t="s">
        <v>263</v>
      </c>
      <c r="D707" s="3">
        <v>46209</v>
      </c>
      <c r="E707" s="3">
        <v>46215</v>
      </c>
      <c r="F707" s="5">
        <f t="shared" ref="F707:F770" si="11">IF(D707="","",E707-D707+1)</f>
        <v>7</v>
      </c>
      <c r="G707" t="s">
        <v>87</v>
      </c>
      <c r="H707">
        <v>219900</v>
      </c>
      <c r="I707">
        <v>199900</v>
      </c>
      <c r="J707">
        <v>179900</v>
      </c>
      <c r="K707">
        <v>129900</v>
      </c>
      <c r="L707">
        <v>5</v>
      </c>
      <c r="M707">
        <v>899500</v>
      </c>
      <c r="N707" s="19">
        <v>590454.54545454541</v>
      </c>
      <c r="O707" s="19">
        <v>590454.54545454541</v>
      </c>
      <c r="P707" t="str">
        <f>_xlfn.XLOOKUP(G707,'[1](ST)Product'!$C:$C,'[1](ST)Product'!$E:$E)</f>
        <v>Shark Fan</v>
      </c>
      <c r="Q707" t="str">
        <f>_xlfn.XLOOKUP(G707,'[1](ST)Product'!$C:$C,'[1](ST)Product'!$F:$F)</f>
        <v>Fan</v>
      </c>
      <c r="R707" t="s">
        <v>362</v>
      </c>
      <c r="S707" t="s">
        <v>361</v>
      </c>
    </row>
    <row r="708" spans="1:19" x14ac:dyDescent="0.35">
      <c r="A708" t="str">
        <f>_xlfn.XLOOKUP(B708,Mapping!C:C,Mapping!D:D)</f>
        <v>other Online malls</v>
      </c>
      <c r="B708" t="s">
        <v>265</v>
      </c>
      <c r="C708" t="s">
        <v>263</v>
      </c>
      <c r="D708" s="3">
        <v>46209</v>
      </c>
      <c r="E708" s="3">
        <v>46215</v>
      </c>
      <c r="F708" s="5">
        <f t="shared" si="11"/>
        <v>7</v>
      </c>
      <c r="G708" t="s">
        <v>262</v>
      </c>
      <c r="H708">
        <v>249900</v>
      </c>
      <c r="I708">
        <v>219900</v>
      </c>
      <c r="J708">
        <v>199900</v>
      </c>
      <c r="K708">
        <v>179900</v>
      </c>
      <c r="L708">
        <v>3</v>
      </c>
      <c r="M708">
        <v>599700</v>
      </c>
      <c r="N708" s="19">
        <v>490636.36363636359</v>
      </c>
      <c r="O708" s="19">
        <v>490636.36363636359</v>
      </c>
      <c r="P708" t="str">
        <f>_xlfn.XLOOKUP(G708,'[1](ST)Product'!$C:$C,'[1](ST)Product'!$E:$E)</f>
        <v>Shark Fan</v>
      </c>
      <c r="Q708" t="str">
        <f>_xlfn.XLOOKUP(G708,'[1](ST)Product'!$C:$C,'[1](ST)Product'!$F:$F)</f>
        <v>Fan</v>
      </c>
      <c r="R708" t="s">
        <v>362</v>
      </c>
      <c r="S708" t="s">
        <v>360</v>
      </c>
    </row>
    <row r="709" spans="1:19" x14ac:dyDescent="0.35">
      <c r="A709" t="str">
        <f>_xlfn.XLOOKUP(B709,Mapping!C:C,Mapping!D:D)</f>
        <v>other Online malls</v>
      </c>
      <c r="B709" t="s">
        <v>265</v>
      </c>
      <c r="C709" t="s">
        <v>263</v>
      </c>
      <c r="D709" s="3">
        <v>46209</v>
      </c>
      <c r="E709" s="3">
        <v>46215</v>
      </c>
      <c r="F709" s="5">
        <f t="shared" si="11"/>
        <v>7</v>
      </c>
      <c r="G709" t="s">
        <v>33</v>
      </c>
      <c r="H709">
        <v>399900</v>
      </c>
      <c r="I709">
        <v>349900</v>
      </c>
      <c r="J709">
        <v>299900</v>
      </c>
      <c r="K709">
        <v>349900</v>
      </c>
      <c r="L709">
        <v>5</v>
      </c>
      <c r="M709">
        <v>1499500</v>
      </c>
      <c r="N709" s="19">
        <v>1590454.5454545454</v>
      </c>
      <c r="O709" s="19">
        <v>1590454.5454545454</v>
      </c>
      <c r="P709" t="str">
        <f>_xlfn.XLOOKUP(G709,'[1](ST)Product'!$C:$C,'[1](ST)Product'!$E:$E)</f>
        <v>Shark Fan</v>
      </c>
      <c r="Q709" t="str">
        <f>_xlfn.XLOOKUP(G709,'[1](ST)Product'!$C:$C,'[1](ST)Product'!$F:$F)</f>
        <v>Fan</v>
      </c>
      <c r="R709" t="s">
        <v>362</v>
      </c>
      <c r="S709" t="s">
        <v>361</v>
      </c>
    </row>
    <row r="710" spans="1:19" x14ac:dyDescent="0.35">
      <c r="A710" t="str">
        <f>_xlfn.XLOOKUP(B710,Mapping!C:C,Mapping!D:D)</f>
        <v>other Online malls</v>
      </c>
      <c r="B710" t="s">
        <v>265</v>
      </c>
      <c r="C710" t="s">
        <v>263</v>
      </c>
      <c r="D710" s="3">
        <v>46209</v>
      </c>
      <c r="E710" s="3">
        <v>46215</v>
      </c>
      <c r="F710" s="5">
        <f t="shared" si="11"/>
        <v>7</v>
      </c>
      <c r="G710" t="s">
        <v>19</v>
      </c>
      <c r="H710">
        <v>249900</v>
      </c>
      <c r="I710">
        <v>219900</v>
      </c>
      <c r="J710">
        <v>199900</v>
      </c>
      <c r="K710">
        <v>219900</v>
      </c>
      <c r="L710">
        <v>5</v>
      </c>
      <c r="M710">
        <v>999500</v>
      </c>
      <c r="N710" s="19">
        <v>999545.45454545435</v>
      </c>
      <c r="O710" s="19">
        <v>999545.45454545435</v>
      </c>
      <c r="P710" t="str">
        <f>_xlfn.XLOOKUP(G710,'[1](ST)Product'!$C:$C,'[1](ST)Product'!$E:$E)</f>
        <v>Ninja Heated</v>
      </c>
      <c r="Q710" t="str">
        <f>_xlfn.XLOOKUP(G710,'[1](ST)Product'!$C:$C,'[1](ST)Product'!$F:$F)</f>
        <v>Crispi</v>
      </c>
      <c r="R710" t="s">
        <v>362</v>
      </c>
      <c r="S710" t="s">
        <v>361</v>
      </c>
    </row>
    <row r="711" spans="1:19" x14ac:dyDescent="0.35">
      <c r="A711" t="str">
        <f>_xlfn.XLOOKUP(B711,Mapping!C:C,Mapping!D:D)</f>
        <v>other Online malls</v>
      </c>
      <c r="B711" t="s">
        <v>265</v>
      </c>
      <c r="C711" t="s">
        <v>263</v>
      </c>
      <c r="D711" s="3">
        <v>46209</v>
      </c>
      <c r="E711" s="3">
        <v>46215</v>
      </c>
      <c r="F711" s="5">
        <f t="shared" si="11"/>
        <v>7</v>
      </c>
      <c r="G711" t="s">
        <v>86</v>
      </c>
      <c r="H711">
        <v>149900</v>
      </c>
      <c r="I711">
        <v>139900</v>
      </c>
      <c r="J711">
        <v>109900</v>
      </c>
      <c r="K711">
        <v>109900</v>
      </c>
      <c r="L711">
        <v>5</v>
      </c>
      <c r="M711">
        <v>549500</v>
      </c>
      <c r="N711" s="19">
        <v>499545.45454545447</v>
      </c>
      <c r="O711" s="19">
        <v>499545.45454545447</v>
      </c>
      <c r="P711" t="str">
        <f>_xlfn.XLOOKUP(G711,'[1](ST)Product'!$C:$C,'[1](ST)Product'!$E:$E)</f>
        <v>Ninja Motorized</v>
      </c>
      <c r="Q711" t="str">
        <f>_xlfn.XLOOKUP(G711,'[1](ST)Product'!$C:$C,'[1](ST)Product'!$F:$F)</f>
        <v>Portable</v>
      </c>
      <c r="R711" t="s">
        <v>362</v>
      </c>
      <c r="S711" t="s">
        <v>360</v>
      </c>
    </row>
    <row r="712" spans="1:19" x14ac:dyDescent="0.35">
      <c r="A712" t="str">
        <f>_xlfn.XLOOKUP(B712,Mapping!C:C,Mapping!D:D)</f>
        <v>other Online malls</v>
      </c>
      <c r="B712" t="s">
        <v>265</v>
      </c>
      <c r="C712" t="s">
        <v>263</v>
      </c>
      <c r="D712" s="3">
        <v>46209</v>
      </c>
      <c r="E712" s="3">
        <v>46215</v>
      </c>
      <c r="F712" s="5">
        <f t="shared" si="11"/>
        <v>7</v>
      </c>
      <c r="G712" t="s">
        <v>95</v>
      </c>
      <c r="H712">
        <v>79900</v>
      </c>
      <c r="I712">
        <v>54900</v>
      </c>
      <c r="J712">
        <v>54900</v>
      </c>
      <c r="K712">
        <v>54900</v>
      </c>
      <c r="L712">
        <v>1</v>
      </c>
      <c r="M712">
        <v>54900</v>
      </c>
      <c r="N712" s="19">
        <v>49909.090909090904</v>
      </c>
      <c r="O712" s="19">
        <v>49909.090909090904</v>
      </c>
      <c r="P712" t="str">
        <f>_xlfn.XLOOKUP(G712,'[1](ST)Product'!$C:$C,'[1](ST)Product'!$E:$E)</f>
        <v>Ninja Motorized</v>
      </c>
      <c r="Q712" t="str">
        <f>_xlfn.XLOOKUP(G712,'[1](ST)Product'!$C:$C,'[1](ST)Product'!$F:$F)</f>
        <v>Food process</v>
      </c>
      <c r="R712" t="s">
        <v>362</v>
      </c>
      <c r="S712" t="s">
        <v>360</v>
      </c>
    </row>
    <row r="713" spans="1:19" x14ac:dyDescent="0.35">
      <c r="A713" t="str">
        <f>_xlfn.XLOOKUP(B713,Mapping!C:C,Mapping!D:D)</f>
        <v>other Online malls</v>
      </c>
      <c r="B713" t="s">
        <v>265</v>
      </c>
      <c r="C713" t="s">
        <v>263</v>
      </c>
      <c r="D713" s="3">
        <v>46209</v>
      </c>
      <c r="E713" s="3">
        <v>46215</v>
      </c>
      <c r="F713" s="5">
        <f t="shared" si="11"/>
        <v>7</v>
      </c>
      <c r="G713" t="s">
        <v>28</v>
      </c>
      <c r="H713">
        <v>299900</v>
      </c>
      <c r="I713">
        <v>219900</v>
      </c>
      <c r="J713">
        <v>219900</v>
      </c>
      <c r="K713">
        <v>219900</v>
      </c>
      <c r="L713">
        <v>2</v>
      </c>
      <c r="M713">
        <v>439800</v>
      </c>
      <c r="N713" s="19">
        <v>399818.18181818177</v>
      </c>
      <c r="O713" s="19">
        <v>399818.18181818177</v>
      </c>
      <c r="P713" t="str">
        <f>_xlfn.XLOOKUP(G713,'[1](ST)Product'!$C:$C,'[1](ST)Product'!$E:$E)</f>
        <v>Shark Floorcare</v>
      </c>
      <c r="Q713" t="str">
        <f>_xlfn.XLOOKUP(G713,'[1](ST)Product'!$C:$C,'[1](ST)Product'!$F:$F)</f>
        <v>WD</v>
      </c>
      <c r="R713" t="s">
        <v>362</v>
      </c>
      <c r="S713" t="s">
        <v>360</v>
      </c>
    </row>
    <row r="714" spans="1:19" x14ac:dyDescent="0.35">
      <c r="A714" t="str">
        <f>_xlfn.XLOOKUP(B714,Mapping!C:C,Mapping!D:D)</f>
        <v>other Online malls</v>
      </c>
      <c r="B714" t="s">
        <v>265</v>
      </c>
      <c r="C714" t="s">
        <v>263</v>
      </c>
      <c r="D714" s="3">
        <v>46209</v>
      </c>
      <c r="E714" s="3">
        <v>46215</v>
      </c>
      <c r="F714" s="5">
        <f t="shared" si="11"/>
        <v>7</v>
      </c>
      <c r="G714" t="s">
        <v>112</v>
      </c>
      <c r="H714">
        <v>799000</v>
      </c>
      <c r="I714">
        <v>599000</v>
      </c>
      <c r="J714">
        <v>599000</v>
      </c>
      <c r="K714">
        <v>599000</v>
      </c>
      <c r="L714">
        <v>1</v>
      </c>
      <c r="M714">
        <v>599000</v>
      </c>
      <c r="N714" s="19">
        <v>544545.45454545447</v>
      </c>
      <c r="O714" s="19">
        <v>544545.45454545447</v>
      </c>
      <c r="P714" t="str">
        <f>_xlfn.XLOOKUP(G714,'[1](ST)Product'!$C:$C,'[1](ST)Product'!$E:$E)</f>
        <v>Shark Floorcare</v>
      </c>
      <c r="Q714" t="str">
        <f>_xlfn.XLOOKUP(G714,'[1](ST)Product'!$C:$C,'[1](ST)Product'!$F:$F)</f>
        <v>CS</v>
      </c>
      <c r="R714" t="s">
        <v>362</v>
      </c>
      <c r="S714" t="s">
        <v>360</v>
      </c>
    </row>
    <row r="715" spans="1:19" x14ac:dyDescent="0.35">
      <c r="A715" t="str">
        <f>_xlfn.XLOOKUP(B715,Mapping!C:C,Mapping!D:D)</f>
        <v>other Online malls</v>
      </c>
      <c r="B715" t="s">
        <v>265</v>
      </c>
      <c r="C715" t="s">
        <v>263</v>
      </c>
      <c r="D715" s="3">
        <v>46209</v>
      </c>
      <c r="E715" s="3">
        <v>46215</v>
      </c>
      <c r="F715" s="5">
        <f t="shared" si="11"/>
        <v>7</v>
      </c>
      <c r="G715" t="s">
        <v>88</v>
      </c>
      <c r="H715">
        <v>599000</v>
      </c>
      <c r="I715">
        <v>499000</v>
      </c>
      <c r="J715">
        <v>399900</v>
      </c>
      <c r="K715">
        <v>499000</v>
      </c>
      <c r="L715">
        <v>1</v>
      </c>
      <c r="M715">
        <v>399900</v>
      </c>
      <c r="N715" s="19">
        <v>453636.36363636359</v>
      </c>
      <c r="O715" s="19">
        <v>453636.36363636359</v>
      </c>
      <c r="P715" t="str">
        <f>_xlfn.XLOOKUP(G715,'[1](ST)Product'!$C:$C,'[1](ST)Product'!$E:$E)</f>
        <v>Shark Floorcare</v>
      </c>
      <c r="Q715" t="str">
        <f>_xlfn.XLOOKUP(G715,'[1](ST)Product'!$C:$C,'[1](ST)Product'!$F:$F)</f>
        <v>CS</v>
      </c>
      <c r="R715" t="s">
        <v>362</v>
      </c>
      <c r="S715" t="s">
        <v>360</v>
      </c>
    </row>
    <row r="716" spans="1:19" x14ac:dyDescent="0.35">
      <c r="A716" t="str">
        <f>_xlfn.XLOOKUP(B716,Mapping!C:C,Mapping!D:D)</f>
        <v>other Online malls</v>
      </c>
      <c r="B716" t="s">
        <v>265</v>
      </c>
      <c r="C716" t="s">
        <v>263</v>
      </c>
      <c r="D716" s="3">
        <v>46209</v>
      </c>
      <c r="E716" s="3">
        <v>46215</v>
      </c>
      <c r="F716" s="5">
        <f t="shared" si="11"/>
        <v>7</v>
      </c>
      <c r="G716" t="s">
        <v>105</v>
      </c>
      <c r="H716">
        <v>299900</v>
      </c>
      <c r="I716">
        <v>269900</v>
      </c>
      <c r="J716">
        <v>249900</v>
      </c>
      <c r="K716">
        <v>249900</v>
      </c>
      <c r="L716">
        <v>2</v>
      </c>
      <c r="M716">
        <v>499800</v>
      </c>
      <c r="N716" s="19">
        <v>454363.63636363635</v>
      </c>
      <c r="O716" s="19">
        <v>454363.63636363635</v>
      </c>
      <c r="P716" t="str">
        <f>_xlfn.XLOOKUP(G716,'[1](ST)Product'!$C:$C,'[1](ST)Product'!$E:$E)</f>
        <v>Ninja Motorized</v>
      </c>
      <c r="Q716" t="str">
        <f>_xlfn.XLOOKUP(G716,'[1](ST)Product'!$C:$C,'[1](ST)Product'!$F:$F)</f>
        <v>Kitchen</v>
      </c>
      <c r="R716" t="s">
        <v>362</v>
      </c>
      <c r="S716" t="s">
        <v>360</v>
      </c>
    </row>
    <row r="717" spans="1:19" x14ac:dyDescent="0.35">
      <c r="A717" t="str">
        <f>_xlfn.XLOOKUP(B717,Mapping!C:C,Mapping!D:D)</f>
        <v>other Online malls</v>
      </c>
      <c r="B717" t="s">
        <v>265</v>
      </c>
      <c r="C717" t="s">
        <v>263</v>
      </c>
      <c r="D717" s="3">
        <v>46209</v>
      </c>
      <c r="E717" s="3">
        <v>46215</v>
      </c>
      <c r="F717" s="5">
        <f t="shared" si="11"/>
        <v>7</v>
      </c>
      <c r="G717" t="s">
        <v>36</v>
      </c>
      <c r="H717">
        <v>469900</v>
      </c>
      <c r="I717">
        <v>399900</v>
      </c>
      <c r="J717">
        <v>399000</v>
      </c>
      <c r="K717">
        <v>399000</v>
      </c>
      <c r="L717">
        <v>1</v>
      </c>
      <c r="M717">
        <v>399000</v>
      </c>
      <c r="N717" s="19">
        <v>362727.27272727271</v>
      </c>
      <c r="O717" s="19">
        <v>362727.27272727271</v>
      </c>
      <c r="P717" t="str">
        <f>_xlfn.XLOOKUP(G717,'[1](ST)Product'!$C:$C,'[1](ST)Product'!$E:$E)</f>
        <v>Shark Floorcare</v>
      </c>
      <c r="Q717" t="str">
        <f>_xlfn.XLOOKUP(G717,'[1](ST)Product'!$C:$C,'[1](ST)Product'!$F:$F)</f>
        <v>WD</v>
      </c>
      <c r="R717" t="s">
        <v>362</v>
      </c>
      <c r="S717" t="s">
        <v>360</v>
      </c>
    </row>
    <row r="718" spans="1:19" x14ac:dyDescent="0.35">
      <c r="A718" t="str">
        <f>_xlfn.XLOOKUP(B718,Mapping!C:C,Mapping!D:D)</f>
        <v>other Online malls</v>
      </c>
      <c r="B718" t="s">
        <v>265</v>
      </c>
      <c r="C718" t="s">
        <v>263</v>
      </c>
      <c r="D718" s="3">
        <v>46209</v>
      </c>
      <c r="E718" s="3">
        <v>46215</v>
      </c>
      <c r="F718" s="5">
        <f t="shared" si="11"/>
        <v>7</v>
      </c>
      <c r="G718" t="s">
        <v>32</v>
      </c>
      <c r="H718">
        <v>349900</v>
      </c>
      <c r="I718">
        <v>299900</v>
      </c>
      <c r="J718">
        <v>269900</v>
      </c>
      <c r="K718">
        <v>299900</v>
      </c>
      <c r="L718">
        <v>5</v>
      </c>
      <c r="M718">
        <v>1349500</v>
      </c>
      <c r="N718" s="19">
        <v>1363181.8181818179</v>
      </c>
      <c r="O718" s="19">
        <v>1363181.8181818179</v>
      </c>
      <c r="P718" t="str">
        <f>_xlfn.XLOOKUP(G718,'[1](ST)Product'!$C:$C,'[1](ST)Product'!$E:$E)</f>
        <v>Ninja Motorized</v>
      </c>
      <c r="Q718" t="str">
        <f>_xlfn.XLOOKUP(G718,'[1](ST)Product'!$C:$C,'[1](ST)Product'!$F:$F)</f>
        <v>Icecream</v>
      </c>
      <c r="R718" t="s">
        <v>362</v>
      </c>
      <c r="S718" t="s">
        <v>360</v>
      </c>
    </row>
    <row r="719" spans="1:19" x14ac:dyDescent="0.35">
      <c r="A719" t="str">
        <f>_xlfn.XLOOKUP(B719,Mapping!C:C,Mapping!D:D)</f>
        <v>other Online malls</v>
      </c>
      <c r="B719" t="s">
        <v>265</v>
      </c>
      <c r="C719" t="s">
        <v>263</v>
      </c>
      <c r="D719" s="3">
        <v>46209</v>
      </c>
      <c r="E719" s="3">
        <v>46215</v>
      </c>
      <c r="F719" s="5">
        <f t="shared" si="11"/>
        <v>7</v>
      </c>
      <c r="G719" t="s">
        <v>110</v>
      </c>
      <c r="H719">
        <v>129900</v>
      </c>
      <c r="I719">
        <v>114900</v>
      </c>
      <c r="J719">
        <v>99900</v>
      </c>
      <c r="K719">
        <v>114900</v>
      </c>
      <c r="L719">
        <v>1</v>
      </c>
      <c r="M719">
        <v>99900</v>
      </c>
      <c r="N719" s="19">
        <v>104454.54545454544</v>
      </c>
      <c r="O719" s="19">
        <v>104454.54545454544</v>
      </c>
      <c r="P719" t="str">
        <f>_xlfn.XLOOKUP(G719,'[1](ST)Product'!$C:$C,'[1](ST)Product'!$E:$E)</f>
        <v>Ninja Motorized</v>
      </c>
      <c r="Q719" t="str">
        <f>_xlfn.XLOOKUP(G719,'[1](ST)Product'!$C:$C,'[1](ST)Product'!$F:$F)</f>
        <v>Trad</v>
      </c>
      <c r="R719" t="s">
        <v>362</v>
      </c>
      <c r="S719" t="s">
        <v>360</v>
      </c>
    </row>
    <row r="720" spans="1:19" x14ac:dyDescent="0.35">
      <c r="A720" t="str">
        <f>_xlfn.XLOOKUP(B720,Mapping!C:C,Mapping!D:D)</f>
        <v>other Online malls</v>
      </c>
      <c r="B720" t="s">
        <v>265</v>
      </c>
      <c r="C720" t="s">
        <v>263</v>
      </c>
      <c r="D720" s="3">
        <v>46209</v>
      </c>
      <c r="E720" s="3">
        <v>46215</v>
      </c>
      <c r="F720" s="5">
        <f t="shared" si="11"/>
        <v>7</v>
      </c>
      <c r="G720" t="s">
        <v>38</v>
      </c>
      <c r="H720">
        <v>429900</v>
      </c>
      <c r="I720">
        <v>399900</v>
      </c>
      <c r="J720">
        <v>349900</v>
      </c>
      <c r="K720">
        <v>399900</v>
      </c>
      <c r="L720">
        <v>3</v>
      </c>
      <c r="M720">
        <v>1049700</v>
      </c>
      <c r="N720" s="19">
        <v>1090636.3636363635</v>
      </c>
      <c r="O720" s="19">
        <v>1090636.3636363635</v>
      </c>
      <c r="P720" t="str">
        <f>_xlfn.XLOOKUP(G720,'[1](ST)Product'!$C:$C,'[1](ST)Product'!$E:$E)</f>
        <v>Ninja Heated</v>
      </c>
      <c r="Q720" t="str">
        <f>_xlfn.XLOOKUP(G720,'[1](ST)Product'!$C:$C,'[1](ST)Product'!$F:$F)</f>
        <v>Grill</v>
      </c>
      <c r="R720" t="s">
        <v>362</v>
      </c>
      <c r="S720" t="s">
        <v>360</v>
      </c>
    </row>
    <row r="721" spans="1:19" x14ac:dyDescent="0.35">
      <c r="A721" t="str">
        <f>_xlfn.XLOOKUP(B721,Mapping!C:C,Mapping!D:D)</f>
        <v>other Online malls</v>
      </c>
      <c r="B721" t="s">
        <v>265</v>
      </c>
      <c r="C721" t="s">
        <v>263</v>
      </c>
      <c r="D721" s="3">
        <v>46209</v>
      </c>
      <c r="E721" s="3">
        <v>46215</v>
      </c>
      <c r="F721" s="5">
        <f t="shared" si="11"/>
        <v>7</v>
      </c>
      <c r="G721" t="s">
        <v>57</v>
      </c>
      <c r="H721">
        <v>699000</v>
      </c>
      <c r="I721">
        <v>499000</v>
      </c>
      <c r="J721">
        <v>499000</v>
      </c>
      <c r="K721">
        <v>699000</v>
      </c>
      <c r="L721">
        <v>1</v>
      </c>
      <c r="M721">
        <v>499000</v>
      </c>
      <c r="N721" s="19">
        <v>635454.54545454541</v>
      </c>
      <c r="O721" s="19">
        <v>635454.54545454541</v>
      </c>
      <c r="P721" t="str">
        <f>_xlfn.XLOOKUP(G721,'[1](ST)Product'!$C:$C,'[1](ST)Product'!$E:$E)</f>
        <v>Shark Floorcare</v>
      </c>
      <c r="Q721" t="str">
        <f>_xlfn.XLOOKUP(G721,'[1](ST)Product'!$C:$C,'[1](ST)Product'!$F:$F)</f>
        <v>Kion</v>
      </c>
      <c r="R721" t="s">
        <v>362</v>
      </c>
      <c r="S721" t="s">
        <v>361</v>
      </c>
    </row>
    <row r="722" spans="1:19" x14ac:dyDescent="0.35">
      <c r="A722" t="str">
        <f>_xlfn.XLOOKUP(B722,Mapping!C:C,Mapping!D:D)</f>
        <v>other Online malls</v>
      </c>
      <c r="B722" t="s">
        <v>265</v>
      </c>
      <c r="C722" t="s">
        <v>263</v>
      </c>
      <c r="D722" s="3">
        <v>46209</v>
      </c>
      <c r="E722" s="3">
        <v>46215</v>
      </c>
      <c r="F722" s="5">
        <f t="shared" si="11"/>
        <v>7</v>
      </c>
      <c r="G722" t="s">
        <v>275</v>
      </c>
      <c r="H722">
        <v>249900</v>
      </c>
      <c r="I722">
        <v>229900</v>
      </c>
      <c r="J722" t="s">
        <v>115</v>
      </c>
      <c r="K722">
        <v>249900</v>
      </c>
      <c r="L722">
        <v>3</v>
      </c>
      <c r="M722">
        <v>0</v>
      </c>
      <c r="N722" s="19">
        <v>681545.45454545459</v>
      </c>
      <c r="O722" s="19">
        <v>681545.45454545459</v>
      </c>
      <c r="P722" t="str">
        <f>_xlfn.XLOOKUP(G722,'[1](ST)Product'!$C:$C,'[1](ST)Product'!$E:$E)</f>
        <v>Ninja Motorized</v>
      </c>
      <c r="Q722" t="str">
        <f>_xlfn.XLOOKUP(G722,'[1](ST)Product'!$C:$C,'[1](ST)Product'!$F:$F)</f>
        <v>Portable</v>
      </c>
      <c r="R722" t="s">
        <v>362</v>
      </c>
      <c r="S722" t="s">
        <v>361</v>
      </c>
    </row>
    <row r="723" spans="1:19" x14ac:dyDescent="0.35">
      <c r="A723" t="str">
        <f>_xlfn.XLOOKUP(B723,Mapping!C:C,Mapping!D:D)</f>
        <v>PP</v>
      </c>
      <c r="B723" t="s">
        <v>154</v>
      </c>
      <c r="C723" t="s">
        <v>154</v>
      </c>
      <c r="D723" s="3">
        <v>46209</v>
      </c>
      <c r="E723" s="3">
        <v>46212</v>
      </c>
      <c r="F723" s="5">
        <f t="shared" si="11"/>
        <v>4</v>
      </c>
      <c r="G723" t="s">
        <v>38</v>
      </c>
      <c r="H723">
        <v>429900</v>
      </c>
      <c r="I723">
        <v>399900</v>
      </c>
      <c r="J723">
        <v>349900</v>
      </c>
      <c r="K723">
        <v>399900</v>
      </c>
      <c r="L723">
        <v>500</v>
      </c>
      <c r="M723">
        <v>199950000</v>
      </c>
      <c r="N723" s="19">
        <v>181772727.27272725</v>
      </c>
      <c r="O723" s="19">
        <v>114516818.18181817</v>
      </c>
      <c r="P723" t="str">
        <f>_xlfn.XLOOKUP(G723,'[1](ST)Product'!$C:$C,'[1](ST)Product'!$E:$E)</f>
        <v>Ninja Heated</v>
      </c>
      <c r="Q723" t="str">
        <f>_xlfn.XLOOKUP(G723,'[1](ST)Product'!$C:$C,'[1](ST)Product'!$F:$F)</f>
        <v>Grill</v>
      </c>
      <c r="R723" t="s">
        <v>362</v>
      </c>
      <c r="S723" t="s">
        <v>360</v>
      </c>
    </row>
    <row r="724" spans="1:19" x14ac:dyDescent="0.35">
      <c r="A724" t="str">
        <f>_xlfn.XLOOKUP(B724,Mapping!C:C,Mapping!D:D)</f>
        <v>PP</v>
      </c>
      <c r="B724" t="s">
        <v>154</v>
      </c>
      <c r="C724" t="s">
        <v>154</v>
      </c>
      <c r="D724" s="3">
        <v>46209</v>
      </c>
      <c r="E724" s="3">
        <v>46215</v>
      </c>
      <c r="F724" s="5">
        <f t="shared" si="11"/>
        <v>7</v>
      </c>
      <c r="G724" t="s">
        <v>25</v>
      </c>
      <c r="K724">
        <v>779000</v>
      </c>
      <c r="L724">
        <v>100</v>
      </c>
      <c r="M724">
        <v>77900000</v>
      </c>
      <c r="N724" s="19">
        <v>0</v>
      </c>
      <c r="O724" s="19">
        <v>0</v>
      </c>
      <c r="P724" t="str">
        <f>_xlfn.XLOOKUP(G724,'[1](ST)Product'!$C:$C,'[1](ST)Product'!$E:$E)</f>
        <v>Shark Floorcare</v>
      </c>
      <c r="Q724" t="str">
        <f>_xlfn.XLOOKUP(G724,'[1](ST)Product'!$C:$C,'[1](ST)Product'!$F:$F)</f>
        <v>FW</v>
      </c>
      <c r="R724" t="s">
        <v>362</v>
      </c>
      <c r="S724" t="s">
        <v>360</v>
      </c>
    </row>
    <row r="725" spans="1:19" x14ac:dyDescent="0.35">
      <c r="A725" t="str">
        <f>_xlfn.XLOOKUP(B725,Mapping!C:C,Mapping!D:D)</f>
        <v>Group Buying</v>
      </c>
      <c r="B725" s="2" t="s">
        <v>114</v>
      </c>
      <c r="C725" t="s">
        <v>130</v>
      </c>
      <c r="D725" s="3">
        <v>46210</v>
      </c>
      <c r="E725" s="3">
        <v>46213</v>
      </c>
      <c r="F725" s="5">
        <f t="shared" si="11"/>
        <v>4</v>
      </c>
      <c r="G725" t="s">
        <v>27</v>
      </c>
      <c r="H725">
        <v>329900</v>
      </c>
      <c r="I725">
        <v>299900</v>
      </c>
      <c r="J725">
        <v>279900</v>
      </c>
      <c r="K725">
        <v>279900</v>
      </c>
      <c r="L725">
        <v>50</v>
      </c>
      <c r="M725">
        <v>13995000</v>
      </c>
      <c r="N725" s="19">
        <f>(K725*(1-0.36%)/1.1)*L725</f>
        <v>12676925.454545453</v>
      </c>
      <c r="O725" s="19">
        <f>(-N725*2%)+N725</f>
        <v>12423386.945454543</v>
      </c>
      <c r="P725" t="str">
        <f>_xlfn.XLOOKUP(G725,'[1](ST)Product'!$C:$C,'[1](ST)Product'!$E:$E)</f>
        <v>Ninja Motorized</v>
      </c>
      <c r="Q725" t="str">
        <f>_xlfn.XLOOKUP(G725,'[1](ST)Product'!$C:$C,'[1](ST)Product'!$F:$F)</f>
        <v>Trad</v>
      </c>
      <c r="R725" t="s">
        <v>362</v>
      </c>
      <c r="S725" t="s">
        <v>360</v>
      </c>
    </row>
    <row r="726" spans="1:19" x14ac:dyDescent="0.35">
      <c r="A726" t="str">
        <f>_xlfn.XLOOKUP(B726,Mapping!C:C,Mapping!D:D)</f>
        <v>Naver</v>
      </c>
      <c r="B726" t="s">
        <v>146</v>
      </c>
      <c r="C726" t="s">
        <v>299</v>
      </c>
      <c r="D726" s="3">
        <v>46210</v>
      </c>
      <c r="E726" s="3">
        <v>46211</v>
      </c>
      <c r="F726" s="5">
        <f t="shared" si="11"/>
        <v>2</v>
      </c>
      <c r="G726" t="s">
        <v>21</v>
      </c>
      <c r="H726">
        <v>449900</v>
      </c>
      <c r="I726">
        <v>379900</v>
      </c>
      <c r="J726">
        <v>349900</v>
      </c>
      <c r="K726">
        <v>349900</v>
      </c>
      <c r="L726">
        <v>20</v>
      </c>
      <c r="M726">
        <v>6998000</v>
      </c>
      <c r="N726" s="19">
        <v>8179999.9999999991</v>
      </c>
      <c r="O726" s="19">
        <v>6658519.9999999991</v>
      </c>
      <c r="P726" t="str">
        <f>_xlfn.XLOOKUP(G726,'[1](ST)Product'!$C:$C,'[1](ST)Product'!$E:$E)</f>
        <v>Ninja Motorized</v>
      </c>
      <c r="Q726" t="str">
        <f>_xlfn.XLOOKUP(G726,'[1](ST)Product'!$C:$C,'[1](ST)Product'!$F:$F)</f>
        <v>Icecream</v>
      </c>
      <c r="R726" t="s">
        <v>362</v>
      </c>
      <c r="S726" t="s">
        <v>361</v>
      </c>
    </row>
    <row r="727" spans="1:19" x14ac:dyDescent="0.35">
      <c r="A727" t="str">
        <f>_xlfn.XLOOKUP(B727,Mapping!C:C,Mapping!D:D)</f>
        <v>TVHS</v>
      </c>
      <c r="B727" t="s">
        <v>163</v>
      </c>
      <c r="C727" t="s">
        <v>178</v>
      </c>
      <c r="D727" s="3">
        <v>46210</v>
      </c>
      <c r="E727" s="3">
        <v>46210</v>
      </c>
      <c r="F727" s="5">
        <f t="shared" si="11"/>
        <v>1</v>
      </c>
      <c r="G727" t="s">
        <v>35</v>
      </c>
      <c r="H727">
        <v>599000</v>
      </c>
      <c r="I727">
        <v>549000</v>
      </c>
      <c r="J727">
        <v>499000</v>
      </c>
      <c r="K727">
        <v>649000</v>
      </c>
      <c r="L727">
        <v>70</v>
      </c>
      <c r="M727">
        <f>L727*K727</f>
        <v>45430000</v>
      </c>
      <c r="N727" s="19">
        <v>41300000</v>
      </c>
      <c r="O727" s="19">
        <v>23541000</v>
      </c>
      <c r="P727" t="str">
        <f>_xlfn.XLOOKUP(G727,'[1](ST)Product'!$C:$C,'[1](ST)Product'!$E:$E)</f>
        <v>Shark Floorcare</v>
      </c>
      <c r="Q727" t="str">
        <f>_xlfn.XLOOKUP(G727,'[1](ST)Product'!$C:$C,'[1](ST)Product'!$F:$F)</f>
        <v>FW</v>
      </c>
      <c r="R727" t="s">
        <v>362</v>
      </c>
      <c r="S727" t="s">
        <v>360</v>
      </c>
    </row>
    <row r="728" spans="1:19" x14ac:dyDescent="0.35">
      <c r="A728" t="str">
        <f>_xlfn.XLOOKUP(B728,Mapping!C:C,Mapping!D:D)</f>
        <v>Group Buying</v>
      </c>
      <c r="B728" s="2" t="s">
        <v>114</v>
      </c>
      <c r="C728" t="s">
        <v>133</v>
      </c>
      <c r="D728" s="3">
        <v>46211</v>
      </c>
      <c r="E728" s="3">
        <v>46213</v>
      </c>
      <c r="F728" s="5">
        <f t="shared" si="11"/>
        <v>3</v>
      </c>
      <c r="G728" t="s">
        <v>31</v>
      </c>
      <c r="H728">
        <v>329900</v>
      </c>
      <c r="I728">
        <v>299900</v>
      </c>
      <c r="J728">
        <v>279900</v>
      </c>
      <c r="K728">
        <v>699000</v>
      </c>
      <c r="L728">
        <v>200</v>
      </c>
      <c r="M728">
        <v>139800000</v>
      </c>
      <c r="N728" s="19">
        <f>(K728*(1-0.36%)/1.1)*L728</f>
        <v>126633381.81818181</v>
      </c>
      <c r="O728" s="19">
        <f>(-N728*2%)+N728</f>
        <v>124100714.18181817</v>
      </c>
      <c r="P728" t="str">
        <f>_xlfn.XLOOKUP(G728,'[1](ST)Product'!$C:$C,'[1](ST)Product'!$E:$E)</f>
        <v>Shark Floorcare</v>
      </c>
      <c r="Q728" t="str">
        <f>_xlfn.XLOOKUP(G728,'[1](ST)Product'!$C:$C,'[1](ST)Product'!$F:$F)</f>
        <v>FW</v>
      </c>
      <c r="R728" t="s">
        <v>362</v>
      </c>
      <c r="S728" t="s">
        <v>360</v>
      </c>
    </row>
    <row r="729" spans="1:19" x14ac:dyDescent="0.35">
      <c r="A729" t="str">
        <f>_xlfn.XLOOKUP(B729,Mapping!C:C,Mapping!D:D)</f>
        <v>Group Buying</v>
      </c>
      <c r="B729" s="2" t="s">
        <v>114</v>
      </c>
      <c r="C729" t="s">
        <v>133</v>
      </c>
      <c r="D729" s="3">
        <v>46211</v>
      </c>
      <c r="E729" s="3">
        <v>46213</v>
      </c>
      <c r="F729" s="5">
        <f t="shared" si="11"/>
        <v>3</v>
      </c>
      <c r="G729" t="s">
        <v>43</v>
      </c>
      <c r="H729">
        <v>849000</v>
      </c>
      <c r="I729">
        <v>749000</v>
      </c>
      <c r="J729">
        <v>699000</v>
      </c>
      <c r="K729">
        <v>699000</v>
      </c>
      <c r="M729">
        <v>0</v>
      </c>
      <c r="N729" s="19">
        <f>(K729*(1-0.36%)/1.1)*L729</f>
        <v>0</v>
      </c>
      <c r="O729" s="19">
        <f>(-N729*2%)+N729</f>
        <v>0</v>
      </c>
      <c r="P729" t="str">
        <f>_xlfn.XLOOKUP(G729,'[1](ST)Product'!$C:$C,'[1](ST)Product'!$E:$E)</f>
        <v>Shark Floorcare</v>
      </c>
      <c r="Q729" t="str">
        <f>_xlfn.XLOOKUP(G729,'[1](ST)Product'!$C:$C,'[1](ST)Product'!$F:$F)</f>
        <v>FW</v>
      </c>
      <c r="R729" t="s">
        <v>362</v>
      </c>
      <c r="S729" t="s">
        <v>360</v>
      </c>
    </row>
    <row r="730" spans="1:19" x14ac:dyDescent="0.35">
      <c r="A730" t="str">
        <f>_xlfn.XLOOKUP(B730,Mapping!C:C,Mapping!D:D)</f>
        <v>Group Buying</v>
      </c>
      <c r="B730" s="2" t="s">
        <v>114</v>
      </c>
      <c r="C730" t="s">
        <v>291</v>
      </c>
      <c r="D730" s="3">
        <v>46212</v>
      </c>
      <c r="E730" s="3">
        <v>46214</v>
      </c>
      <c r="F730" s="5">
        <f t="shared" si="11"/>
        <v>3</v>
      </c>
      <c r="G730" t="s">
        <v>33</v>
      </c>
      <c r="H730">
        <v>399900</v>
      </c>
      <c r="I730">
        <v>349900</v>
      </c>
      <c r="J730">
        <v>299900</v>
      </c>
      <c r="K730">
        <v>349900</v>
      </c>
      <c r="L730">
        <v>200</v>
      </c>
      <c r="M730">
        <v>69980000</v>
      </c>
      <c r="N730" s="19">
        <f>(K730*(1-0.36%)/1.1)*L730</f>
        <v>63389156.36363636</v>
      </c>
      <c r="O730" s="19">
        <f>(-N730*2%)+N730</f>
        <v>62121373.236363634</v>
      </c>
      <c r="P730" t="str">
        <f>_xlfn.XLOOKUP(G730,'[1](ST)Product'!$C:$C,'[1](ST)Product'!$E:$E)</f>
        <v>Shark Fan</v>
      </c>
      <c r="Q730" t="str">
        <f>_xlfn.XLOOKUP(G730,'[1](ST)Product'!$C:$C,'[1](ST)Product'!$F:$F)</f>
        <v>Fan</v>
      </c>
      <c r="R730" t="s">
        <v>362</v>
      </c>
      <c r="S730" t="s">
        <v>361</v>
      </c>
    </row>
    <row r="731" spans="1:19" x14ac:dyDescent="0.35">
      <c r="A731" t="str">
        <f>_xlfn.XLOOKUP(B731,Mapping!C:C,Mapping!D:D)</f>
        <v>Group Buying</v>
      </c>
      <c r="B731" s="2" t="s">
        <v>114</v>
      </c>
      <c r="C731" t="s">
        <v>291</v>
      </c>
      <c r="D731" s="3">
        <v>46212</v>
      </c>
      <c r="E731" s="3">
        <v>46214</v>
      </c>
      <c r="F731" s="5">
        <f t="shared" si="11"/>
        <v>3</v>
      </c>
      <c r="G731" t="s">
        <v>42</v>
      </c>
      <c r="H731">
        <v>399900</v>
      </c>
      <c r="I731">
        <v>349900</v>
      </c>
      <c r="J731">
        <v>299900</v>
      </c>
      <c r="K731">
        <v>349900</v>
      </c>
      <c r="M731">
        <v>0</v>
      </c>
      <c r="N731" s="19">
        <f>(K731*(1-0.36%)/1.1)*L731</f>
        <v>0</v>
      </c>
      <c r="O731" s="19">
        <f>(-N731*2%)+N731</f>
        <v>0</v>
      </c>
      <c r="P731" t="str">
        <f>_xlfn.XLOOKUP(G731,'[1](ST)Product'!$C:$C,'[1](ST)Product'!$E:$E)</f>
        <v>Shark Fan</v>
      </c>
      <c r="Q731" t="str">
        <f>_xlfn.XLOOKUP(G731,'[1](ST)Product'!$C:$C,'[1](ST)Product'!$F:$F)</f>
        <v>Fan</v>
      </c>
      <c r="R731" t="s">
        <v>362</v>
      </c>
      <c r="S731" t="s">
        <v>361</v>
      </c>
    </row>
    <row r="732" spans="1:19" x14ac:dyDescent="0.35">
      <c r="A732" t="str">
        <f>_xlfn.XLOOKUP(B732,Mapping!C:C,Mapping!D:D)</f>
        <v>Naver</v>
      </c>
      <c r="B732" t="s">
        <v>146</v>
      </c>
      <c r="C732" t="s">
        <v>299</v>
      </c>
      <c r="D732" s="3">
        <v>46212</v>
      </c>
      <c r="E732" s="3">
        <v>46213</v>
      </c>
      <c r="F732" s="5">
        <f t="shared" si="11"/>
        <v>2</v>
      </c>
      <c r="G732" t="s">
        <v>95</v>
      </c>
      <c r="H732">
        <v>79900</v>
      </c>
      <c r="I732">
        <v>54900</v>
      </c>
      <c r="J732">
        <v>54900</v>
      </c>
      <c r="K732">
        <v>54900</v>
      </c>
      <c r="L732">
        <v>50</v>
      </c>
      <c r="M732">
        <v>2745000</v>
      </c>
      <c r="N732" s="19">
        <v>3631818.1818181816</v>
      </c>
      <c r="O732" s="19">
        <v>2956299.9999999995</v>
      </c>
      <c r="P732" t="str">
        <f>_xlfn.XLOOKUP(G732,'[1](ST)Product'!$C:$C,'[1](ST)Product'!$E:$E)</f>
        <v>Ninja Motorized</v>
      </c>
      <c r="Q732" t="str">
        <f>_xlfn.XLOOKUP(G732,'[1](ST)Product'!$C:$C,'[1](ST)Product'!$F:$F)</f>
        <v>Food process</v>
      </c>
      <c r="R732" t="s">
        <v>362</v>
      </c>
      <c r="S732" t="s">
        <v>360</v>
      </c>
    </row>
    <row r="733" spans="1:19" x14ac:dyDescent="0.35">
      <c r="A733" t="str">
        <f>_xlfn.XLOOKUP(B733,Mapping!C:C,Mapping!D:D)</f>
        <v>PP</v>
      </c>
      <c r="B733" t="s">
        <v>154</v>
      </c>
      <c r="C733" t="s">
        <v>154</v>
      </c>
      <c r="D733" s="3">
        <v>46212</v>
      </c>
      <c r="E733" s="3">
        <v>46215</v>
      </c>
      <c r="F733" s="5">
        <f t="shared" si="11"/>
        <v>4</v>
      </c>
      <c r="G733" t="s">
        <v>35</v>
      </c>
      <c r="H733">
        <v>599000</v>
      </c>
      <c r="I733">
        <v>549000</v>
      </c>
      <c r="J733">
        <v>499000</v>
      </c>
      <c r="K733">
        <v>129900</v>
      </c>
      <c r="L733">
        <v>300</v>
      </c>
      <c r="M733">
        <v>38970000</v>
      </c>
      <c r="N733" s="19">
        <v>35427272.727272727</v>
      </c>
      <c r="O733" s="19">
        <v>22319181.81818182</v>
      </c>
      <c r="P733" t="str">
        <f>_xlfn.XLOOKUP(G733,'[1](ST)Product'!$C:$C,'[1](ST)Product'!$E:$E)</f>
        <v>Shark Floorcare</v>
      </c>
      <c r="Q733" t="str">
        <f>_xlfn.XLOOKUP(G733,'[1](ST)Product'!$C:$C,'[1](ST)Product'!$F:$F)</f>
        <v>FW</v>
      </c>
      <c r="R733" t="s">
        <v>362</v>
      </c>
      <c r="S733" t="s">
        <v>360</v>
      </c>
    </row>
    <row r="734" spans="1:19" x14ac:dyDescent="0.35">
      <c r="A734" t="str">
        <f>_xlfn.XLOOKUP(B734,Mapping!C:C,Mapping!D:D)</f>
        <v>Naver</v>
      </c>
      <c r="B734" t="s">
        <v>146</v>
      </c>
      <c r="C734" t="s">
        <v>299</v>
      </c>
      <c r="D734" s="3">
        <v>46213</v>
      </c>
      <c r="E734" s="3">
        <v>46214</v>
      </c>
      <c r="F734" s="5">
        <f t="shared" si="11"/>
        <v>2</v>
      </c>
      <c r="G734" t="s">
        <v>27</v>
      </c>
      <c r="H734">
        <v>329900</v>
      </c>
      <c r="I734">
        <v>299900</v>
      </c>
      <c r="J734">
        <v>279900</v>
      </c>
      <c r="K734">
        <v>279900</v>
      </c>
      <c r="L734">
        <v>20</v>
      </c>
      <c r="M734">
        <v>5598000</v>
      </c>
      <c r="N734" s="19">
        <v>5998181.8181818174</v>
      </c>
      <c r="O734" s="19">
        <v>4882520</v>
      </c>
      <c r="P734" t="str">
        <f>_xlfn.XLOOKUP(G734,'[1](ST)Product'!$C:$C,'[1](ST)Product'!$E:$E)</f>
        <v>Ninja Motorized</v>
      </c>
      <c r="Q734" t="str">
        <f>_xlfn.XLOOKUP(G734,'[1](ST)Product'!$C:$C,'[1](ST)Product'!$F:$F)</f>
        <v>Trad</v>
      </c>
      <c r="R734" t="s">
        <v>362</v>
      </c>
      <c r="S734" t="s">
        <v>360</v>
      </c>
    </row>
    <row r="735" spans="1:19" x14ac:dyDescent="0.35">
      <c r="A735" t="str">
        <f>_xlfn.XLOOKUP(B735,Mapping!C:C,Mapping!D:D)</f>
        <v>Group Buying</v>
      </c>
      <c r="B735" s="2" t="s">
        <v>114</v>
      </c>
      <c r="C735" t="s">
        <v>240</v>
      </c>
      <c r="D735" s="3">
        <v>46214</v>
      </c>
      <c r="E735" s="3">
        <v>46216</v>
      </c>
      <c r="F735" s="5">
        <f t="shared" si="11"/>
        <v>3</v>
      </c>
      <c r="G735" t="s">
        <v>18</v>
      </c>
      <c r="H735">
        <v>249900</v>
      </c>
      <c r="I735">
        <v>219900</v>
      </c>
      <c r="J735">
        <v>199900</v>
      </c>
      <c r="K735">
        <v>219900</v>
      </c>
      <c r="L735">
        <v>50</v>
      </c>
      <c r="M735">
        <v>10995000</v>
      </c>
      <c r="N735" s="19">
        <f>(K735*(1-0.36%)/1.1)*L735</f>
        <v>9959470.9090909082</v>
      </c>
      <c r="O735" s="19">
        <f>(-N735*2%)+N735</f>
        <v>9760281.4909090903</v>
      </c>
      <c r="P735" t="str">
        <f>_xlfn.XLOOKUP(G735,'[1](ST)Product'!$C:$C,'[1](ST)Product'!$E:$E)</f>
        <v>Ninja Heated</v>
      </c>
      <c r="Q735" t="str">
        <f>_xlfn.XLOOKUP(G735,'[1](ST)Product'!$C:$C,'[1](ST)Product'!$F:$F)</f>
        <v>Crispi</v>
      </c>
      <c r="R735" t="s">
        <v>362</v>
      </c>
      <c r="S735" t="s">
        <v>361</v>
      </c>
    </row>
    <row r="736" spans="1:19" x14ac:dyDescent="0.35">
      <c r="A736" t="str">
        <f>_xlfn.XLOOKUP(B736,Mapping!C:C,Mapping!D:D)</f>
        <v>Coupang</v>
      </c>
      <c r="B736" t="s">
        <v>14</v>
      </c>
      <c r="C736" t="s">
        <v>80</v>
      </c>
      <c r="D736" s="21">
        <v>46216</v>
      </c>
      <c r="E736" s="21">
        <v>46222</v>
      </c>
      <c r="F736" s="5">
        <f t="shared" si="11"/>
        <v>7</v>
      </c>
      <c r="G736" t="s">
        <v>104</v>
      </c>
      <c r="H736" s="22">
        <v>799000</v>
      </c>
      <c r="I736" s="22">
        <v>699000</v>
      </c>
      <c r="J736" s="22">
        <v>649000</v>
      </c>
      <c r="K736" s="22">
        <v>579000</v>
      </c>
      <c r="L736">
        <v>250</v>
      </c>
      <c r="M736" s="23">
        <v>144750000</v>
      </c>
      <c r="N736" s="19">
        <v>141640909</v>
      </c>
      <c r="O736" s="19">
        <v>134558864</v>
      </c>
      <c r="P736" t="str">
        <f>_xlfn.XLOOKUP(G736,'[1](ST)Product'!$C:$C,'[1](ST)Product'!$E:$E)</f>
        <v>Shark Floorcare</v>
      </c>
      <c r="Q736" t="str">
        <f>_xlfn.XLOOKUP(G736,'[1](ST)Product'!$C:$C,'[1](ST)Product'!$F:$F)</f>
        <v>FW</v>
      </c>
      <c r="R736" t="s">
        <v>362</v>
      </c>
      <c r="S736" t="s">
        <v>360</v>
      </c>
    </row>
    <row r="737" spans="1:19" x14ac:dyDescent="0.35">
      <c r="A737" t="str">
        <f>_xlfn.XLOOKUP(B737,Mapping!C:C,Mapping!D:D)</f>
        <v>Coupang</v>
      </c>
      <c r="B737" t="s">
        <v>14</v>
      </c>
      <c r="C737" t="s">
        <v>80</v>
      </c>
      <c r="D737" s="21">
        <v>46216</v>
      </c>
      <c r="E737" s="21">
        <v>46222</v>
      </c>
      <c r="F737" s="5">
        <f t="shared" si="11"/>
        <v>7</v>
      </c>
      <c r="G737" t="s">
        <v>106</v>
      </c>
      <c r="H737" s="22">
        <v>399900</v>
      </c>
      <c r="I737" s="22">
        <v>349900</v>
      </c>
      <c r="J737" s="22">
        <v>299900</v>
      </c>
      <c r="K737" s="22">
        <v>259000</v>
      </c>
      <c r="L737">
        <v>300</v>
      </c>
      <c r="M737" s="23">
        <v>77700000</v>
      </c>
      <c r="N737" s="19">
        <v>74433273</v>
      </c>
      <c r="O737" s="19">
        <v>70711609</v>
      </c>
      <c r="P737" t="str">
        <f>_xlfn.XLOOKUP(G737,'[1](ST)Product'!$C:$C,'[1](ST)Product'!$E:$E)</f>
        <v>Ninja Heated</v>
      </c>
      <c r="Q737" t="str">
        <f>_xlfn.XLOOKUP(G737,'[1](ST)Product'!$C:$C,'[1](ST)Product'!$F:$F)</f>
        <v>Combi</v>
      </c>
      <c r="R737" t="s">
        <v>362</v>
      </c>
      <c r="S737" t="s">
        <v>360</v>
      </c>
    </row>
    <row r="738" spans="1:19" x14ac:dyDescent="0.35">
      <c r="A738" t="str">
        <f>_xlfn.XLOOKUP(B738,Mapping!C:C,Mapping!D:D)</f>
        <v>Coupang</v>
      </c>
      <c r="B738" t="s">
        <v>14</v>
      </c>
      <c r="C738" t="s">
        <v>80</v>
      </c>
      <c r="D738" s="21">
        <v>46216</v>
      </c>
      <c r="E738" s="21">
        <v>46222</v>
      </c>
      <c r="F738" s="5">
        <f t="shared" si="11"/>
        <v>7</v>
      </c>
      <c r="G738" t="s">
        <v>108</v>
      </c>
      <c r="H738" s="22">
        <v>199900</v>
      </c>
      <c r="I738" s="22">
        <v>179900</v>
      </c>
      <c r="J738" s="22">
        <v>169900</v>
      </c>
      <c r="K738" s="22">
        <v>159000</v>
      </c>
      <c r="L738">
        <v>300</v>
      </c>
      <c r="M738" s="23">
        <v>47700000</v>
      </c>
      <c r="N738" s="19">
        <v>38269636</v>
      </c>
      <c r="O738" s="19">
        <v>36356155</v>
      </c>
      <c r="P738" t="str">
        <f>_xlfn.XLOOKUP(G738,'[1](ST)Product'!$C:$C,'[1](ST)Product'!$E:$E)</f>
        <v>Shark Floorcare</v>
      </c>
      <c r="Q738" t="str">
        <f>_xlfn.XLOOKUP(G738,'[1](ST)Product'!$C:$C,'[1](ST)Product'!$F:$F)</f>
        <v>WV</v>
      </c>
      <c r="R738" t="s">
        <v>362</v>
      </c>
      <c r="S738" t="s">
        <v>360</v>
      </c>
    </row>
    <row r="739" spans="1:19" x14ac:dyDescent="0.35">
      <c r="A739" t="str">
        <f>_xlfn.XLOOKUP(B739,Mapping!C:C,Mapping!D:D)</f>
        <v>Coupang</v>
      </c>
      <c r="B739" t="s">
        <v>14</v>
      </c>
      <c r="C739" t="s">
        <v>80</v>
      </c>
      <c r="D739" s="21">
        <v>46216</v>
      </c>
      <c r="E739" s="21">
        <v>46222</v>
      </c>
      <c r="F739" s="5">
        <f t="shared" si="11"/>
        <v>7</v>
      </c>
      <c r="G739" t="s">
        <v>105</v>
      </c>
      <c r="H739" s="22">
        <v>299900</v>
      </c>
      <c r="I739" s="22">
        <v>269900</v>
      </c>
      <c r="J739" s="22">
        <v>249900</v>
      </c>
      <c r="K739" s="22">
        <v>229000</v>
      </c>
      <c r="L739">
        <v>300</v>
      </c>
      <c r="M739" s="23">
        <v>68700000</v>
      </c>
      <c r="N739" s="19">
        <v>57415091</v>
      </c>
      <c r="O739" s="19">
        <v>54544336</v>
      </c>
      <c r="P739" t="str">
        <f>_xlfn.XLOOKUP(G739,'[1](ST)Product'!$C:$C,'[1](ST)Product'!$E:$E)</f>
        <v>Ninja Motorized</v>
      </c>
      <c r="Q739" t="str">
        <f>_xlfn.XLOOKUP(G739,'[1](ST)Product'!$C:$C,'[1](ST)Product'!$F:$F)</f>
        <v>Kitchen</v>
      </c>
      <c r="R739" t="s">
        <v>362</v>
      </c>
      <c r="S739" t="s">
        <v>360</v>
      </c>
    </row>
    <row r="740" spans="1:19" x14ac:dyDescent="0.35">
      <c r="A740" t="str">
        <f>_xlfn.XLOOKUP(B740,Mapping!C:C,Mapping!D:D)</f>
        <v>Coupang</v>
      </c>
      <c r="B740" t="s">
        <v>14</v>
      </c>
      <c r="C740" t="s">
        <v>80</v>
      </c>
      <c r="D740" s="21">
        <v>46216</v>
      </c>
      <c r="E740" s="21">
        <v>46222</v>
      </c>
      <c r="F740" s="5">
        <f t="shared" si="11"/>
        <v>7</v>
      </c>
      <c r="G740" t="s">
        <v>109</v>
      </c>
      <c r="H740" s="22">
        <v>249900</v>
      </c>
      <c r="I740" s="22">
        <v>219900</v>
      </c>
      <c r="J740" s="22">
        <v>199900</v>
      </c>
      <c r="K740" s="22">
        <v>179000</v>
      </c>
      <c r="L740" s="22">
        <v>1500</v>
      </c>
      <c r="M740" s="23">
        <v>268500000</v>
      </c>
      <c r="N740" s="19">
        <v>265802727</v>
      </c>
      <c r="O740" s="19">
        <v>252512591</v>
      </c>
      <c r="P740" t="str">
        <f>_xlfn.XLOOKUP(G740,'[1](ST)Product'!$C:$C,'[1](ST)Product'!$E:$E)</f>
        <v>Shark Fan</v>
      </c>
      <c r="Q740" t="str">
        <f>_xlfn.XLOOKUP(G740,'[1](ST)Product'!$C:$C,'[1](ST)Product'!$F:$F)</f>
        <v>Fan</v>
      </c>
      <c r="R740" t="s">
        <v>362</v>
      </c>
      <c r="S740" t="s">
        <v>360</v>
      </c>
    </row>
    <row r="741" spans="1:19" x14ac:dyDescent="0.35">
      <c r="A741" t="str">
        <f>_xlfn.XLOOKUP(B741,Mapping!C:C,Mapping!D:D)</f>
        <v>Coupang</v>
      </c>
      <c r="B741" t="s">
        <v>14</v>
      </c>
      <c r="C741" t="s">
        <v>80</v>
      </c>
      <c r="D741" s="21">
        <v>46216</v>
      </c>
      <c r="E741" s="21">
        <v>46222</v>
      </c>
      <c r="F741" s="5">
        <f t="shared" si="11"/>
        <v>7</v>
      </c>
      <c r="G741" t="s">
        <v>92</v>
      </c>
      <c r="H741" s="22">
        <v>119900</v>
      </c>
      <c r="I741" s="22">
        <v>99900</v>
      </c>
      <c r="J741" s="22">
        <v>84900</v>
      </c>
      <c r="K741" s="22">
        <v>76900</v>
      </c>
      <c r="L741" s="22">
        <v>3000</v>
      </c>
      <c r="M741" s="23">
        <v>230700000</v>
      </c>
      <c r="N741" s="19">
        <v>212514545</v>
      </c>
      <c r="O741" s="19">
        <v>201888818</v>
      </c>
      <c r="P741" t="str">
        <f>_xlfn.XLOOKUP(G741,'[1](ST)Product'!$C:$C,'[1](ST)Product'!$E:$E)</f>
        <v>Ninja Motorized</v>
      </c>
      <c r="Q741" t="str">
        <f>_xlfn.XLOOKUP(G741,'[1](ST)Product'!$C:$C,'[1](ST)Product'!$F:$F)</f>
        <v>Portable</v>
      </c>
      <c r="R741" t="s">
        <v>362</v>
      </c>
      <c r="S741" t="s">
        <v>360</v>
      </c>
    </row>
    <row r="742" spans="1:19" x14ac:dyDescent="0.35">
      <c r="A742" t="str">
        <f>_xlfn.XLOOKUP(B742,Mapping!C:C,Mapping!D:D)</f>
        <v>Coupang</v>
      </c>
      <c r="B742" t="s">
        <v>14</v>
      </c>
      <c r="C742" t="s">
        <v>80</v>
      </c>
      <c r="D742" s="21">
        <v>46216</v>
      </c>
      <c r="E742" s="21">
        <v>46222</v>
      </c>
      <c r="F742" s="5">
        <f t="shared" si="11"/>
        <v>7</v>
      </c>
      <c r="G742" t="s">
        <v>96</v>
      </c>
      <c r="H742" s="22">
        <v>139900</v>
      </c>
      <c r="I742" s="22">
        <v>119900</v>
      </c>
      <c r="J742" s="22">
        <v>99900</v>
      </c>
      <c r="K742" s="22">
        <v>99000</v>
      </c>
      <c r="L742" s="22">
        <v>1000</v>
      </c>
      <c r="M742" s="23">
        <v>99000000</v>
      </c>
      <c r="N742" s="19">
        <v>85020000</v>
      </c>
      <c r="O742" s="19">
        <v>80769000</v>
      </c>
      <c r="P742" t="str">
        <f>_xlfn.XLOOKUP(G742,'[1](ST)Product'!$C:$C,'[1](ST)Product'!$E:$E)</f>
        <v>Shark Floorcare</v>
      </c>
      <c r="Q742" t="str">
        <f>_xlfn.XLOOKUP(G742,'[1](ST)Product'!$C:$C,'[1](ST)Product'!$F:$F)</f>
        <v>WV</v>
      </c>
      <c r="R742" t="s">
        <v>362</v>
      </c>
      <c r="S742" t="s">
        <v>360</v>
      </c>
    </row>
    <row r="743" spans="1:19" x14ac:dyDescent="0.35">
      <c r="A743" t="str">
        <f>_xlfn.XLOOKUP(B743,Mapping!C:C,Mapping!D:D)</f>
        <v>Dept Store</v>
      </c>
      <c r="B743" t="s">
        <v>166</v>
      </c>
      <c r="C743" t="s">
        <v>279</v>
      </c>
      <c r="D743" s="3">
        <v>46216</v>
      </c>
      <c r="E743" s="3">
        <v>46234</v>
      </c>
      <c r="F743" s="5">
        <f t="shared" si="11"/>
        <v>19</v>
      </c>
      <c r="G743" t="s">
        <v>31</v>
      </c>
      <c r="H743">
        <v>849000</v>
      </c>
      <c r="I743">
        <v>749000</v>
      </c>
      <c r="J743">
        <v>699000</v>
      </c>
      <c r="K743">
        <v>849000</v>
      </c>
      <c r="L743">
        <v>5</v>
      </c>
      <c r="M743">
        <v>4245000</v>
      </c>
      <c r="N743" s="19">
        <v>3859090.9090909087</v>
      </c>
      <c r="O743" s="19">
        <v>3859090.9090909087</v>
      </c>
      <c r="P743" t="str">
        <f>_xlfn.XLOOKUP(G743,'[1](ST)Product'!$C:$C,'[1](ST)Product'!$E:$E)</f>
        <v>Shark Floorcare</v>
      </c>
      <c r="Q743" t="str">
        <f>_xlfn.XLOOKUP(G743,'[1](ST)Product'!$C:$C,'[1](ST)Product'!$F:$F)</f>
        <v>FW</v>
      </c>
      <c r="R743" t="s">
        <v>362</v>
      </c>
      <c r="S743" t="s">
        <v>360</v>
      </c>
    </row>
    <row r="744" spans="1:19" x14ac:dyDescent="0.35">
      <c r="A744" t="str">
        <f>_xlfn.XLOOKUP(B744,Mapping!C:C,Mapping!D:D)</f>
        <v>Dept Store</v>
      </c>
      <c r="B744" t="s">
        <v>166</v>
      </c>
      <c r="C744" t="s">
        <v>279</v>
      </c>
      <c r="D744" s="3">
        <v>46216</v>
      </c>
      <c r="E744" s="3">
        <v>46229</v>
      </c>
      <c r="F744" s="5">
        <f t="shared" si="11"/>
        <v>14</v>
      </c>
      <c r="G744" t="s">
        <v>84</v>
      </c>
      <c r="H744">
        <v>169900</v>
      </c>
      <c r="I744">
        <v>149900</v>
      </c>
      <c r="J744">
        <v>129900</v>
      </c>
      <c r="K744">
        <v>169900</v>
      </c>
      <c r="L744">
        <v>5</v>
      </c>
      <c r="M744">
        <v>849500</v>
      </c>
      <c r="N744" s="19">
        <v>772272.72727272718</v>
      </c>
      <c r="O744" s="19">
        <v>772272.72727272718</v>
      </c>
      <c r="P744" t="str">
        <f>_xlfn.XLOOKUP(G744,'[1](ST)Product'!$C:$C,'[1](ST)Product'!$E:$E)</f>
        <v>Ninja Motorized</v>
      </c>
      <c r="Q744" t="str">
        <f>_xlfn.XLOOKUP(G744,'[1](ST)Product'!$C:$C,'[1](ST)Product'!$F:$F)</f>
        <v>Trad</v>
      </c>
      <c r="R744" t="s">
        <v>362</v>
      </c>
      <c r="S744" t="s">
        <v>360</v>
      </c>
    </row>
    <row r="745" spans="1:19" x14ac:dyDescent="0.35">
      <c r="A745" t="str">
        <f>_xlfn.XLOOKUP(B745,Mapping!C:C,Mapping!D:D)</f>
        <v>Dept Store</v>
      </c>
      <c r="B745" t="s">
        <v>166</v>
      </c>
      <c r="C745" t="s">
        <v>279</v>
      </c>
      <c r="D745" s="3">
        <v>46216</v>
      </c>
      <c r="E745" s="3">
        <v>46222</v>
      </c>
      <c r="F745" s="5">
        <f t="shared" si="11"/>
        <v>7</v>
      </c>
      <c r="G745" t="s">
        <v>27</v>
      </c>
      <c r="H745">
        <v>329900</v>
      </c>
      <c r="I745">
        <v>299900</v>
      </c>
      <c r="J745">
        <v>279900</v>
      </c>
      <c r="K745">
        <v>329000</v>
      </c>
      <c r="L745">
        <v>10</v>
      </c>
      <c r="M745">
        <v>3290000</v>
      </c>
      <c r="N745" s="19">
        <v>2999090.9090909087</v>
      </c>
      <c r="O745" s="19">
        <v>2999090.9090909087</v>
      </c>
      <c r="P745" t="str">
        <f>_xlfn.XLOOKUP(G745,'[1](ST)Product'!$C:$C,'[1](ST)Product'!$E:$E)</f>
        <v>Ninja Motorized</v>
      </c>
      <c r="Q745" t="str">
        <f>_xlfn.XLOOKUP(G745,'[1](ST)Product'!$C:$C,'[1](ST)Product'!$F:$F)</f>
        <v>Trad</v>
      </c>
      <c r="R745" t="s">
        <v>362</v>
      </c>
      <c r="S745" t="s">
        <v>360</v>
      </c>
    </row>
    <row r="746" spans="1:19" x14ac:dyDescent="0.35">
      <c r="A746" t="str">
        <f>_xlfn.XLOOKUP(B746,Mapping!C:C,Mapping!D:D)</f>
        <v>Dept Store</v>
      </c>
      <c r="B746" t="s">
        <v>166</v>
      </c>
      <c r="C746" t="s">
        <v>279</v>
      </c>
      <c r="D746" s="3">
        <v>46216</v>
      </c>
      <c r="E746" s="3">
        <v>46234</v>
      </c>
      <c r="F746" s="5">
        <f t="shared" si="11"/>
        <v>19</v>
      </c>
      <c r="G746" t="s">
        <v>20</v>
      </c>
      <c r="H746">
        <v>249900</v>
      </c>
      <c r="I746">
        <v>219900</v>
      </c>
      <c r="J746">
        <v>199900</v>
      </c>
      <c r="K746">
        <v>249900</v>
      </c>
      <c r="L746">
        <v>5</v>
      </c>
      <c r="M746">
        <v>1249500</v>
      </c>
      <c r="N746" s="19">
        <v>1135909.0909090908</v>
      </c>
      <c r="O746" s="19">
        <v>1135909.0909090908</v>
      </c>
      <c r="P746" t="str">
        <f>_xlfn.XLOOKUP(G746,'[1](ST)Product'!$C:$C,'[1](ST)Product'!$E:$E)</f>
        <v>Ninja Heated</v>
      </c>
      <c r="Q746" t="str">
        <f>_xlfn.XLOOKUP(G746,'[1](ST)Product'!$C:$C,'[1](ST)Product'!$F:$F)</f>
        <v>Crispi</v>
      </c>
      <c r="R746" t="s">
        <v>362</v>
      </c>
      <c r="S746" t="s">
        <v>361</v>
      </c>
    </row>
    <row r="747" spans="1:19" x14ac:dyDescent="0.35">
      <c r="A747" t="str">
        <f>_xlfn.XLOOKUP(B747,Mapping!C:C,Mapping!D:D)</f>
        <v>Dept Store</v>
      </c>
      <c r="B747" t="s">
        <v>166</v>
      </c>
      <c r="C747" t="s">
        <v>279</v>
      </c>
      <c r="D747" s="3">
        <v>46216</v>
      </c>
      <c r="E747" s="3">
        <v>46234</v>
      </c>
      <c r="F747" s="5">
        <f t="shared" si="11"/>
        <v>19</v>
      </c>
      <c r="G747" t="s">
        <v>19</v>
      </c>
      <c r="H747">
        <v>249900</v>
      </c>
      <c r="I747">
        <v>219900</v>
      </c>
      <c r="J747">
        <v>199900</v>
      </c>
      <c r="K747">
        <v>249900</v>
      </c>
      <c r="L747">
        <v>5</v>
      </c>
      <c r="M747">
        <v>1249500</v>
      </c>
      <c r="N747" s="19">
        <v>1135909.0909090908</v>
      </c>
      <c r="O747" s="19">
        <v>1135909.0909090908</v>
      </c>
      <c r="P747" t="str">
        <f>_xlfn.XLOOKUP(G747,'[1](ST)Product'!$C:$C,'[1](ST)Product'!$E:$E)</f>
        <v>Ninja Heated</v>
      </c>
      <c r="Q747" t="str">
        <f>_xlfn.XLOOKUP(G747,'[1](ST)Product'!$C:$C,'[1](ST)Product'!$F:$F)</f>
        <v>Crispi</v>
      </c>
      <c r="R747" t="s">
        <v>362</v>
      </c>
      <c r="S747" t="s">
        <v>361</v>
      </c>
    </row>
    <row r="748" spans="1:19" x14ac:dyDescent="0.35">
      <c r="A748" t="str">
        <f>_xlfn.XLOOKUP(B748,Mapping!C:C,Mapping!D:D)</f>
        <v>Dept Store</v>
      </c>
      <c r="B748" t="s">
        <v>166</v>
      </c>
      <c r="C748" t="s">
        <v>279</v>
      </c>
      <c r="D748" s="3">
        <v>46216</v>
      </c>
      <c r="E748" s="3">
        <v>46222</v>
      </c>
      <c r="F748" s="5">
        <f t="shared" si="11"/>
        <v>7</v>
      </c>
      <c r="G748" t="s">
        <v>106</v>
      </c>
      <c r="H748">
        <v>399900</v>
      </c>
      <c r="I748">
        <v>349900</v>
      </c>
      <c r="J748">
        <v>299900</v>
      </c>
      <c r="K748">
        <v>349900</v>
      </c>
      <c r="L748">
        <v>30</v>
      </c>
      <c r="M748">
        <v>10497000</v>
      </c>
      <c r="N748" s="19">
        <v>10906363.636363637</v>
      </c>
      <c r="O748" s="19">
        <v>10906363.636363637</v>
      </c>
      <c r="P748" t="str">
        <f>_xlfn.XLOOKUP(G748,'[1](ST)Product'!$C:$C,'[1](ST)Product'!$E:$E)</f>
        <v>Ninja Heated</v>
      </c>
      <c r="Q748" t="str">
        <f>_xlfn.XLOOKUP(G748,'[1](ST)Product'!$C:$C,'[1](ST)Product'!$F:$F)</f>
        <v>Combi</v>
      </c>
      <c r="R748" t="s">
        <v>362</v>
      </c>
      <c r="S748" t="s">
        <v>360</v>
      </c>
    </row>
    <row r="749" spans="1:19" x14ac:dyDescent="0.35">
      <c r="A749" t="str">
        <f>_xlfn.XLOOKUP(B749,Mapping!C:C,Mapping!D:D)</f>
        <v>E-MART</v>
      </c>
      <c r="B749" s="2" t="s">
        <v>164</v>
      </c>
      <c r="C749" t="s">
        <v>278</v>
      </c>
      <c r="D749" s="3">
        <v>46216</v>
      </c>
      <c r="E749" s="3">
        <v>46222</v>
      </c>
      <c r="F749" s="5">
        <f t="shared" si="11"/>
        <v>7</v>
      </c>
      <c r="G749" t="s">
        <v>36</v>
      </c>
      <c r="H749">
        <v>469900</v>
      </c>
      <c r="I749">
        <v>399900</v>
      </c>
      <c r="J749">
        <v>399000</v>
      </c>
      <c r="K749">
        <v>399900</v>
      </c>
      <c r="L749">
        <v>30</v>
      </c>
      <c r="M749">
        <v>11997000</v>
      </c>
      <c r="N749" s="19">
        <v>17275963.636363633</v>
      </c>
      <c r="O749" s="19">
        <v>15531091.309090907</v>
      </c>
      <c r="P749" t="str">
        <f>_xlfn.XLOOKUP(G749,'[1](ST)Product'!$C:$C,'[1](ST)Product'!$E:$E)</f>
        <v>Shark Floorcare</v>
      </c>
      <c r="Q749" t="str">
        <f>_xlfn.XLOOKUP(G749,'[1](ST)Product'!$C:$C,'[1](ST)Product'!$F:$F)</f>
        <v>WD</v>
      </c>
      <c r="R749" t="s">
        <v>362</v>
      </c>
      <c r="S749" t="s">
        <v>360</v>
      </c>
    </row>
    <row r="750" spans="1:19" x14ac:dyDescent="0.35">
      <c r="A750" t="str">
        <f>_xlfn.XLOOKUP(B750,Mapping!C:C,Mapping!D:D)</f>
        <v>E-MART</v>
      </c>
      <c r="B750" s="2" t="s">
        <v>164</v>
      </c>
      <c r="C750" t="s">
        <v>278</v>
      </c>
      <c r="D750" s="3">
        <v>46216</v>
      </c>
      <c r="E750" s="3">
        <v>46234</v>
      </c>
      <c r="F750" s="5">
        <f t="shared" si="11"/>
        <v>19</v>
      </c>
      <c r="G750" t="s">
        <v>26</v>
      </c>
      <c r="H750">
        <v>899000</v>
      </c>
      <c r="I750">
        <v>849000</v>
      </c>
      <c r="J750">
        <v>799000</v>
      </c>
      <c r="K750">
        <v>899000</v>
      </c>
      <c r="L750">
        <v>20</v>
      </c>
      <c r="M750">
        <v>17980000</v>
      </c>
      <c r="N750" s="19">
        <v>5393290.9090909082</v>
      </c>
      <c r="O750" s="19">
        <v>4848568.5272727264</v>
      </c>
      <c r="P750" t="str">
        <f>_xlfn.XLOOKUP(G750,'[1](ST)Product'!$C:$C,'[1](ST)Product'!$E:$E)</f>
        <v>Shark Floorcare</v>
      </c>
      <c r="Q750" t="str">
        <f>_xlfn.XLOOKUP(G750,'[1](ST)Product'!$C:$C,'[1](ST)Product'!$F:$F)</f>
        <v>FW</v>
      </c>
      <c r="R750" t="s">
        <v>362</v>
      </c>
      <c r="S750" t="s">
        <v>360</v>
      </c>
    </row>
    <row r="751" spans="1:19" x14ac:dyDescent="0.35">
      <c r="A751" t="str">
        <f>_xlfn.XLOOKUP(B751,Mapping!C:C,Mapping!D:D)</f>
        <v>Group Buying</v>
      </c>
      <c r="B751" s="2" t="s">
        <v>114</v>
      </c>
      <c r="C751" t="s">
        <v>247</v>
      </c>
      <c r="D751" s="3">
        <v>46216</v>
      </c>
      <c r="E751" s="3">
        <v>46222</v>
      </c>
      <c r="F751" s="5">
        <f t="shared" si="11"/>
        <v>7</v>
      </c>
      <c r="G751" t="s">
        <v>40</v>
      </c>
      <c r="H751">
        <v>349900</v>
      </c>
      <c r="I751">
        <v>319900</v>
      </c>
      <c r="J751">
        <v>299900</v>
      </c>
      <c r="K751">
        <v>299900</v>
      </c>
      <c r="L751">
        <v>100</v>
      </c>
      <c r="M751">
        <v>29990000</v>
      </c>
      <c r="N751" s="19">
        <f t="shared" ref="N751:N756" si="12">(K751*(1-0.36%)/1.1)*L751</f>
        <v>27165487.27272727</v>
      </c>
      <c r="O751" s="19">
        <f t="shared" ref="O751:O756" si="13">(-N751*2%)+N751</f>
        <v>26622177.527272724</v>
      </c>
      <c r="P751" t="str">
        <f>_xlfn.XLOOKUP(G751,'[1](ST)Product'!$C:$C,'[1](ST)Product'!$E:$E)</f>
        <v>Ninja Motorized</v>
      </c>
      <c r="Q751" t="str">
        <f>_xlfn.XLOOKUP(G751,'[1](ST)Product'!$C:$C,'[1](ST)Product'!$F:$F)</f>
        <v>Hot</v>
      </c>
      <c r="R751" t="s">
        <v>362</v>
      </c>
      <c r="S751" t="s">
        <v>360</v>
      </c>
    </row>
    <row r="752" spans="1:19" x14ac:dyDescent="0.35">
      <c r="A752" t="str">
        <f>_xlfn.XLOOKUP(B752,Mapping!C:C,Mapping!D:D)</f>
        <v>Group Buying</v>
      </c>
      <c r="B752" s="2" t="s">
        <v>114</v>
      </c>
      <c r="C752" t="s">
        <v>281</v>
      </c>
      <c r="D752" s="3">
        <v>46216</v>
      </c>
      <c r="E752" s="3">
        <v>46219</v>
      </c>
      <c r="F752" s="5">
        <f t="shared" si="11"/>
        <v>4</v>
      </c>
      <c r="G752" t="s">
        <v>31</v>
      </c>
      <c r="H752">
        <v>849000</v>
      </c>
      <c r="I752">
        <v>749000</v>
      </c>
      <c r="J752">
        <v>699000</v>
      </c>
      <c r="K752">
        <v>699000</v>
      </c>
      <c r="L752">
        <v>200</v>
      </c>
      <c r="M752">
        <v>139800000</v>
      </c>
      <c r="N752" s="19">
        <f t="shared" si="12"/>
        <v>126633381.81818181</v>
      </c>
      <c r="O752" s="19">
        <f t="shared" si="13"/>
        <v>124100714.18181817</v>
      </c>
      <c r="P752" t="str">
        <f>_xlfn.XLOOKUP(G752,'[1](ST)Product'!$C:$C,'[1](ST)Product'!$E:$E)</f>
        <v>Shark Floorcare</v>
      </c>
      <c r="Q752" t="str">
        <f>_xlfn.XLOOKUP(G752,'[1](ST)Product'!$C:$C,'[1](ST)Product'!$F:$F)</f>
        <v>FW</v>
      </c>
      <c r="R752" t="s">
        <v>362</v>
      </c>
      <c r="S752" t="s">
        <v>360</v>
      </c>
    </row>
    <row r="753" spans="1:19" x14ac:dyDescent="0.35">
      <c r="A753" t="str">
        <f>_xlfn.XLOOKUP(B753,Mapping!C:C,Mapping!D:D)</f>
        <v>Group Buying</v>
      </c>
      <c r="B753" s="2" t="s">
        <v>114</v>
      </c>
      <c r="C753" t="s">
        <v>281</v>
      </c>
      <c r="D753" s="3">
        <v>46216</v>
      </c>
      <c r="E753" s="3">
        <v>46219</v>
      </c>
      <c r="F753" s="5">
        <f t="shared" si="11"/>
        <v>4</v>
      </c>
      <c r="G753" t="s">
        <v>43</v>
      </c>
      <c r="H753">
        <v>849000</v>
      </c>
      <c r="I753">
        <v>749000</v>
      </c>
      <c r="J753">
        <v>699000</v>
      </c>
      <c r="K753">
        <v>699000</v>
      </c>
      <c r="M753">
        <v>0</v>
      </c>
      <c r="N753" s="19">
        <f t="shared" si="12"/>
        <v>0</v>
      </c>
      <c r="O753" s="19">
        <f t="shared" si="13"/>
        <v>0</v>
      </c>
      <c r="P753" t="str">
        <f>_xlfn.XLOOKUP(G753,'[1](ST)Product'!$C:$C,'[1](ST)Product'!$E:$E)</f>
        <v>Shark Floorcare</v>
      </c>
      <c r="Q753" t="str">
        <f>_xlfn.XLOOKUP(G753,'[1](ST)Product'!$C:$C,'[1](ST)Product'!$F:$F)</f>
        <v>FW</v>
      </c>
      <c r="R753" t="s">
        <v>362</v>
      </c>
      <c r="S753" t="s">
        <v>360</v>
      </c>
    </row>
    <row r="754" spans="1:19" x14ac:dyDescent="0.35">
      <c r="A754" t="str">
        <f>_xlfn.XLOOKUP(B754,Mapping!C:C,Mapping!D:D)</f>
        <v>Group Buying</v>
      </c>
      <c r="B754" s="2" t="s">
        <v>114</v>
      </c>
      <c r="C754" t="s">
        <v>280</v>
      </c>
      <c r="D754" s="3">
        <v>46216</v>
      </c>
      <c r="E754" s="3">
        <v>46218</v>
      </c>
      <c r="F754" s="5">
        <f t="shared" si="11"/>
        <v>3</v>
      </c>
      <c r="G754" t="s">
        <v>18</v>
      </c>
      <c r="H754">
        <v>249900</v>
      </c>
      <c r="I754">
        <v>219900</v>
      </c>
      <c r="J754">
        <v>199900</v>
      </c>
      <c r="K754">
        <v>219900</v>
      </c>
      <c r="L754">
        <v>50</v>
      </c>
      <c r="M754">
        <v>10995000</v>
      </c>
      <c r="N754" s="19">
        <f t="shared" si="12"/>
        <v>9959470.9090909082</v>
      </c>
      <c r="O754" s="19">
        <f t="shared" si="13"/>
        <v>9760281.4909090903</v>
      </c>
      <c r="P754" t="str">
        <f>_xlfn.XLOOKUP(G754,'[1](ST)Product'!$C:$C,'[1](ST)Product'!$E:$E)</f>
        <v>Ninja Heated</v>
      </c>
      <c r="Q754" t="str">
        <f>_xlfn.XLOOKUP(G754,'[1](ST)Product'!$C:$C,'[1](ST)Product'!$F:$F)</f>
        <v>Crispi</v>
      </c>
      <c r="R754" t="s">
        <v>362</v>
      </c>
      <c r="S754" t="s">
        <v>361</v>
      </c>
    </row>
    <row r="755" spans="1:19" x14ac:dyDescent="0.35">
      <c r="A755" t="str">
        <f>_xlfn.XLOOKUP(B755,Mapping!C:C,Mapping!D:D)</f>
        <v>Group Buying</v>
      </c>
      <c r="B755" s="2" t="s">
        <v>114</v>
      </c>
      <c r="C755" t="s">
        <v>286</v>
      </c>
      <c r="D755" s="3">
        <v>46216</v>
      </c>
      <c r="E755" s="3">
        <v>46218</v>
      </c>
      <c r="F755" s="5">
        <f t="shared" si="11"/>
        <v>3</v>
      </c>
      <c r="G755" t="s">
        <v>33</v>
      </c>
      <c r="H755">
        <v>399900</v>
      </c>
      <c r="I755">
        <v>349900</v>
      </c>
      <c r="J755">
        <v>299900</v>
      </c>
      <c r="K755">
        <v>349900</v>
      </c>
      <c r="L755">
        <v>200</v>
      </c>
      <c r="M755">
        <v>69980000</v>
      </c>
      <c r="N755" s="19">
        <f t="shared" si="12"/>
        <v>63389156.36363636</v>
      </c>
      <c r="O755" s="19">
        <f t="shared" si="13"/>
        <v>62121373.236363634</v>
      </c>
      <c r="P755" t="str">
        <f>_xlfn.XLOOKUP(G755,'[1](ST)Product'!$C:$C,'[1](ST)Product'!$E:$E)</f>
        <v>Shark Fan</v>
      </c>
      <c r="Q755" t="str">
        <f>_xlfn.XLOOKUP(G755,'[1](ST)Product'!$C:$C,'[1](ST)Product'!$F:$F)</f>
        <v>Fan</v>
      </c>
      <c r="R755" t="s">
        <v>362</v>
      </c>
      <c r="S755" t="s">
        <v>361</v>
      </c>
    </row>
    <row r="756" spans="1:19" x14ac:dyDescent="0.35">
      <c r="A756" t="str">
        <f>_xlfn.XLOOKUP(B756,Mapping!C:C,Mapping!D:D)</f>
        <v>Group Buying</v>
      </c>
      <c r="B756" s="2" t="s">
        <v>114</v>
      </c>
      <c r="C756" t="s">
        <v>286</v>
      </c>
      <c r="D756" s="3">
        <v>46216</v>
      </c>
      <c r="E756" s="3">
        <v>46218</v>
      </c>
      <c r="F756" s="5">
        <f t="shared" si="11"/>
        <v>3</v>
      </c>
      <c r="G756" t="s">
        <v>42</v>
      </c>
      <c r="H756">
        <v>399900</v>
      </c>
      <c r="I756">
        <v>349900</v>
      </c>
      <c r="J756">
        <v>299900</v>
      </c>
      <c r="K756">
        <v>349900</v>
      </c>
      <c r="M756">
        <v>0</v>
      </c>
      <c r="N756" s="19">
        <f t="shared" si="12"/>
        <v>0</v>
      </c>
      <c r="O756" s="19">
        <f t="shared" si="13"/>
        <v>0</v>
      </c>
      <c r="P756" t="str">
        <f>_xlfn.XLOOKUP(G756,'[1](ST)Product'!$C:$C,'[1](ST)Product'!$E:$E)</f>
        <v>Shark Fan</v>
      </c>
      <c r="Q756" t="str">
        <f>_xlfn.XLOOKUP(G756,'[1](ST)Product'!$C:$C,'[1](ST)Product'!$F:$F)</f>
        <v>Fan</v>
      </c>
      <c r="R756" t="s">
        <v>362</v>
      </c>
      <c r="S756" t="s">
        <v>361</v>
      </c>
    </row>
    <row r="757" spans="1:19" x14ac:dyDescent="0.35">
      <c r="A757" t="str">
        <f>_xlfn.XLOOKUP(B757,Mapping!C:C,Mapping!D:D)</f>
        <v>Naver</v>
      </c>
      <c r="B757" t="s">
        <v>146</v>
      </c>
      <c r="C757" t="s">
        <v>147</v>
      </c>
      <c r="D757" s="3">
        <v>46216</v>
      </c>
      <c r="E757" s="3">
        <v>46216</v>
      </c>
      <c r="F757" s="5">
        <f t="shared" si="11"/>
        <v>1</v>
      </c>
      <c r="G757" t="s">
        <v>29</v>
      </c>
      <c r="H757">
        <v>349900</v>
      </c>
      <c r="I757">
        <v>299900</v>
      </c>
      <c r="J757">
        <v>279900</v>
      </c>
      <c r="K757">
        <v>279900</v>
      </c>
      <c r="L757">
        <v>30</v>
      </c>
      <c r="M757">
        <v>8397000</v>
      </c>
      <c r="N757" s="19">
        <v>9542727.2727272715</v>
      </c>
      <c r="O757" s="19">
        <v>7767779.9999999991</v>
      </c>
      <c r="P757" t="str">
        <f>_xlfn.XLOOKUP(G757,'[1](ST)Product'!$C:$C,'[1](ST)Product'!$E:$E)</f>
        <v>Ninja Heated</v>
      </c>
      <c r="Q757" t="str">
        <f>_xlfn.XLOOKUP(G757,'[1](ST)Product'!$C:$C,'[1](ST)Product'!$F:$F)</f>
        <v>Airfry</v>
      </c>
      <c r="R757" t="s">
        <v>362</v>
      </c>
      <c r="S757" t="s">
        <v>360</v>
      </c>
    </row>
    <row r="758" spans="1:19" x14ac:dyDescent="0.35">
      <c r="A758" t="str">
        <f>_xlfn.XLOOKUP(B758,Mapping!C:C,Mapping!D:D)</f>
        <v>Naver</v>
      </c>
      <c r="B758" t="s">
        <v>146</v>
      </c>
      <c r="C758" t="s">
        <v>147</v>
      </c>
      <c r="D758" s="3">
        <v>46216</v>
      </c>
      <c r="E758" s="3">
        <v>46216</v>
      </c>
      <c r="F758" s="5">
        <f t="shared" si="11"/>
        <v>1</v>
      </c>
      <c r="G758" t="s">
        <v>106</v>
      </c>
      <c r="H758">
        <v>399900</v>
      </c>
      <c r="I758">
        <v>349900</v>
      </c>
      <c r="J758">
        <v>299900</v>
      </c>
      <c r="K758">
        <v>299000</v>
      </c>
      <c r="L758">
        <v>30</v>
      </c>
      <c r="M758">
        <v>8970000</v>
      </c>
      <c r="N758" s="19">
        <v>10906363.636363637</v>
      </c>
      <c r="O758" s="19">
        <v>8877780</v>
      </c>
      <c r="P758" t="str">
        <f>_xlfn.XLOOKUP(G758,'[1](ST)Product'!$C:$C,'[1](ST)Product'!$E:$E)</f>
        <v>Ninja Heated</v>
      </c>
      <c r="Q758" t="str">
        <f>_xlfn.XLOOKUP(G758,'[1](ST)Product'!$C:$C,'[1](ST)Product'!$F:$F)</f>
        <v>Combi</v>
      </c>
      <c r="R758" t="s">
        <v>362</v>
      </c>
      <c r="S758" t="s">
        <v>360</v>
      </c>
    </row>
    <row r="759" spans="1:19" x14ac:dyDescent="0.35">
      <c r="A759" t="str">
        <f>_xlfn.XLOOKUP(B759,Mapping!C:C,Mapping!D:D)</f>
        <v>Naver</v>
      </c>
      <c r="B759" t="s">
        <v>146</v>
      </c>
      <c r="C759" t="s">
        <v>147</v>
      </c>
      <c r="D759" s="3">
        <v>46216</v>
      </c>
      <c r="E759" s="3">
        <v>46216</v>
      </c>
      <c r="F759" s="5">
        <f t="shared" si="11"/>
        <v>1</v>
      </c>
      <c r="G759" t="s">
        <v>86</v>
      </c>
      <c r="H759">
        <v>149900</v>
      </c>
      <c r="I759">
        <v>139900</v>
      </c>
      <c r="J759">
        <v>109900</v>
      </c>
      <c r="K759">
        <v>119900</v>
      </c>
      <c r="L759">
        <v>200</v>
      </c>
      <c r="M759">
        <v>23980000</v>
      </c>
      <c r="N759" s="19">
        <v>27254545.454545453</v>
      </c>
      <c r="O759" s="19">
        <v>22185199.999999996</v>
      </c>
      <c r="P759" t="str">
        <f>_xlfn.XLOOKUP(G759,'[1](ST)Product'!$C:$C,'[1](ST)Product'!$E:$E)</f>
        <v>Ninja Motorized</v>
      </c>
      <c r="Q759" t="str">
        <f>_xlfn.XLOOKUP(G759,'[1](ST)Product'!$C:$C,'[1](ST)Product'!$F:$F)</f>
        <v>Portable</v>
      </c>
      <c r="R759" t="s">
        <v>362</v>
      </c>
      <c r="S759" t="s">
        <v>360</v>
      </c>
    </row>
    <row r="760" spans="1:19" x14ac:dyDescent="0.35">
      <c r="A760" t="str">
        <f>_xlfn.XLOOKUP(B760,Mapping!C:C,Mapping!D:D)</f>
        <v>Naver</v>
      </c>
      <c r="B760" t="s">
        <v>146</v>
      </c>
      <c r="C760" t="s">
        <v>147</v>
      </c>
      <c r="D760" s="3">
        <v>46216</v>
      </c>
      <c r="E760" s="3">
        <v>46216</v>
      </c>
      <c r="F760" s="5">
        <f t="shared" si="11"/>
        <v>1</v>
      </c>
      <c r="G760" t="s">
        <v>16</v>
      </c>
      <c r="H760">
        <v>199900</v>
      </c>
      <c r="I760">
        <v>129900</v>
      </c>
      <c r="J760">
        <v>129900</v>
      </c>
      <c r="K760">
        <v>129900</v>
      </c>
      <c r="L760">
        <v>100</v>
      </c>
      <c r="M760">
        <v>12990000</v>
      </c>
      <c r="N760" s="19">
        <v>18172727.27272727</v>
      </c>
      <c r="O760" s="19">
        <v>14792599.999999998</v>
      </c>
      <c r="P760" t="str">
        <f>_xlfn.XLOOKUP(G760,'[1](ST)Product'!$C:$C,'[1](ST)Product'!$E:$E)</f>
        <v>Ninja Motorized</v>
      </c>
      <c r="Q760" t="str">
        <f>_xlfn.XLOOKUP(G760,'[1](ST)Product'!$C:$C,'[1](ST)Product'!$F:$F)</f>
        <v>Trad</v>
      </c>
      <c r="R760" t="s">
        <v>362</v>
      </c>
      <c r="S760" t="s">
        <v>360</v>
      </c>
    </row>
    <row r="761" spans="1:19" x14ac:dyDescent="0.35">
      <c r="A761" t="str">
        <f>_xlfn.XLOOKUP(B761,Mapping!C:C,Mapping!D:D)</f>
        <v>Naver</v>
      </c>
      <c r="B761" t="s">
        <v>146</v>
      </c>
      <c r="C761" t="s">
        <v>147</v>
      </c>
      <c r="D761" s="3">
        <v>46216</v>
      </c>
      <c r="E761" s="3">
        <v>46216</v>
      </c>
      <c r="F761" s="5">
        <f t="shared" si="11"/>
        <v>1</v>
      </c>
      <c r="G761" t="s">
        <v>38</v>
      </c>
      <c r="H761">
        <v>429900</v>
      </c>
      <c r="I761">
        <v>399900</v>
      </c>
      <c r="J761">
        <v>349900</v>
      </c>
      <c r="K761">
        <v>399900</v>
      </c>
      <c r="L761">
        <v>40</v>
      </c>
      <c r="M761">
        <v>15996000</v>
      </c>
      <c r="N761" s="19">
        <v>15632727.27272727</v>
      </c>
      <c r="O761" s="19">
        <v>12725039.999999998</v>
      </c>
      <c r="P761" t="str">
        <f>_xlfn.XLOOKUP(G761,'[1](ST)Product'!$C:$C,'[1](ST)Product'!$E:$E)</f>
        <v>Ninja Heated</v>
      </c>
      <c r="Q761" t="str">
        <f>_xlfn.XLOOKUP(G761,'[1](ST)Product'!$C:$C,'[1](ST)Product'!$F:$F)</f>
        <v>Grill</v>
      </c>
      <c r="R761" t="s">
        <v>362</v>
      </c>
      <c r="S761" t="s">
        <v>360</v>
      </c>
    </row>
    <row r="762" spans="1:19" x14ac:dyDescent="0.35">
      <c r="A762" t="str">
        <f>_xlfn.XLOOKUP(B762,Mapping!C:C,Mapping!D:D)</f>
        <v>Naver</v>
      </c>
      <c r="B762" t="s">
        <v>146</v>
      </c>
      <c r="C762" t="s">
        <v>147</v>
      </c>
      <c r="D762" s="3">
        <v>46216</v>
      </c>
      <c r="E762" s="3">
        <v>46216</v>
      </c>
      <c r="F762" s="5">
        <f t="shared" si="11"/>
        <v>1</v>
      </c>
      <c r="G762" t="s">
        <v>37</v>
      </c>
      <c r="H762">
        <v>229900</v>
      </c>
      <c r="I762">
        <v>199900</v>
      </c>
      <c r="J762">
        <v>179900</v>
      </c>
      <c r="K762">
        <v>199900</v>
      </c>
      <c r="L762">
        <v>10</v>
      </c>
      <c r="M762">
        <v>1999000</v>
      </c>
      <c r="N762" s="19">
        <v>2089999.9999999998</v>
      </c>
      <c r="O762" s="19">
        <v>1701259.9999999998</v>
      </c>
      <c r="P762" t="str">
        <f>_xlfn.XLOOKUP(G762,'[1](ST)Product'!$C:$C,'[1](ST)Product'!$E:$E)</f>
        <v>Ninja Heated</v>
      </c>
      <c r="Q762" t="str">
        <f>_xlfn.XLOOKUP(G762,'[1](ST)Product'!$C:$C,'[1](ST)Product'!$F:$F)</f>
        <v>Airfry</v>
      </c>
      <c r="R762" t="s">
        <v>362</v>
      </c>
      <c r="S762" t="s">
        <v>360</v>
      </c>
    </row>
    <row r="763" spans="1:19" x14ac:dyDescent="0.35">
      <c r="A763" t="str">
        <f>_xlfn.XLOOKUP(B763,Mapping!C:C,Mapping!D:D)</f>
        <v>Naver</v>
      </c>
      <c r="B763" t="s">
        <v>146</v>
      </c>
      <c r="C763" t="s">
        <v>147</v>
      </c>
      <c r="D763" s="3">
        <v>46216</v>
      </c>
      <c r="E763" s="3">
        <v>46216</v>
      </c>
      <c r="F763" s="5">
        <f t="shared" si="11"/>
        <v>1</v>
      </c>
      <c r="G763" t="s">
        <v>75</v>
      </c>
      <c r="H763">
        <v>249900</v>
      </c>
      <c r="I763">
        <v>219900</v>
      </c>
      <c r="J763">
        <v>199900</v>
      </c>
      <c r="K763">
        <v>249900</v>
      </c>
      <c r="L763">
        <v>200</v>
      </c>
      <c r="M763">
        <v>49980000</v>
      </c>
      <c r="N763" s="19">
        <v>45436363.636363633</v>
      </c>
      <c r="O763" s="19">
        <v>36985200</v>
      </c>
      <c r="P763" t="str">
        <f>_xlfn.XLOOKUP(G763,'[1](ST)Product'!$C:$C,'[1](ST)Product'!$E:$E)</f>
        <v>Ninja Heated</v>
      </c>
      <c r="Q763" t="str">
        <f>_xlfn.XLOOKUP(G763,'[1](ST)Product'!$C:$C,'[1](ST)Product'!$F:$F)</f>
        <v>Crispi</v>
      </c>
      <c r="R763" t="s">
        <v>362</v>
      </c>
      <c r="S763" t="s">
        <v>361</v>
      </c>
    </row>
    <row r="764" spans="1:19" x14ac:dyDescent="0.35">
      <c r="A764" t="str">
        <f>_xlfn.XLOOKUP(B764,Mapping!C:C,Mapping!D:D)</f>
        <v>Naver</v>
      </c>
      <c r="B764" t="s">
        <v>146</v>
      </c>
      <c r="C764" t="s">
        <v>147</v>
      </c>
      <c r="D764" s="3">
        <v>46216</v>
      </c>
      <c r="E764" s="3">
        <v>46216</v>
      </c>
      <c r="F764" s="5">
        <f t="shared" si="11"/>
        <v>1</v>
      </c>
      <c r="G764" t="s">
        <v>34</v>
      </c>
      <c r="H764">
        <v>249900</v>
      </c>
      <c r="I764">
        <v>229900</v>
      </c>
      <c r="J764">
        <v>199900</v>
      </c>
      <c r="K764">
        <v>249000</v>
      </c>
      <c r="L764">
        <v>40</v>
      </c>
      <c r="M764">
        <v>9960000</v>
      </c>
      <c r="N764" s="19">
        <v>7269090.9090909082</v>
      </c>
      <c r="O764" s="19">
        <v>5917039.9999999991</v>
      </c>
      <c r="P764" t="str">
        <f>_xlfn.XLOOKUP(G764,'[1](ST)Product'!$C:$C,'[1](ST)Product'!$E:$E)</f>
        <v>Ninja Motorized</v>
      </c>
      <c r="Q764" t="str">
        <f>_xlfn.XLOOKUP(G764,'[1](ST)Product'!$C:$C,'[1](ST)Product'!$F:$F)</f>
        <v>Portable</v>
      </c>
      <c r="R764" t="s">
        <v>362</v>
      </c>
      <c r="S764" t="s">
        <v>361</v>
      </c>
    </row>
    <row r="765" spans="1:19" x14ac:dyDescent="0.35">
      <c r="A765" t="str">
        <f>_xlfn.XLOOKUP(B765,Mapping!C:C,Mapping!D:D)</f>
        <v>Naver</v>
      </c>
      <c r="B765" t="s">
        <v>146</v>
      </c>
      <c r="C765" t="s">
        <v>147</v>
      </c>
      <c r="D765" s="3">
        <v>46216</v>
      </c>
      <c r="E765" s="3">
        <v>46216</v>
      </c>
      <c r="F765" s="5">
        <f t="shared" si="11"/>
        <v>1</v>
      </c>
      <c r="G765" t="s">
        <v>40</v>
      </c>
      <c r="H765">
        <v>349900</v>
      </c>
      <c r="I765">
        <v>319900</v>
      </c>
      <c r="J765">
        <v>299900</v>
      </c>
      <c r="K765">
        <v>299000</v>
      </c>
      <c r="L765">
        <v>10</v>
      </c>
      <c r="M765">
        <v>2990000</v>
      </c>
      <c r="N765" s="19">
        <v>3180909.0909090908</v>
      </c>
      <c r="O765" s="19">
        <v>2589260</v>
      </c>
      <c r="P765" t="str">
        <f>_xlfn.XLOOKUP(G765,'[1](ST)Product'!$C:$C,'[1](ST)Product'!$E:$E)</f>
        <v>Ninja Motorized</v>
      </c>
      <c r="Q765" t="str">
        <f>_xlfn.XLOOKUP(G765,'[1](ST)Product'!$C:$C,'[1](ST)Product'!$F:$F)</f>
        <v>Hot</v>
      </c>
      <c r="R765" t="s">
        <v>362</v>
      </c>
      <c r="S765" t="s">
        <v>360</v>
      </c>
    </row>
    <row r="766" spans="1:19" x14ac:dyDescent="0.35">
      <c r="A766" t="str">
        <f>_xlfn.XLOOKUP(B766,Mapping!C:C,Mapping!D:D)</f>
        <v>Naver</v>
      </c>
      <c r="B766" t="s">
        <v>146</v>
      </c>
      <c r="C766" t="s">
        <v>297</v>
      </c>
      <c r="D766" s="3">
        <v>46216</v>
      </c>
      <c r="E766" s="3">
        <v>46222</v>
      </c>
      <c r="F766" s="5">
        <f t="shared" si="11"/>
        <v>7</v>
      </c>
      <c r="G766" t="s">
        <v>97</v>
      </c>
      <c r="H766">
        <v>349900</v>
      </c>
      <c r="I766">
        <v>299900</v>
      </c>
      <c r="J766">
        <v>249900</v>
      </c>
      <c r="K766">
        <v>199900</v>
      </c>
      <c r="L766">
        <v>80</v>
      </c>
      <c r="M766">
        <v>15992000</v>
      </c>
      <c r="N766" s="19">
        <v>25447272.727272727</v>
      </c>
      <c r="O766" s="19">
        <v>20714080</v>
      </c>
      <c r="P766" t="str">
        <f>_xlfn.XLOOKUP(G766,'[1](ST)Product'!$C:$C,'[1](ST)Product'!$E:$E)</f>
        <v>Ninja Heated</v>
      </c>
      <c r="Q766" t="str">
        <f>_xlfn.XLOOKUP(G766,'[1](ST)Product'!$C:$C,'[1](ST)Product'!$F:$F)</f>
        <v>Grill</v>
      </c>
      <c r="R766" t="s">
        <v>362</v>
      </c>
      <c r="S766" t="s">
        <v>360</v>
      </c>
    </row>
    <row r="767" spans="1:19" x14ac:dyDescent="0.35">
      <c r="A767" t="str">
        <f>_xlfn.XLOOKUP(B767,Mapping!C:C,Mapping!D:D)</f>
        <v>Naver</v>
      </c>
      <c r="B767" t="s">
        <v>146</v>
      </c>
      <c r="C767" t="s">
        <v>297</v>
      </c>
      <c r="D767" s="3">
        <v>46216</v>
      </c>
      <c r="E767" s="3">
        <v>46222</v>
      </c>
      <c r="F767" s="5">
        <f t="shared" si="11"/>
        <v>7</v>
      </c>
      <c r="G767" t="s">
        <v>16</v>
      </c>
      <c r="H767">
        <v>199900</v>
      </c>
      <c r="I767">
        <v>129900</v>
      </c>
      <c r="J767">
        <v>129900</v>
      </c>
      <c r="K767">
        <v>129900</v>
      </c>
      <c r="L767">
        <v>100</v>
      </c>
      <c r="M767">
        <v>12990000</v>
      </c>
      <c r="N767" s="19">
        <v>18172727.27272727</v>
      </c>
      <c r="O767" s="19">
        <v>14792599.999999998</v>
      </c>
      <c r="P767" t="str">
        <f>_xlfn.XLOOKUP(G767,'[1](ST)Product'!$C:$C,'[1](ST)Product'!$E:$E)</f>
        <v>Ninja Motorized</v>
      </c>
      <c r="Q767" t="str">
        <f>_xlfn.XLOOKUP(G767,'[1](ST)Product'!$C:$C,'[1](ST)Product'!$F:$F)</f>
        <v>Trad</v>
      </c>
      <c r="R767" t="s">
        <v>362</v>
      </c>
      <c r="S767" t="s">
        <v>360</v>
      </c>
    </row>
    <row r="768" spans="1:19" x14ac:dyDescent="0.35">
      <c r="A768" t="str">
        <f>_xlfn.XLOOKUP(B768,Mapping!C:C,Mapping!D:D)</f>
        <v>Naver</v>
      </c>
      <c r="B768" t="s">
        <v>146</v>
      </c>
      <c r="C768" t="s">
        <v>297</v>
      </c>
      <c r="D768" s="3">
        <v>46216</v>
      </c>
      <c r="E768" s="3">
        <v>46222</v>
      </c>
      <c r="F768" s="5">
        <f t="shared" si="11"/>
        <v>7</v>
      </c>
      <c r="G768" t="s">
        <v>49</v>
      </c>
      <c r="H768">
        <v>119900</v>
      </c>
      <c r="I768">
        <v>109900</v>
      </c>
      <c r="J768">
        <v>99900</v>
      </c>
      <c r="K768">
        <v>109900</v>
      </c>
      <c r="L768">
        <v>20</v>
      </c>
      <c r="M768">
        <v>2198000</v>
      </c>
      <c r="N768" s="19">
        <v>2179999.9999999995</v>
      </c>
      <c r="O768" s="19">
        <v>1774519.9999999995</v>
      </c>
      <c r="P768" t="str">
        <f>_xlfn.XLOOKUP(G768,'[1](ST)Product'!$C:$C,'[1](ST)Product'!$E:$E)</f>
        <v>Ninja Motorized</v>
      </c>
      <c r="Q768" t="str">
        <f>_xlfn.XLOOKUP(G768,'[1](ST)Product'!$C:$C,'[1](ST)Product'!$F:$F)</f>
        <v>Hand</v>
      </c>
      <c r="R768" t="s">
        <v>362</v>
      </c>
      <c r="S768" t="s">
        <v>360</v>
      </c>
    </row>
    <row r="769" spans="1:19" x14ac:dyDescent="0.35">
      <c r="A769" t="str">
        <f>_xlfn.XLOOKUP(B769,Mapping!C:C,Mapping!D:D)</f>
        <v>Naver</v>
      </c>
      <c r="B769" t="s">
        <v>146</v>
      </c>
      <c r="C769" t="s">
        <v>297</v>
      </c>
      <c r="D769" s="3">
        <v>46216</v>
      </c>
      <c r="E769" s="3">
        <v>46222</v>
      </c>
      <c r="F769" s="5">
        <f t="shared" si="11"/>
        <v>7</v>
      </c>
      <c r="G769" t="s">
        <v>40</v>
      </c>
      <c r="H769">
        <v>349900</v>
      </c>
      <c r="I769">
        <v>319900</v>
      </c>
      <c r="J769">
        <v>299900</v>
      </c>
      <c r="K769">
        <v>319900</v>
      </c>
      <c r="L769">
        <v>10</v>
      </c>
      <c r="M769">
        <v>3199000</v>
      </c>
      <c r="N769" s="19">
        <v>3180909.0909090908</v>
      </c>
      <c r="O769" s="19">
        <v>2589260</v>
      </c>
      <c r="P769" t="str">
        <f>_xlfn.XLOOKUP(G769,'[1](ST)Product'!$C:$C,'[1](ST)Product'!$E:$E)</f>
        <v>Ninja Motorized</v>
      </c>
      <c r="Q769" t="str">
        <f>_xlfn.XLOOKUP(G769,'[1](ST)Product'!$C:$C,'[1](ST)Product'!$F:$F)</f>
        <v>Hot</v>
      </c>
      <c r="R769" t="s">
        <v>362</v>
      </c>
      <c r="S769" t="s">
        <v>360</v>
      </c>
    </row>
    <row r="770" spans="1:19" x14ac:dyDescent="0.35">
      <c r="A770" t="str">
        <f>_xlfn.XLOOKUP(B770,Mapping!C:C,Mapping!D:D)</f>
        <v>Naver</v>
      </c>
      <c r="B770" t="s">
        <v>146</v>
      </c>
      <c r="C770" t="s">
        <v>297</v>
      </c>
      <c r="D770" s="3">
        <v>46216</v>
      </c>
      <c r="E770" s="3">
        <v>46222</v>
      </c>
      <c r="F770" s="5">
        <f t="shared" si="11"/>
        <v>7</v>
      </c>
      <c r="G770" t="s">
        <v>106</v>
      </c>
      <c r="H770">
        <v>399900</v>
      </c>
      <c r="I770">
        <v>349900</v>
      </c>
      <c r="J770">
        <v>299900</v>
      </c>
      <c r="K770">
        <v>349900</v>
      </c>
      <c r="L770">
        <v>20</v>
      </c>
      <c r="M770">
        <v>6998000</v>
      </c>
      <c r="N770" s="19">
        <v>7270909.0909090908</v>
      </c>
      <c r="O770" s="19">
        <v>5918520</v>
      </c>
      <c r="P770" t="str">
        <f>_xlfn.XLOOKUP(G770,'[1](ST)Product'!$C:$C,'[1](ST)Product'!$E:$E)</f>
        <v>Ninja Heated</v>
      </c>
      <c r="Q770" t="str">
        <f>_xlfn.XLOOKUP(G770,'[1](ST)Product'!$C:$C,'[1](ST)Product'!$F:$F)</f>
        <v>Combi</v>
      </c>
      <c r="R770" t="s">
        <v>362</v>
      </c>
      <c r="S770" t="s">
        <v>360</v>
      </c>
    </row>
    <row r="771" spans="1:19" x14ac:dyDescent="0.35">
      <c r="A771" t="str">
        <f>_xlfn.XLOOKUP(B771,Mapping!C:C,Mapping!D:D)</f>
        <v>Naver</v>
      </c>
      <c r="B771" t="s">
        <v>146</v>
      </c>
      <c r="C771" t="s">
        <v>297</v>
      </c>
      <c r="D771" s="3">
        <v>46216</v>
      </c>
      <c r="E771" s="3">
        <v>46222</v>
      </c>
      <c r="F771" s="5">
        <f t="shared" ref="F771:F834" si="14">IF(D771="","",E771-D771+1)</f>
        <v>7</v>
      </c>
      <c r="G771" t="s">
        <v>96</v>
      </c>
      <c r="H771">
        <v>139900</v>
      </c>
      <c r="I771">
        <v>119900</v>
      </c>
      <c r="J771">
        <v>99900</v>
      </c>
      <c r="K771">
        <v>107400</v>
      </c>
      <c r="L771">
        <v>10</v>
      </c>
      <c r="M771">
        <v>1074000</v>
      </c>
      <c r="N771" s="19">
        <v>1271818.1818181816</v>
      </c>
      <c r="O771" s="19">
        <v>1035260</v>
      </c>
      <c r="P771" t="str">
        <f>_xlfn.XLOOKUP(G771,'[1](ST)Product'!$C:$C,'[1](ST)Product'!$E:$E)</f>
        <v>Shark Floorcare</v>
      </c>
      <c r="Q771" t="str">
        <f>_xlfn.XLOOKUP(G771,'[1](ST)Product'!$C:$C,'[1](ST)Product'!$F:$F)</f>
        <v>WV</v>
      </c>
      <c r="R771" t="s">
        <v>362</v>
      </c>
      <c r="S771" t="s">
        <v>360</v>
      </c>
    </row>
    <row r="772" spans="1:19" x14ac:dyDescent="0.35">
      <c r="A772" t="str">
        <f>_xlfn.XLOOKUP(B772,Mapping!C:C,Mapping!D:D)</f>
        <v>other Online malls</v>
      </c>
      <c r="B772" t="s">
        <v>266</v>
      </c>
      <c r="C772" t="s">
        <v>260</v>
      </c>
      <c r="D772" s="3">
        <v>46216</v>
      </c>
      <c r="E772" s="3">
        <v>46222</v>
      </c>
      <c r="F772" s="5">
        <f t="shared" si="14"/>
        <v>7</v>
      </c>
      <c r="G772" t="s">
        <v>261</v>
      </c>
      <c r="H772">
        <v>149900</v>
      </c>
      <c r="I772">
        <v>139900</v>
      </c>
      <c r="J772">
        <v>109900</v>
      </c>
      <c r="K772">
        <v>119900</v>
      </c>
      <c r="L772">
        <v>5</v>
      </c>
      <c r="M772">
        <v>549500</v>
      </c>
      <c r="N772" s="19">
        <v>544999.99999999988</v>
      </c>
      <c r="O772" s="19">
        <v>544999.99999999988</v>
      </c>
      <c r="P772" t="str">
        <f>_xlfn.XLOOKUP(G772,'[1](ST)Product'!$C:$C,'[1](ST)Product'!$E:$E)</f>
        <v>Ninja Motorized</v>
      </c>
      <c r="Q772" t="str">
        <f>_xlfn.XLOOKUP(G772,'[1](ST)Product'!$C:$C,'[1](ST)Product'!$F:$F)</f>
        <v>Portable</v>
      </c>
      <c r="R772" t="s">
        <v>362</v>
      </c>
      <c r="S772" t="s">
        <v>360</v>
      </c>
    </row>
    <row r="773" spans="1:19" x14ac:dyDescent="0.35">
      <c r="A773" t="str">
        <f>_xlfn.XLOOKUP(B773,Mapping!C:C,Mapping!D:D)</f>
        <v>other Online malls</v>
      </c>
      <c r="B773" t="s">
        <v>266</v>
      </c>
      <c r="C773" t="s">
        <v>260</v>
      </c>
      <c r="D773" s="3">
        <v>46216</v>
      </c>
      <c r="E773" s="3">
        <v>46222</v>
      </c>
      <c r="F773" s="5">
        <f t="shared" si="14"/>
        <v>7</v>
      </c>
      <c r="G773" t="s">
        <v>40</v>
      </c>
      <c r="H773">
        <v>349900</v>
      </c>
      <c r="I773">
        <v>319900</v>
      </c>
      <c r="J773">
        <v>299900</v>
      </c>
      <c r="K773">
        <v>299900</v>
      </c>
      <c r="L773">
        <v>2</v>
      </c>
      <c r="M773">
        <v>599800</v>
      </c>
      <c r="N773" s="19">
        <v>545272.72727272718</v>
      </c>
      <c r="O773" s="19">
        <v>545272.72727272718</v>
      </c>
      <c r="P773" t="str">
        <f>_xlfn.XLOOKUP(G773,'[1](ST)Product'!$C:$C,'[1](ST)Product'!$E:$E)</f>
        <v>Ninja Motorized</v>
      </c>
      <c r="Q773" t="str">
        <f>_xlfn.XLOOKUP(G773,'[1](ST)Product'!$C:$C,'[1](ST)Product'!$F:$F)</f>
        <v>Hot</v>
      </c>
      <c r="R773" t="s">
        <v>362</v>
      </c>
      <c r="S773" t="s">
        <v>360</v>
      </c>
    </row>
    <row r="774" spans="1:19" x14ac:dyDescent="0.35">
      <c r="A774" t="str">
        <f>_xlfn.XLOOKUP(B774,Mapping!C:C,Mapping!D:D)</f>
        <v>other Online malls</v>
      </c>
      <c r="B774" t="s">
        <v>266</v>
      </c>
      <c r="C774" t="s">
        <v>260</v>
      </c>
      <c r="D774" s="3">
        <v>46216</v>
      </c>
      <c r="E774" s="3">
        <v>46222</v>
      </c>
      <c r="F774" s="5">
        <f t="shared" si="14"/>
        <v>7</v>
      </c>
      <c r="G774" t="s">
        <v>87</v>
      </c>
      <c r="H774">
        <v>219900</v>
      </c>
      <c r="I774">
        <v>199900</v>
      </c>
      <c r="J774">
        <v>179900</v>
      </c>
      <c r="K774">
        <v>199900</v>
      </c>
      <c r="L774">
        <v>5</v>
      </c>
      <c r="M774">
        <v>899500</v>
      </c>
      <c r="N774" s="19">
        <v>908636.36363636353</v>
      </c>
      <c r="O774" s="19">
        <v>908636.36363636353</v>
      </c>
      <c r="P774" t="str">
        <f>_xlfn.XLOOKUP(G774,'[1](ST)Product'!$C:$C,'[1](ST)Product'!$E:$E)</f>
        <v>Shark Fan</v>
      </c>
      <c r="Q774" t="str">
        <f>_xlfn.XLOOKUP(G774,'[1](ST)Product'!$C:$C,'[1](ST)Product'!$F:$F)</f>
        <v>Fan</v>
      </c>
      <c r="R774" t="s">
        <v>362</v>
      </c>
      <c r="S774" t="s">
        <v>361</v>
      </c>
    </row>
    <row r="775" spans="1:19" x14ac:dyDescent="0.35">
      <c r="A775" t="str">
        <f>_xlfn.XLOOKUP(B775,Mapping!C:C,Mapping!D:D)</f>
        <v>other Online malls</v>
      </c>
      <c r="B775" t="s">
        <v>266</v>
      </c>
      <c r="C775" t="s">
        <v>260</v>
      </c>
      <c r="D775" s="3">
        <v>46216</v>
      </c>
      <c r="E775" s="3">
        <v>46222</v>
      </c>
      <c r="F775" s="5">
        <f t="shared" si="14"/>
        <v>7</v>
      </c>
      <c r="G775" t="s">
        <v>32</v>
      </c>
      <c r="H775">
        <v>349900</v>
      </c>
      <c r="I775">
        <v>299900</v>
      </c>
      <c r="J775">
        <v>269900</v>
      </c>
      <c r="K775">
        <v>299000</v>
      </c>
      <c r="L775">
        <v>5</v>
      </c>
      <c r="M775">
        <v>1349500</v>
      </c>
      <c r="N775" s="19">
        <v>1359090.9090909092</v>
      </c>
      <c r="O775" s="19">
        <v>1359090.9090909092</v>
      </c>
      <c r="P775" t="str">
        <f>_xlfn.XLOOKUP(G775,'[1](ST)Product'!$C:$C,'[1](ST)Product'!$E:$E)</f>
        <v>Ninja Motorized</v>
      </c>
      <c r="Q775" t="str">
        <f>_xlfn.XLOOKUP(G775,'[1](ST)Product'!$C:$C,'[1](ST)Product'!$F:$F)</f>
        <v>Icecream</v>
      </c>
      <c r="R775" t="s">
        <v>362</v>
      </c>
      <c r="S775" t="s">
        <v>360</v>
      </c>
    </row>
    <row r="776" spans="1:19" x14ac:dyDescent="0.35">
      <c r="A776" t="str">
        <f>_xlfn.XLOOKUP(B776,Mapping!C:C,Mapping!D:D)</f>
        <v>other Online malls</v>
      </c>
      <c r="B776" t="s">
        <v>266</v>
      </c>
      <c r="C776" t="s">
        <v>260</v>
      </c>
      <c r="D776" s="3">
        <v>46216</v>
      </c>
      <c r="E776" s="3">
        <v>46222</v>
      </c>
      <c r="F776" s="5">
        <f t="shared" si="14"/>
        <v>7</v>
      </c>
      <c r="G776" t="s">
        <v>262</v>
      </c>
      <c r="H776">
        <v>249900</v>
      </c>
      <c r="I776">
        <v>219900</v>
      </c>
      <c r="J776">
        <v>199900</v>
      </c>
      <c r="K776">
        <v>219900</v>
      </c>
      <c r="L776">
        <v>5</v>
      </c>
      <c r="M776">
        <v>999500</v>
      </c>
      <c r="N776" s="19">
        <v>999545.45454545435</v>
      </c>
      <c r="O776" s="19">
        <v>999545.45454545435</v>
      </c>
      <c r="P776" t="str">
        <f>_xlfn.XLOOKUP(G776,'[1](ST)Product'!$C:$C,'[1](ST)Product'!$E:$E)</f>
        <v>Shark Fan</v>
      </c>
      <c r="Q776" t="str">
        <f>_xlfn.XLOOKUP(G776,'[1](ST)Product'!$C:$C,'[1](ST)Product'!$F:$F)</f>
        <v>Fan</v>
      </c>
      <c r="R776" t="s">
        <v>362</v>
      </c>
      <c r="S776" t="s">
        <v>360</v>
      </c>
    </row>
    <row r="777" spans="1:19" x14ac:dyDescent="0.35">
      <c r="A777" t="str">
        <f>_xlfn.XLOOKUP(B777,Mapping!C:C,Mapping!D:D)</f>
        <v>other Online malls</v>
      </c>
      <c r="B777" t="s">
        <v>266</v>
      </c>
      <c r="C777" t="s">
        <v>260</v>
      </c>
      <c r="D777" s="3">
        <v>46216</v>
      </c>
      <c r="E777" s="3">
        <v>46222</v>
      </c>
      <c r="F777" s="5">
        <f t="shared" si="14"/>
        <v>7</v>
      </c>
      <c r="G777" t="s">
        <v>39</v>
      </c>
      <c r="H777">
        <v>249900</v>
      </c>
      <c r="I777">
        <v>199900</v>
      </c>
      <c r="J777">
        <v>189900</v>
      </c>
      <c r="K777">
        <v>199900</v>
      </c>
      <c r="L777">
        <v>2</v>
      </c>
      <c r="M777">
        <v>379800</v>
      </c>
      <c r="N777" s="19">
        <v>363454.54545454541</v>
      </c>
      <c r="O777" s="19">
        <v>363454.54545454541</v>
      </c>
      <c r="P777" t="str">
        <f>_xlfn.XLOOKUP(G777,'[1](ST)Product'!$C:$C,'[1](ST)Product'!$E:$E)</f>
        <v>Ninja Motorized</v>
      </c>
      <c r="Q777" t="str">
        <f>_xlfn.XLOOKUP(G777,'[1](ST)Product'!$C:$C,'[1](ST)Product'!$F:$F)</f>
        <v>Trad</v>
      </c>
      <c r="R777" t="s">
        <v>362</v>
      </c>
      <c r="S777" t="s">
        <v>360</v>
      </c>
    </row>
    <row r="778" spans="1:19" x14ac:dyDescent="0.35">
      <c r="A778" t="str">
        <f>_xlfn.XLOOKUP(B778,Mapping!C:C,Mapping!D:D)</f>
        <v>other Online malls</v>
      </c>
      <c r="B778" t="s">
        <v>266</v>
      </c>
      <c r="C778" t="s">
        <v>260</v>
      </c>
      <c r="D778" s="3">
        <v>46216</v>
      </c>
      <c r="E778" s="3">
        <v>46222</v>
      </c>
      <c r="F778" s="5">
        <f t="shared" si="14"/>
        <v>7</v>
      </c>
      <c r="G778" t="s">
        <v>110</v>
      </c>
      <c r="H778">
        <v>129900</v>
      </c>
      <c r="I778">
        <v>114900</v>
      </c>
      <c r="J778">
        <v>99900</v>
      </c>
      <c r="K778">
        <v>114900</v>
      </c>
      <c r="L778">
        <v>2</v>
      </c>
      <c r="M778">
        <v>199800</v>
      </c>
      <c r="N778" s="19">
        <v>208909.09090909088</v>
      </c>
      <c r="O778" s="19">
        <v>208909.09090909088</v>
      </c>
      <c r="P778" t="str">
        <f>_xlfn.XLOOKUP(G778,'[1](ST)Product'!$C:$C,'[1](ST)Product'!$E:$E)</f>
        <v>Ninja Motorized</v>
      </c>
      <c r="Q778" t="str">
        <f>_xlfn.XLOOKUP(G778,'[1](ST)Product'!$C:$C,'[1](ST)Product'!$F:$F)</f>
        <v>Trad</v>
      </c>
      <c r="R778" t="s">
        <v>362</v>
      </c>
      <c r="S778" t="s">
        <v>360</v>
      </c>
    </row>
    <row r="779" spans="1:19" x14ac:dyDescent="0.35">
      <c r="A779" t="str">
        <f>_xlfn.XLOOKUP(B779,Mapping!C:C,Mapping!D:D)</f>
        <v>other Online malls</v>
      </c>
      <c r="B779" t="s">
        <v>266</v>
      </c>
      <c r="C779" t="s">
        <v>260</v>
      </c>
      <c r="D779" s="3">
        <v>46216</v>
      </c>
      <c r="E779" s="3">
        <v>46222</v>
      </c>
      <c r="F779" s="5">
        <f t="shared" si="14"/>
        <v>7</v>
      </c>
      <c r="G779" t="s">
        <v>108</v>
      </c>
      <c r="H779">
        <v>199900</v>
      </c>
      <c r="I779">
        <v>179900</v>
      </c>
      <c r="J779">
        <v>169900</v>
      </c>
      <c r="K779">
        <v>179900</v>
      </c>
      <c r="L779">
        <v>2</v>
      </c>
      <c r="M779">
        <v>339800</v>
      </c>
      <c r="N779" s="19">
        <v>327090.90909090906</v>
      </c>
      <c r="O779" s="19">
        <v>327090.90909090906</v>
      </c>
      <c r="P779" t="str">
        <f>_xlfn.XLOOKUP(G779,'[1](ST)Product'!$C:$C,'[1](ST)Product'!$E:$E)</f>
        <v>Shark Floorcare</v>
      </c>
      <c r="Q779" t="str">
        <f>_xlfn.XLOOKUP(G779,'[1](ST)Product'!$C:$C,'[1](ST)Product'!$F:$F)</f>
        <v>WV</v>
      </c>
      <c r="R779" t="s">
        <v>362</v>
      </c>
      <c r="S779" t="s">
        <v>360</v>
      </c>
    </row>
    <row r="780" spans="1:19" x14ac:dyDescent="0.35">
      <c r="A780" t="str">
        <f>_xlfn.XLOOKUP(B780,Mapping!C:C,Mapping!D:D)</f>
        <v>other Online malls</v>
      </c>
      <c r="B780" t="s">
        <v>266</v>
      </c>
      <c r="C780" t="s">
        <v>260</v>
      </c>
      <c r="D780" s="3">
        <v>46216</v>
      </c>
      <c r="E780" s="3">
        <v>46222</v>
      </c>
      <c r="F780" s="5">
        <f t="shared" si="14"/>
        <v>7</v>
      </c>
      <c r="G780" t="s">
        <v>96</v>
      </c>
      <c r="H780">
        <v>139900</v>
      </c>
      <c r="I780">
        <v>119900</v>
      </c>
      <c r="J780">
        <v>99900</v>
      </c>
      <c r="K780">
        <v>119900</v>
      </c>
      <c r="L780">
        <v>2</v>
      </c>
      <c r="M780">
        <v>199800</v>
      </c>
      <c r="N780" s="19">
        <v>217999.99999999997</v>
      </c>
      <c r="O780" s="19">
        <v>217999.99999999997</v>
      </c>
      <c r="P780" t="str">
        <f>_xlfn.XLOOKUP(G780,'[1](ST)Product'!$C:$C,'[1](ST)Product'!$E:$E)</f>
        <v>Shark Floorcare</v>
      </c>
      <c r="Q780" t="str">
        <f>_xlfn.XLOOKUP(G780,'[1](ST)Product'!$C:$C,'[1](ST)Product'!$F:$F)</f>
        <v>WV</v>
      </c>
      <c r="R780" t="s">
        <v>362</v>
      </c>
      <c r="S780" t="s">
        <v>360</v>
      </c>
    </row>
    <row r="781" spans="1:19" x14ac:dyDescent="0.35">
      <c r="A781" t="str">
        <f>_xlfn.XLOOKUP(B781,Mapping!C:C,Mapping!D:D)</f>
        <v>other Online malls</v>
      </c>
      <c r="B781" t="s">
        <v>266</v>
      </c>
      <c r="C781" t="s">
        <v>260</v>
      </c>
      <c r="D781" s="3">
        <v>46216</v>
      </c>
      <c r="E781" s="3">
        <v>46222</v>
      </c>
      <c r="F781" s="5">
        <f t="shared" si="14"/>
        <v>7</v>
      </c>
      <c r="G781" t="s">
        <v>88</v>
      </c>
      <c r="H781">
        <v>599000</v>
      </c>
      <c r="I781">
        <v>499000</v>
      </c>
      <c r="J781">
        <v>399900</v>
      </c>
      <c r="K781">
        <v>499000</v>
      </c>
      <c r="L781">
        <v>2</v>
      </c>
      <c r="M781">
        <v>799800</v>
      </c>
      <c r="N781" s="19">
        <v>907272.72727272718</v>
      </c>
      <c r="O781" s="19">
        <v>907272.72727272718</v>
      </c>
      <c r="P781" t="str">
        <f>_xlfn.XLOOKUP(G781,'[1](ST)Product'!$C:$C,'[1](ST)Product'!$E:$E)</f>
        <v>Shark Floorcare</v>
      </c>
      <c r="Q781" t="str">
        <f>_xlfn.XLOOKUP(G781,'[1](ST)Product'!$C:$C,'[1](ST)Product'!$F:$F)</f>
        <v>CS</v>
      </c>
      <c r="R781" t="s">
        <v>362</v>
      </c>
      <c r="S781" t="s">
        <v>360</v>
      </c>
    </row>
    <row r="782" spans="1:19" x14ac:dyDescent="0.35">
      <c r="A782" t="str">
        <f>_xlfn.XLOOKUP(B782,Mapping!C:C,Mapping!D:D)</f>
        <v>other Online malls</v>
      </c>
      <c r="B782" t="s">
        <v>266</v>
      </c>
      <c r="C782" t="s">
        <v>260</v>
      </c>
      <c r="D782" s="3">
        <v>46216</v>
      </c>
      <c r="E782" s="3">
        <v>46222</v>
      </c>
      <c r="F782" s="5">
        <f t="shared" si="14"/>
        <v>7</v>
      </c>
      <c r="G782" t="s">
        <v>112</v>
      </c>
      <c r="H782">
        <v>799000</v>
      </c>
      <c r="I782">
        <v>599000</v>
      </c>
      <c r="J782">
        <v>599000</v>
      </c>
      <c r="K782">
        <v>599000</v>
      </c>
      <c r="L782">
        <v>2</v>
      </c>
      <c r="M782">
        <v>1198000</v>
      </c>
      <c r="N782" s="19">
        <v>1089090.9090909089</v>
      </c>
      <c r="O782" s="19">
        <v>1089090.9090909089</v>
      </c>
      <c r="P782" t="str">
        <f>_xlfn.XLOOKUP(G782,'[1](ST)Product'!$C:$C,'[1](ST)Product'!$E:$E)</f>
        <v>Shark Floorcare</v>
      </c>
      <c r="Q782" t="str">
        <f>_xlfn.XLOOKUP(G782,'[1](ST)Product'!$C:$C,'[1](ST)Product'!$F:$F)</f>
        <v>CS</v>
      </c>
      <c r="R782" t="s">
        <v>362</v>
      </c>
      <c r="S782" t="s">
        <v>360</v>
      </c>
    </row>
    <row r="783" spans="1:19" x14ac:dyDescent="0.35">
      <c r="A783" t="str">
        <f>_xlfn.XLOOKUP(B783,Mapping!C:C,Mapping!D:D)</f>
        <v>other Online malls</v>
      </c>
      <c r="B783" t="s">
        <v>266</v>
      </c>
      <c r="C783" t="s">
        <v>260</v>
      </c>
      <c r="D783" s="3">
        <v>46216</v>
      </c>
      <c r="E783" s="3">
        <v>46222</v>
      </c>
      <c r="F783" s="5">
        <f t="shared" si="14"/>
        <v>7</v>
      </c>
      <c r="G783" t="s">
        <v>104</v>
      </c>
      <c r="H783">
        <v>799000</v>
      </c>
      <c r="I783">
        <v>699000</v>
      </c>
      <c r="J783">
        <v>649000</v>
      </c>
      <c r="K783">
        <v>699000</v>
      </c>
      <c r="L783">
        <v>2</v>
      </c>
      <c r="M783">
        <v>1298000</v>
      </c>
      <c r="N783" s="19">
        <v>1270909.0909090908</v>
      </c>
      <c r="O783" s="19">
        <v>1270909.0909090908</v>
      </c>
      <c r="P783" t="str">
        <f>_xlfn.XLOOKUP(G783,'[1](ST)Product'!$C:$C,'[1](ST)Product'!$E:$E)</f>
        <v>Shark Floorcare</v>
      </c>
      <c r="Q783" t="str">
        <f>_xlfn.XLOOKUP(G783,'[1](ST)Product'!$C:$C,'[1](ST)Product'!$F:$F)</f>
        <v>FW</v>
      </c>
      <c r="R783" t="s">
        <v>362</v>
      </c>
      <c r="S783" t="s">
        <v>360</v>
      </c>
    </row>
    <row r="784" spans="1:19" x14ac:dyDescent="0.35">
      <c r="A784" t="str">
        <f>_xlfn.XLOOKUP(B784,Mapping!C:C,Mapping!D:D)</f>
        <v>other Online malls</v>
      </c>
      <c r="B784" t="s">
        <v>266</v>
      </c>
      <c r="C784" t="s">
        <v>260</v>
      </c>
      <c r="D784" s="3">
        <v>46216</v>
      </c>
      <c r="E784" s="3">
        <v>46222</v>
      </c>
      <c r="F784" s="5">
        <f t="shared" si="14"/>
        <v>7</v>
      </c>
      <c r="G784" t="s">
        <v>28</v>
      </c>
      <c r="H784">
        <v>299900</v>
      </c>
      <c r="I784">
        <v>219900</v>
      </c>
      <c r="J784">
        <v>219900</v>
      </c>
      <c r="K784">
        <v>219900</v>
      </c>
      <c r="L784">
        <v>2</v>
      </c>
      <c r="M784">
        <v>439800</v>
      </c>
      <c r="N784" s="19">
        <v>399818.18181818177</v>
      </c>
      <c r="O784" s="19">
        <v>399818.18181818177</v>
      </c>
      <c r="P784" t="str">
        <f>_xlfn.XLOOKUP(G784,'[1](ST)Product'!$C:$C,'[1](ST)Product'!$E:$E)</f>
        <v>Shark Floorcare</v>
      </c>
      <c r="Q784" t="str">
        <f>_xlfn.XLOOKUP(G784,'[1](ST)Product'!$C:$C,'[1](ST)Product'!$F:$F)</f>
        <v>WD</v>
      </c>
      <c r="R784" t="s">
        <v>362</v>
      </c>
      <c r="S784" t="s">
        <v>360</v>
      </c>
    </row>
    <row r="785" spans="1:19" x14ac:dyDescent="0.35">
      <c r="A785" t="str">
        <f>_xlfn.XLOOKUP(B785,Mapping!C:C,Mapping!D:D)</f>
        <v>other Online malls</v>
      </c>
      <c r="B785" t="s">
        <v>266</v>
      </c>
      <c r="C785" t="s">
        <v>260</v>
      </c>
      <c r="D785" s="3">
        <v>46216</v>
      </c>
      <c r="E785" s="3">
        <v>46222</v>
      </c>
      <c r="F785" s="5">
        <f t="shared" si="14"/>
        <v>7</v>
      </c>
      <c r="G785" t="s">
        <v>36</v>
      </c>
      <c r="H785">
        <v>469900</v>
      </c>
      <c r="I785">
        <v>399900</v>
      </c>
      <c r="J785">
        <v>399000</v>
      </c>
      <c r="K785">
        <v>399900</v>
      </c>
      <c r="L785">
        <v>2</v>
      </c>
      <c r="M785">
        <v>798000</v>
      </c>
      <c r="N785" s="19">
        <v>727090.90909090906</v>
      </c>
      <c r="O785" s="19">
        <v>727090.90909090906</v>
      </c>
      <c r="P785" t="str">
        <f>_xlfn.XLOOKUP(G785,'[1](ST)Product'!$C:$C,'[1](ST)Product'!$E:$E)</f>
        <v>Shark Floorcare</v>
      </c>
      <c r="Q785" t="str">
        <f>_xlfn.XLOOKUP(G785,'[1](ST)Product'!$C:$C,'[1](ST)Product'!$F:$F)</f>
        <v>WD</v>
      </c>
      <c r="R785" t="s">
        <v>362</v>
      </c>
      <c r="S785" t="s">
        <v>360</v>
      </c>
    </row>
    <row r="786" spans="1:19" x14ac:dyDescent="0.35">
      <c r="A786" t="str">
        <f>_xlfn.XLOOKUP(B786,Mapping!C:C,Mapping!D:D)</f>
        <v>other Online malls</v>
      </c>
      <c r="B786" t="s">
        <v>266</v>
      </c>
      <c r="C786" t="s">
        <v>260</v>
      </c>
      <c r="D786" s="3">
        <v>46216</v>
      </c>
      <c r="E786" s="3">
        <v>46222</v>
      </c>
      <c r="F786" s="5">
        <f t="shared" si="14"/>
        <v>7</v>
      </c>
      <c r="G786" t="s">
        <v>33</v>
      </c>
      <c r="H786">
        <v>399900</v>
      </c>
      <c r="I786">
        <v>349900</v>
      </c>
      <c r="J786">
        <v>299900</v>
      </c>
      <c r="K786">
        <v>399900</v>
      </c>
      <c r="L786">
        <v>25</v>
      </c>
      <c r="M786">
        <v>7497500</v>
      </c>
      <c r="N786" s="19">
        <v>9088636.3636363633</v>
      </c>
      <c r="O786" s="19">
        <v>9088636.3636363633</v>
      </c>
      <c r="P786" t="str">
        <f>_xlfn.XLOOKUP(G786,'[1](ST)Product'!$C:$C,'[1](ST)Product'!$E:$E)</f>
        <v>Shark Fan</v>
      </c>
      <c r="Q786" t="str">
        <f>_xlfn.XLOOKUP(G786,'[1](ST)Product'!$C:$C,'[1](ST)Product'!$F:$F)</f>
        <v>Fan</v>
      </c>
      <c r="R786" t="s">
        <v>362</v>
      </c>
      <c r="S786" t="s">
        <v>361</v>
      </c>
    </row>
    <row r="787" spans="1:19" x14ac:dyDescent="0.35">
      <c r="A787" t="str">
        <f>_xlfn.XLOOKUP(B787,Mapping!C:C,Mapping!D:D)</f>
        <v>other Online malls</v>
      </c>
      <c r="B787" t="s">
        <v>266</v>
      </c>
      <c r="C787" t="s">
        <v>260</v>
      </c>
      <c r="D787" s="3">
        <v>46216</v>
      </c>
      <c r="E787" s="3">
        <v>46222</v>
      </c>
      <c r="F787" s="5">
        <f t="shared" si="14"/>
        <v>7</v>
      </c>
      <c r="G787" t="s">
        <v>54</v>
      </c>
      <c r="H787">
        <v>699000</v>
      </c>
      <c r="I787">
        <v>499000</v>
      </c>
      <c r="J787">
        <v>499000</v>
      </c>
      <c r="K787">
        <v>499000</v>
      </c>
      <c r="L787">
        <v>2</v>
      </c>
      <c r="M787">
        <v>998000</v>
      </c>
      <c r="N787" s="19">
        <v>907272.72727272718</v>
      </c>
      <c r="O787" s="19">
        <v>907272.72727272718</v>
      </c>
      <c r="P787" t="str">
        <f>_xlfn.XLOOKUP(G787,'[1](ST)Product'!$C:$C,'[1](ST)Product'!$E:$E)</f>
        <v>Shark Floorcare</v>
      </c>
      <c r="Q787" t="str">
        <f>_xlfn.XLOOKUP(G787,'[1](ST)Product'!$C:$C,'[1](ST)Product'!$F:$F)</f>
        <v>FW</v>
      </c>
      <c r="R787" t="s">
        <v>362</v>
      </c>
      <c r="S787" t="s">
        <v>361</v>
      </c>
    </row>
    <row r="788" spans="1:19" x14ac:dyDescent="0.35">
      <c r="A788" t="str">
        <f>_xlfn.XLOOKUP(B788,Mapping!C:C,Mapping!D:D)</f>
        <v>other Online malls</v>
      </c>
      <c r="B788" t="s">
        <v>266</v>
      </c>
      <c r="C788" t="s">
        <v>260</v>
      </c>
      <c r="D788" s="3">
        <v>46216</v>
      </c>
      <c r="E788" s="3">
        <v>46222</v>
      </c>
      <c r="F788" s="5">
        <f t="shared" si="14"/>
        <v>7</v>
      </c>
      <c r="G788" t="s">
        <v>276</v>
      </c>
      <c r="H788">
        <v>249900</v>
      </c>
      <c r="I788" t="s">
        <v>115</v>
      </c>
      <c r="J788" t="s">
        <v>115</v>
      </c>
      <c r="K788">
        <v>249900</v>
      </c>
      <c r="L788">
        <v>20</v>
      </c>
      <c r="M788">
        <v>0</v>
      </c>
      <c r="N788" s="19">
        <v>4543636.3636363633</v>
      </c>
      <c r="O788" s="19">
        <v>4543636.3636363633</v>
      </c>
      <c r="P788" t="str">
        <f>_xlfn.XLOOKUP(G788,'[1](ST)Product'!$C:$C,'[1](ST)Product'!$E:$E)</f>
        <v>Ninja Heated</v>
      </c>
      <c r="Q788" t="str">
        <f>_xlfn.XLOOKUP(G788,'[1](ST)Product'!$C:$C,'[1](ST)Product'!$F:$F)</f>
        <v>Crispi</v>
      </c>
      <c r="R788" t="s">
        <v>362</v>
      </c>
      <c r="S788" t="s">
        <v>361</v>
      </c>
    </row>
    <row r="789" spans="1:19" x14ac:dyDescent="0.35">
      <c r="A789" t="str">
        <f>_xlfn.XLOOKUP(B789,Mapping!C:C,Mapping!D:D)</f>
        <v>other Online malls</v>
      </c>
      <c r="B789" t="s">
        <v>266</v>
      </c>
      <c r="C789" t="s">
        <v>260</v>
      </c>
      <c r="D789" s="3">
        <v>46216</v>
      </c>
      <c r="E789" s="3">
        <v>46222</v>
      </c>
      <c r="F789" s="5">
        <f t="shared" si="14"/>
        <v>7</v>
      </c>
      <c r="G789" t="s">
        <v>29</v>
      </c>
      <c r="H789">
        <v>349900</v>
      </c>
      <c r="I789">
        <v>299900</v>
      </c>
      <c r="J789">
        <v>279900</v>
      </c>
      <c r="K789">
        <v>299900</v>
      </c>
      <c r="L789">
        <v>2</v>
      </c>
      <c r="M789">
        <v>559800</v>
      </c>
      <c r="N789" s="19">
        <v>545272.72727272718</v>
      </c>
      <c r="O789" s="19">
        <v>545272.72727272718</v>
      </c>
      <c r="P789" t="str">
        <f>_xlfn.XLOOKUP(G789,'[1](ST)Product'!$C:$C,'[1](ST)Product'!$E:$E)</f>
        <v>Ninja Heated</v>
      </c>
      <c r="Q789" t="str">
        <f>_xlfn.XLOOKUP(G789,'[1](ST)Product'!$C:$C,'[1](ST)Product'!$F:$F)</f>
        <v>Airfry</v>
      </c>
      <c r="R789" t="s">
        <v>362</v>
      </c>
      <c r="S789" t="s">
        <v>360</v>
      </c>
    </row>
    <row r="790" spans="1:19" x14ac:dyDescent="0.35">
      <c r="A790" t="str">
        <f>_xlfn.XLOOKUP(B790,Mapping!C:C,Mapping!D:D)</f>
        <v>other Online malls</v>
      </c>
      <c r="B790" t="s">
        <v>266</v>
      </c>
      <c r="C790" t="s">
        <v>260</v>
      </c>
      <c r="D790" s="3">
        <v>46216</v>
      </c>
      <c r="E790" s="3">
        <v>46222</v>
      </c>
      <c r="F790" s="5">
        <f t="shared" si="14"/>
        <v>7</v>
      </c>
      <c r="G790" t="s">
        <v>105</v>
      </c>
      <c r="H790">
        <v>299900</v>
      </c>
      <c r="I790">
        <v>269900</v>
      </c>
      <c r="J790">
        <v>249900</v>
      </c>
      <c r="K790">
        <v>269900</v>
      </c>
      <c r="L790">
        <v>2</v>
      </c>
      <c r="M790">
        <v>499800</v>
      </c>
      <c r="N790" s="19">
        <v>490727.27272727271</v>
      </c>
      <c r="O790" s="19">
        <v>490727.27272727271</v>
      </c>
      <c r="P790" t="str">
        <f>_xlfn.XLOOKUP(G790,'[1](ST)Product'!$C:$C,'[1](ST)Product'!$E:$E)</f>
        <v>Ninja Motorized</v>
      </c>
      <c r="Q790" t="str">
        <f>_xlfn.XLOOKUP(G790,'[1](ST)Product'!$C:$C,'[1](ST)Product'!$F:$F)</f>
        <v>Kitchen</v>
      </c>
      <c r="R790" t="s">
        <v>362</v>
      </c>
      <c r="S790" t="s">
        <v>360</v>
      </c>
    </row>
    <row r="791" spans="1:19" x14ac:dyDescent="0.35">
      <c r="A791" t="str">
        <f>_xlfn.XLOOKUP(B791,Mapping!C:C,Mapping!D:D)</f>
        <v>other Online malls</v>
      </c>
      <c r="B791" t="s">
        <v>266</v>
      </c>
      <c r="C791" t="s">
        <v>260</v>
      </c>
      <c r="D791" s="3">
        <v>46216</v>
      </c>
      <c r="E791" s="3">
        <v>46222</v>
      </c>
      <c r="F791" s="5">
        <f t="shared" si="14"/>
        <v>7</v>
      </c>
      <c r="G791" t="s">
        <v>85</v>
      </c>
      <c r="H791">
        <v>349900</v>
      </c>
      <c r="I791">
        <v>319900</v>
      </c>
      <c r="J791">
        <v>299900</v>
      </c>
      <c r="K791">
        <v>319900</v>
      </c>
      <c r="L791">
        <v>2</v>
      </c>
      <c r="M791">
        <v>599800</v>
      </c>
      <c r="N791" s="19">
        <v>581636.36363636365</v>
      </c>
      <c r="O791" s="19">
        <v>581636.36363636365</v>
      </c>
      <c r="P791" t="str">
        <f>_xlfn.XLOOKUP(G791,'[1](ST)Product'!$C:$C,'[1](ST)Product'!$E:$E)</f>
        <v>Ninja Motorized</v>
      </c>
      <c r="Q791" t="str">
        <f>_xlfn.XLOOKUP(G791,'[1](ST)Product'!$C:$C,'[1](ST)Product'!$F:$F)</f>
        <v>Kitchen</v>
      </c>
      <c r="R791" t="s">
        <v>362</v>
      </c>
      <c r="S791" t="s">
        <v>360</v>
      </c>
    </row>
    <row r="792" spans="1:19" x14ac:dyDescent="0.35">
      <c r="A792" t="str">
        <f>_xlfn.XLOOKUP(B792,Mapping!C:C,Mapping!D:D)</f>
        <v>other Online malls</v>
      </c>
      <c r="B792" t="s">
        <v>266</v>
      </c>
      <c r="C792" t="s">
        <v>260</v>
      </c>
      <c r="D792" s="3">
        <v>46216</v>
      </c>
      <c r="E792" s="3">
        <v>46222</v>
      </c>
      <c r="F792" s="5">
        <f t="shared" si="14"/>
        <v>7</v>
      </c>
      <c r="G792" t="s">
        <v>16</v>
      </c>
      <c r="H792">
        <v>199900</v>
      </c>
      <c r="I792">
        <v>129900</v>
      </c>
      <c r="J792">
        <v>129900</v>
      </c>
      <c r="K792">
        <v>129900</v>
      </c>
      <c r="L792">
        <v>3</v>
      </c>
      <c r="M792">
        <v>389700</v>
      </c>
      <c r="N792" s="19">
        <v>354272.72727272729</v>
      </c>
      <c r="O792" s="19">
        <v>354272.72727272729</v>
      </c>
      <c r="P792" t="str">
        <f>_xlfn.XLOOKUP(G792,'[1](ST)Product'!$C:$C,'[1](ST)Product'!$E:$E)</f>
        <v>Ninja Motorized</v>
      </c>
      <c r="Q792" t="str">
        <f>_xlfn.XLOOKUP(G792,'[1](ST)Product'!$C:$C,'[1](ST)Product'!$F:$F)</f>
        <v>Trad</v>
      </c>
      <c r="R792" t="s">
        <v>362</v>
      </c>
      <c r="S792" t="s">
        <v>360</v>
      </c>
    </row>
    <row r="793" spans="1:19" x14ac:dyDescent="0.35">
      <c r="A793" t="str">
        <f>_xlfn.XLOOKUP(B793,Mapping!C:C,Mapping!D:D)</f>
        <v>other Online malls</v>
      </c>
      <c r="B793" t="s">
        <v>266</v>
      </c>
      <c r="C793" t="s">
        <v>260</v>
      </c>
      <c r="D793" s="3">
        <v>46216</v>
      </c>
      <c r="E793" s="3">
        <v>46222</v>
      </c>
      <c r="F793" s="5">
        <f t="shared" si="14"/>
        <v>7</v>
      </c>
      <c r="G793" t="s">
        <v>84</v>
      </c>
      <c r="H793">
        <v>169900</v>
      </c>
      <c r="I793">
        <v>149900</v>
      </c>
      <c r="J793">
        <v>129900</v>
      </c>
      <c r="K793">
        <v>149900</v>
      </c>
      <c r="L793">
        <v>3</v>
      </c>
      <c r="M793">
        <v>389700</v>
      </c>
      <c r="N793" s="19">
        <v>408818.18181818177</v>
      </c>
      <c r="O793" s="19">
        <v>408818.18181818177</v>
      </c>
      <c r="P793" t="str">
        <f>_xlfn.XLOOKUP(G793,'[1](ST)Product'!$C:$C,'[1](ST)Product'!$E:$E)</f>
        <v>Ninja Motorized</v>
      </c>
      <c r="Q793" t="str">
        <f>_xlfn.XLOOKUP(G793,'[1](ST)Product'!$C:$C,'[1](ST)Product'!$F:$F)</f>
        <v>Trad</v>
      </c>
      <c r="R793" t="s">
        <v>362</v>
      </c>
      <c r="S793" t="s">
        <v>360</v>
      </c>
    </row>
    <row r="794" spans="1:19" x14ac:dyDescent="0.35">
      <c r="A794" t="str">
        <f>_xlfn.XLOOKUP(B794,Mapping!C:C,Mapping!D:D)</f>
        <v>other Online malls</v>
      </c>
      <c r="B794" t="s">
        <v>266</v>
      </c>
      <c r="C794" t="s">
        <v>260</v>
      </c>
      <c r="D794" s="3">
        <v>46216</v>
      </c>
      <c r="E794" s="3">
        <v>46222</v>
      </c>
      <c r="F794" s="5">
        <f t="shared" si="14"/>
        <v>7</v>
      </c>
      <c r="G794" t="s">
        <v>73</v>
      </c>
      <c r="H794">
        <v>139900</v>
      </c>
      <c r="I794">
        <v>129900</v>
      </c>
      <c r="J794">
        <v>119900</v>
      </c>
      <c r="K794">
        <v>129900</v>
      </c>
      <c r="L794">
        <v>3</v>
      </c>
      <c r="M794">
        <v>359700</v>
      </c>
      <c r="N794" s="19">
        <v>354272.72727272729</v>
      </c>
      <c r="O794" s="19">
        <v>354272.72727272729</v>
      </c>
      <c r="P794" t="str">
        <f>_xlfn.XLOOKUP(G794,'[1](ST)Product'!$C:$C,'[1](ST)Product'!$E:$E)</f>
        <v>Ninja Motorized</v>
      </c>
      <c r="Q794" t="str">
        <f>_xlfn.XLOOKUP(G794,'[1](ST)Product'!$C:$C,'[1](ST)Product'!$F:$F)</f>
        <v>Hand</v>
      </c>
      <c r="R794" t="s">
        <v>362</v>
      </c>
      <c r="S794" t="s">
        <v>360</v>
      </c>
    </row>
    <row r="795" spans="1:19" x14ac:dyDescent="0.35">
      <c r="A795" t="str">
        <f>_xlfn.XLOOKUP(B795,Mapping!C:C,Mapping!D:D)</f>
        <v>PP</v>
      </c>
      <c r="B795" t="s">
        <v>154</v>
      </c>
      <c r="C795" t="s">
        <v>154</v>
      </c>
      <c r="D795" s="3">
        <v>46216</v>
      </c>
      <c r="E795" s="3">
        <v>46218</v>
      </c>
      <c r="F795" s="5">
        <f t="shared" si="14"/>
        <v>3</v>
      </c>
      <c r="G795" t="s">
        <v>38</v>
      </c>
      <c r="H795">
        <v>429900</v>
      </c>
      <c r="I795">
        <v>399900</v>
      </c>
      <c r="J795">
        <v>349900</v>
      </c>
      <c r="K795">
        <v>399900</v>
      </c>
      <c r="L795">
        <v>300</v>
      </c>
      <c r="M795">
        <v>119970000</v>
      </c>
      <c r="N795" s="19">
        <v>109063636.36363636</v>
      </c>
      <c r="O795" s="19">
        <v>68710090.909090906</v>
      </c>
      <c r="P795" t="str">
        <f>_xlfn.XLOOKUP(G795,'[1](ST)Product'!$C:$C,'[1](ST)Product'!$E:$E)</f>
        <v>Ninja Heated</v>
      </c>
      <c r="Q795" t="str">
        <f>_xlfn.XLOOKUP(G795,'[1](ST)Product'!$C:$C,'[1](ST)Product'!$F:$F)</f>
        <v>Grill</v>
      </c>
      <c r="R795" t="s">
        <v>362</v>
      </c>
      <c r="S795" t="s">
        <v>360</v>
      </c>
    </row>
    <row r="796" spans="1:19" x14ac:dyDescent="0.35">
      <c r="A796" t="str">
        <f>_xlfn.XLOOKUP(B796,Mapping!C:C,Mapping!D:D)</f>
        <v>TVHS</v>
      </c>
      <c r="B796" t="s">
        <v>163</v>
      </c>
      <c r="C796" t="s">
        <v>178</v>
      </c>
      <c r="D796" s="3">
        <v>46216</v>
      </c>
      <c r="E796" s="3">
        <v>46216</v>
      </c>
      <c r="F796" s="5">
        <f t="shared" si="14"/>
        <v>1</v>
      </c>
      <c r="G796" t="s">
        <v>85</v>
      </c>
      <c r="H796">
        <v>0</v>
      </c>
      <c r="I796">
        <v>0</v>
      </c>
      <c r="J796">
        <v>0</v>
      </c>
      <c r="K796" s="22">
        <v>299900</v>
      </c>
      <c r="L796">
        <v>280</v>
      </c>
      <c r="M796">
        <f>L796*K796</f>
        <v>83972000</v>
      </c>
      <c r="N796" s="19">
        <v>53436727</v>
      </c>
      <c r="O796" s="19">
        <v>32062036</v>
      </c>
      <c r="P796" t="str">
        <f>_xlfn.XLOOKUP(G796,'[1](ST)Product'!$C:$C,'[1](ST)Product'!$E:$E)</f>
        <v>Ninja Motorized</v>
      </c>
      <c r="Q796" t="str">
        <f>_xlfn.XLOOKUP(G796,'[1](ST)Product'!$C:$C,'[1](ST)Product'!$F:$F)</f>
        <v>Kitchen</v>
      </c>
      <c r="R796" t="s">
        <v>362</v>
      </c>
      <c r="S796" t="s">
        <v>360</v>
      </c>
    </row>
    <row r="797" spans="1:19" x14ac:dyDescent="0.35">
      <c r="A797" t="str">
        <f>_xlfn.XLOOKUP(B797,Mapping!C:C,Mapping!D:D)</f>
        <v>Coupang</v>
      </c>
      <c r="B797" t="s">
        <v>14</v>
      </c>
      <c r="C797" t="s">
        <v>15</v>
      </c>
      <c r="D797" s="3">
        <v>46217</v>
      </c>
      <c r="E797" s="3">
        <v>46217</v>
      </c>
      <c r="F797" s="5">
        <f t="shared" si="14"/>
        <v>1</v>
      </c>
      <c r="G797" t="s">
        <v>26</v>
      </c>
      <c r="H797">
        <v>899000</v>
      </c>
      <c r="I797">
        <v>849000</v>
      </c>
      <c r="J797">
        <v>799000</v>
      </c>
      <c r="K797">
        <v>759000</v>
      </c>
      <c r="L797">
        <v>400</v>
      </c>
      <c r="M797">
        <v>303600000</v>
      </c>
      <c r="N797" s="19">
        <v>254989090.90909088</v>
      </c>
      <c r="O797" s="19">
        <v>242239636.36363634</v>
      </c>
      <c r="P797" t="str">
        <f>_xlfn.XLOOKUP(G797,'[1](ST)Product'!$C:$C,'[1](ST)Product'!$E:$E)</f>
        <v>Shark Floorcare</v>
      </c>
      <c r="Q797" t="str">
        <f>_xlfn.XLOOKUP(G797,'[1](ST)Product'!$C:$C,'[1](ST)Product'!$F:$F)</f>
        <v>FW</v>
      </c>
      <c r="R797" t="s">
        <v>362</v>
      </c>
      <c r="S797" t="s">
        <v>360</v>
      </c>
    </row>
    <row r="798" spans="1:19" x14ac:dyDescent="0.35">
      <c r="A798" t="str">
        <f>_xlfn.XLOOKUP(B798,Mapping!C:C,Mapping!D:D)</f>
        <v>Coupang</v>
      </c>
      <c r="B798" t="s">
        <v>14</v>
      </c>
      <c r="C798" t="s">
        <v>15</v>
      </c>
      <c r="D798" s="21">
        <v>46217</v>
      </c>
      <c r="E798" s="21">
        <v>46217</v>
      </c>
      <c r="F798" s="5">
        <f t="shared" si="14"/>
        <v>1</v>
      </c>
      <c r="G798" t="s">
        <v>96</v>
      </c>
      <c r="H798" s="22">
        <v>139900</v>
      </c>
      <c r="I798" s="22">
        <v>119900</v>
      </c>
      <c r="J798" s="22">
        <v>99900</v>
      </c>
      <c r="K798" s="22">
        <v>99000</v>
      </c>
      <c r="L798">
        <v>200</v>
      </c>
      <c r="M798" s="23">
        <v>19800000</v>
      </c>
      <c r="N798" s="19">
        <v>17004000</v>
      </c>
      <c r="O798" s="19">
        <v>16153800</v>
      </c>
      <c r="P798" t="str">
        <f>_xlfn.XLOOKUP(G798,'[1](ST)Product'!$C:$C,'[1](ST)Product'!$E:$E)</f>
        <v>Shark Floorcare</v>
      </c>
      <c r="Q798" t="str">
        <f>_xlfn.XLOOKUP(G798,'[1](ST)Product'!$C:$C,'[1](ST)Product'!$F:$F)</f>
        <v>WV</v>
      </c>
      <c r="R798" t="s">
        <v>362</v>
      </c>
      <c r="S798" t="s">
        <v>360</v>
      </c>
    </row>
    <row r="799" spans="1:19" x14ac:dyDescent="0.35">
      <c r="A799" t="str">
        <f>_xlfn.XLOOKUP(B799,Mapping!C:C,Mapping!D:D)</f>
        <v>Group Buying</v>
      </c>
      <c r="B799" s="2" t="s">
        <v>114</v>
      </c>
      <c r="C799" t="s">
        <v>284</v>
      </c>
      <c r="D799" s="3">
        <v>46217</v>
      </c>
      <c r="E799" s="3">
        <v>46221</v>
      </c>
      <c r="F799" s="5">
        <f t="shared" si="14"/>
        <v>5</v>
      </c>
      <c r="G799" t="s">
        <v>18</v>
      </c>
      <c r="H799">
        <v>249900</v>
      </c>
      <c r="I799">
        <v>219900</v>
      </c>
      <c r="J799">
        <v>199900</v>
      </c>
      <c r="K799">
        <v>219900</v>
      </c>
      <c r="L799">
        <v>500</v>
      </c>
      <c r="M799">
        <v>109950000</v>
      </c>
      <c r="N799" s="19">
        <f>(K799*(1-0.36%)/1.1)*L799</f>
        <v>99594709.090909079</v>
      </c>
      <c r="O799" s="19">
        <f>(-N799*2%)+N799</f>
        <v>97602814.909090891</v>
      </c>
      <c r="P799" t="str">
        <f>_xlfn.XLOOKUP(G799,'[1](ST)Product'!$C:$C,'[1](ST)Product'!$E:$E)</f>
        <v>Ninja Heated</v>
      </c>
      <c r="Q799" t="str">
        <f>_xlfn.XLOOKUP(G799,'[1](ST)Product'!$C:$C,'[1](ST)Product'!$F:$F)</f>
        <v>Crispi</v>
      </c>
      <c r="R799" t="s">
        <v>362</v>
      </c>
      <c r="S799" t="s">
        <v>361</v>
      </c>
    </row>
    <row r="800" spans="1:19" x14ac:dyDescent="0.35">
      <c r="A800" t="str">
        <f>_xlfn.XLOOKUP(B800,Mapping!C:C,Mapping!D:D)</f>
        <v>Naver</v>
      </c>
      <c r="B800" t="s">
        <v>146</v>
      </c>
      <c r="C800" t="s">
        <v>299</v>
      </c>
      <c r="D800" s="3">
        <v>46217</v>
      </c>
      <c r="E800" s="3">
        <v>46218</v>
      </c>
      <c r="F800" s="5">
        <f t="shared" si="14"/>
        <v>2</v>
      </c>
      <c r="G800" t="s">
        <v>29</v>
      </c>
      <c r="H800">
        <v>349900</v>
      </c>
      <c r="I800">
        <v>299900</v>
      </c>
      <c r="J800">
        <v>279900</v>
      </c>
      <c r="K800">
        <v>279900</v>
      </c>
      <c r="L800">
        <v>10</v>
      </c>
      <c r="M800">
        <v>2799000</v>
      </c>
      <c r="N800" s="19">
        <v>3180909.0909090908</v>
      </c>
      <c r="O800" s="19">
        <v>2589260</v>
      </c>
      <c r="P800" t="str">
        <f>_xlfn.XLOOKUP(G800,'[1](ST)Product'!$C:$C,'[1](ST)Product'!$E:$E)</f>
        <v>Ninja Heated</v>
      </c>
      <c r="Q800" t="str">
        <f>_xlfn.XLOOKUP(G800,'[1](ST)Product'!$C:$C,'[1](ST)Product'!$F:$F)</f>
        <v>Airfry</v>
      </c>
      <c r="R800" t="s">
        <v>362</v>
      </c>
      <c r="S800" t="s">
        <v>360</v>
      </c>
    </row>
    <row r="801" spans="1:19" x14ac:dyDescent="0.35">
      <c r="A801" t="str">
        <f>_xlfn.XLOOKUP(B801,Mapping!C:C,Mapping!D:D)</f>
        <v>Coupang</v>
      </c>
      <c r="B801" t="s">
        <v>14</v>
      </c>
      <c r="C801" t="s">
        <v>15</v>
      </c>
      <c r="D801" s="21">
        <v>46218</v>
      </c>
      <c r="E801" s="21">
        <v>46217</v>
      </c>
      <c r="F801" s="5">
        <f t="shared" si="14"/>
        <v>0</v>
      </c>
      <c r="G801" t="s">
        <v>87</v>
      </c>
      <c r="H801" s="22">
        <v>219900</v>
      </c>
      <c r="I801" s="22">
        <v>199900</v>
      </c>
      <c r="J801" s="22">
        <v>179900</v>
      </c>
      <c r="K801" s="22">
        <v>109000</v>
      </c>
      <c r="L801">
        <v>200</v>
      </c>
      <c r="M801" s="23">
        <v>21800000</v>
      </c>
      <c r="N801" s="19">
        <v>31185818</v>
      </c>
      <c r="O801" s="19">
        <v>29626527</v>
      </c>
      <c r="P801" t="str">
        <f>_xlfn.XLOOKUP(G801,'[1](ST)Product'!$C:$C,'[1](ST)Product'!$E:$E)</f>
        <v>Shark Fan</v>
      </c>
      <c r="Q801" t="str">
        <f>_xlfn.XLOOKUP(G801,'[1](ST)Product'!$C:$C,'[1](ST)Product'!$F:$F)</f>
        <v>Fan</v>
      </c>
      <c r="R801" t="s">
        <v>362</v>
      </c>
      <c r="S801" t="s">
        <v>361</v>
      </c>
    </row>
    <row r="802" spans="1:19" x14ac:dyDescent="0.35">
      <c r="A802" t="str">
        <f>_xlfn.XLOOKUP(B802,Mapping!C:C,Mapping!D:D)</f>
        <v>PP</v>
      </c>
      <c r="B802" t="s">
        <v>154</v>
      </c>
      <c r="C802" t="s">
        <v>154</v>
      </c>
      <c r="D802" s="3">
        <v>46218</v>
      </c>
      <c r="E802" s="3">
        <v>46222</v>
      </c>
      <c r="F802" s="5">
        <f t="shared" si="14"/>
        <v>5</v>
      </c>
      <c r="G802" t="s">
        <v>105</v>
      </c>
      <c r="H802">
        <v>299900</v>
      </c>
      <c r="I802">
        <v>269900</v>
      </c>
      <c r="J802">
        <v>249900</v>
      </c>
      <c r="K802">
        <v>129900</v>
      </c>
      <c r="L802">
        <v>500</v>
      </c>
      <c r="M802">
        <v>64950000</v>
      </c>
      <c r="N802" s="19">
        <v>59045454.545454547</v>
      </c>
      <c r="O802" s="19">
        <v>37198636.36363636</v>
      </c>
      <c r="P802" t="str">
        <f>_xlfn.XLOOKUP(G802,'[1](ST)Product'!$C:$C,'[1](ST)Product'!$E:$E)</f>
        <v>Ninja Motorized</v>
      </c>
      <c r="Q802" t="str">
        <f>_xlfn.XLOOKUP(G802,'[1](ST)Product'!$C:$C,'[1](ST)Product'!$F:$F)</f>
        <v>Kitchen</v>
      </c>
      <c r="R802" t="s">
        <v>362</v>
      </c>
      <c r="S802" t="s">
        <v>360</v>
      </c>
    </row>
    <row r="803" spans="1:19" x14ac:dyDescent="0.35">
      <c r="A803" t="str">
        <f>_xlfn.XLOOKUP(B803,Mapping!C:C,Mapping!D:D)</f>
        <v>TVHS</v>
      </c>
      <c r="B803" t="s">
        <v>163</v>
      </c>
      <c r="C803" t="s">
        <v>183</v>
      </c>
      <c r="D803" s="3">
        <v>46218</v>
      </c>
      <c r="E803" s="3">
        <v>46218</v>
      </c>
      <c r="F803" s="5">
        <f t="shared" si="14"/>
        <v>1</v>
      </c>
      <c r="G803" t="s">
        <v>67</v>
      </c>
      <c r="H803">
        <v>229900</v>
      </c>
      <c r="I803">
        <v>229900</v>
      </c>
      <c r="J803">
        <v>199900</v>
      </c>
      <c r="K803">
        <v>219900</v>
      </c>
      <c r="L803">
        <v>177</v>
      </c>
      <c r="M803">
        <f>L803*K803</f>
        <v>38922300</v>
      </c>
      <c r="N803" s="19">
        <v>35383909</v>
      </c>
      <c r="O803" s="19">
        <v>22999541</v>
      </c>
      <c r="P803" t="str">
        <f>_xlfn.XLOOKUP(G803,'[1](ST)Product'!$C:$C,'[1](ST)Product'!$E:$E)</f>
        <v>Ninja Motorized</v>
      </c>
      <c r="Q803" t="str">
        <f>_xlfn.XLOOKUP(G803,'[1](ST)Product'!$C:$C,'[1](ST)Product'!$F:$F)</f>
        <v>Portable</v>
      </c>
      <c r="R803" t="s">
        <v>362</v>
      </c>
      <c r="S803" t="s">
        <v>361</v>
      </c>
    </row>
    <row r="804" spans="1:19" x14ac:dyDescent="0.35">
      <c r="A804" t="str">
        <f>_xlfn.XLOOKUP(B804,Mapping!C:C,Mapping!D:D)</f>
        <v>Coupang</v>
      </c>
      <c r="B804" t="s">
        <v>14</v>
      </c>
      <c r="C804" t="s">
        <v>15</v>
      </c>
      <c r="D804" s="21">
        <v>46219</v>
      </c>
      <c r="E804" s="21">
        <v>46219</v>
      </c>
      <c r="F804" s="5">
        <f t="shared" si="14"/>
        <v>1</v>
      </c>
      <c r="G804" t="s">
        <v>76</v>
      </c>
      <c r="K804" s="22">
        <v>169000</v>
      </c>
      <c r="L804">
        <v>250</v>
      </c>
      <c r="M804" s="23">
        <v>42250000</v>
      </c>
      <c r="N804" s="19">
        <v>0</v>
      </c>
      <c r="O804" s="19">
        <v>0</v>
      </c>
      <c r="P804" t="e">
        <f>_xlfn.XLOOKUP(G804,'[1](ST)Product'!$C:$C,'[1](ST)Product'!$E:$E)</f>
        <v>#N/A</v>
      </c>
      <c r="Q804" t="e">
        <f>_xlfn.XLOOKUP(G804,'[1](ST)Product'!$C:$C,'[1](ST)Product'!$F:$F)</f>
        <v>#N/A</v>
      </c>
      <c r="R804" t="s">
        <v>362</v>
      </c>
      <c r="S804" t="s">
        <v>361</v>
      </c>
    </row>
    <row r="805" spans="1:19" x14ac:dyDescent="0.35">
      <c r="A805" t="str">
        <f>_xlfn.XLOOKUP(B805,Mapping!C:C,Mapping!D:D)</f>
        <v>E-MART</v>
      </c>
      <c r="B805" s="2" t="s">
        <v>164</v>
      </c>
      <c r="C805" t="s">
        <v>278</v>
      </c>
      <c r="D805" s="3">
        <v>46219</v>
      </c>
      <c r="E805" s="3">
        <v>46225</v>
      </c>
      <c r="F805" s="5">
        <f t="shared" si="14"/>
        <v>7</v>
      </c>
      <c r="G805" t="s">
        <v>106</v>
      </c>
      <c r="H805">
        <v>399900</v>
      </c>
      <c r="I805">
        <v>349900</v>
      </c>
      <c r="J805">
        <v>299900</v>
      </c>
      <c r="K805">
        <v>349900</v>
      </c>
      <c r="L805">
        <v>5</v>
      </c>
      <c r="M805">
        <v>1749500</v>
      </c>
      <c r="N805" s="19">
        <v>1861895.4545454544</v>
      </c>
      <c r="O805" s="19">
        <v>1664534.5363636361</v>
      </c>
      <c r="P805" t="str">
        <f>_xlfn.XLOOKUP(G805,'[1](ST)Product'!$C:$C,'[1](ST)Product'!$E:$E)</f>
        <v>Ninja Heated</v>
      </c>
      <c r="Q805" t="str">
        <f>_xlfn.XLOOKUP(G805,'[1](ST)Product'!$C:$C,'[1](ST)Product'!$F:$F)</f>
        <v>Combi</v>
      </c>
      <c r="R805" t="s">
        <v>362</v>
      </c>
      <c r="S805" t="s">
        <v>360</v>
      </c>
    </row>
    <row r="806" spans="1:19" x14ac:dyDescent="0.35">
      <c r="A806" t="str">
        <f>_xlfn.XLOOKUP(B806,Mapping!C:C,Mapping!D:D)</f>
        <v>E-MART</v>
      </c>
      <c r="B806" s="2" t="s">
        <v>164</v>
      </c>
      <c r="C806" t="s">
        <v>278</v>
      </c>
      <c r="D806" s="3">
        <v>46219</v>
      </c>
      <c r="E806" s="3">
        <v>46225</v>
      </c>
      <c r="F806" s="5">
        <f t="shared" si="14"/>
        <v>7</v>
      </c>
      <c r="G806" t="s">
        <v>39</v>
      </c>
      <c r="H806">
        <v>249900</v>
      </c>
      <c r="I806">
        <v>199900</v>
      </c>
      <c r="J806">
        <v>189900</v>
      </c>
      <c r="K806">
        <v>199900</v>
      </c>
      <c r="L806">
        <v>15</v>
      </c>
      <c r="M806">
        <v>2998500</v>
      </c>
      <c r="N806" s="19">
        <v>5585727.2727272725</v>
      </c>
      <c r="O806" s="19">
        <v>4993640.1818181816</v>
      </c>
      <c r="P806" t="str">
        <f>_xlfn.XLOOKUP(G806,'[1](ST)Product'!$C:$C,'[1](ST)Product'!$E:$E)</f>
        <v>Ninja Motorized</v>
      </c>
      <c r="Q806" t="str">
        <f>_xlfn.XLOOKUP(G806,'[1](ST)Product'!$C:$C,'[1](ST)Product'!$F:$F)</f>
        <v>Trad</v>
      </c>
      <c r="R806" t="s">
        <v>362</v>
      </c>
      <c r="S806" t="s">
        <v>360</v>
      </c>
    </row>
    <row r="807" spans="1:19" x14ac:dyDescent="0.35">
      <c r="A807" t="str">
        <f>_xlfn.XLOOKUP(B807,Mapping!C:C,Mapping!D:D)</f>
        <v>E-MART</v>
      </c>
      <c r="B807" s="2" t="s">
        <v>164</v>
      </c>
      <c r="C807" t="s">
        <v>278</v>
      </c>
      <c r="D807" s="3">
        <v>46219</v>
      </c>
      <c r="E807" s="3">
        <v>46225</v>
      </c>
      <c r="F807" s="5">
        <f t="shared" si="14"/>
        <v>7</v>
      </c>
      <c r="G807" t="s">
        <v>27</v>
      </c>
      <c r="H807">
        <v>329900</v>
      </c>
      <c r="I807">
        <v>299900</v>
      </c>
      <c r="J807">
        <v>279900</v>
      </c>
      <c r="K807">
        <v>299900</v>
      </c>
      <c r="L807">
        <v>5</v>
      </c>
      <c r="M807">
        <v>1499500</v>
      </c>
      <c r="N807" s="19">
        <v>1861895.4545454544</v>
      </c>
      <c r="O807" s="19">
        <v>1664534.5363636361</v>
      </c>
      <c r="P807" t="str">
        <f>_xlfn.XLOOKUP(G807,'[1](ST)Product'!$C:$C,'[1](ST)Product'!$E:$E)</f>
        <v>Ninja Motorized</v>
      </c>
      <c r="Q807" t="str">
        <f>_xlfn.XLOOKUP(G807,'[1](ST)Product'!$C:$C,'[1](ST)Product'!$F:$F)</f>
        <v>Trad</v>
      </c>
      <c r="R807" t="s">
        <v>362</v>
      </c>
      <c r="S807" t="s">
        <v>360</v>
      </c>
    </row>
    <row r="808" spans="1:19" x14ac:dyDescent="0.35">
      <c r="A808" t="str">
        <f>_xlfn.XLOOKUP(B808,Mapping!C:C,Mapping!D:D)</f>
        <v>E-MART</v>
      </c>
      <c r="B808" s="2" t="s">
        <v>164</v>
      </c>
      <c r="C808" t="s">
        <v>278</v>
      </c>
      <c r="D808" s="3">
        <v>46219</v>
      </c>
      <c r="E808" s="3">
        <v>46232</v>
      </c>
      <c r="F808" s="5">
        <f t="shared" si="14"/>
        <v>14</v>
      </c>
      <c r="G808" t="s">
        <v>64</v>
      </c>
      <c r="H808">
        <v>599000</v>
      </c>
      <c r="I808">
        <v>549000</v>
      </c>
      <c r="J808">
        <v>499000</v>
      </c>
      <c r="K808">
        <v>499000</v>
      </c>
      <c r="L808">
        <v>40</v>
      </c>
      <c r="M808">
        <v>19960000</v>
      </c>
      <c r="N808" s="19">
        <v>14895163.636363635</v>
      </c>
      <c r="O808" s="19">
        <v>13390752.109090907</v>
      </c>
      <c r="P808" t="str">
        <f>_xlfn.XLOOKUP(G808,'[1](ST)Product'!$C:$C,'[1](ST)Product'!$E:$E)</f>
        <v>Shark Floorcare</v>
      </c>
      <c r="Q808" t="str">
        <f>_xlfn.XLOOKUP(G808,'[1](ST)Product'!$C:$C,'[1](ST)Product'!$F:$F)</f>
        <v>FW</v>
      </c>
      <c r="R808" t="s">
        <v>362</v>
      </c>
      <c r="S808" t="s">
        <v>361</v>
      </c>
    </row>
    <row r="809" spans="1:19" x14ac:dyDescent="0.35">
      <c r="A809" t="str">
        <f>_xlfn.XLOOKUP(B809,Mapping!C:C,Mapping!D:D)</f>
        <v>E-MART</v>
      </c>
      <c r="B809" s="2" t="s">
        <v>164</v>
      </c>
      <c r="C809" t="s">
        <v>278</v>
      </c>
      <c r="D809" s="3">
        <v>46219</v>
      </c>
      <c r="E809" s="3">
        <v>46225</v>
      </c>
      <c r="F809" s="5">
        <f t="shared" si="14"/>
        <v>7</v>
      </c>
      <c r="G809" t="s">
        <v>84</v>
      </c>
      <c r="H809">
        <v>169900</v>
      </c>
      <c r="I809">
        <v>149900</v>
      </c>
      <c r="J809">
        <v>129900</v>
      </c>
      <c r="K809">
        <v>129900</v>
      </c>
      <c r="L809">
        <v>1</v>
      </c>
      <c r="M809">
        <v>129900</v>
      </c>
      <c r="N809" s="19">
        <v>106573.63636363635</v>
      </c>
      <c r="O809" s="19">
        <v>95276.830909090902</v>
      </c>
      <c r="P809" t="str">
        <f>_xlfn.XLOOKUP(G809,'[1](ST)Product'!$C:$C,'[1](ST)Product'!$E:$E)</f>
        <v>Ninja Motorized</v>
      </c>
      <c r="Q809" t="str">
        <f>_xlfn.XLOOKUP(G809,'[1](ST)Product'!$C:$C,'[1](ST)Product'!$F:$F)</f>
        <v>Trad</v>
      </c>
      <c r="R809" t="s">
        <v>362</v>
      </c>
      <c r="S809" t="s">
        <v>360</v>
      </c>
    </row>
    <row r="810" spans="1:19" x14ac:dyDescent="0.35">
      <c r="A810" t="str">
        <f>_xlfn.XLOOKUP(B810,Mapping!C:C,Mapping!D:D)</f>
        <v>Group Buying</v>
      </c>
      <c r="B810" s="2" t="s">
        <v>114</v>
      </c>
      <c r="C810" t="s">
        <v>224</v>
      </c>
      <c r="D810" s="3">
        <v>46219</v>
      </c>
      <c r="E810" s="3">
        <v>46221</v>
      </c>
      <c r="F810" s="5">
        <f t="shared" si="14"/>
        <v>3</v>
      </c>
      <c r="G810" t="s">
        <v>33</v>
      </c>
      <c r="H810">
        <v>399900</v>
      </c>
      <c r="I810">
        <v>349900</v>
      </c>
      <c r="J810">
        <v>299900</v>
      </c>
      <c r="K810">
        <v>349900</v>
      </c>
      <c r="L810">
        <v>300</v>
      </c>
      <c r="M810">
        <v>104970000</v>
      </c>
      <c r="N810" s="19">
        <f>(K810*(1-0.36%)/1.1)*L810</f>
        <v>95083734.545454547</v>
      </c>
      <c r="O810" s="19">
        <f>(-N810*2%)+N810</f>
        <v>93182059.854545459</v>
      </c>
      <c r="P810" t="str">
        <f>_xlfn.XLOOKUP(G810,'[1](ST)Product'!$C:$C,'[1](ST)Product'!$E:$E)</f>
        <v>Shark Fan</v>
      </c>
      <c r="Q810" t="str">
        <f>_xlfn.XLOOKUP(G810,'[1](ST)Product'!$C:$C,'[1](ST)Product'!$F:$F)</f>
        <v>Fan</v>
      </c>
      <c r="R810" t="s">
        <v>362</v>
      </c>
      <c r="S810" t="s">
        <v>361</v>
      </c>
    </row>
    <row r="811" spans="1:19" x14ac:dyDescent="0.35">
      <c r="A811" t="str">
        <f>_xlfn.XLOOKUP(B811,Mapping!C:C,Mapping!D:D)</f>
        <v>Group Buying</v>
      </c>
      <c r="B811" s="2" t="s">
        <v>114</v>
      </c>
      <c r="C811" t="s">
        <v>224</v>
      </c>
      <c r="D811" s="3">
        <v>46219</v>
      </c>
      <c r="E811" s="3">
        <v>46221</v>
      </c>
      <c r="F811" s="5">
        <f t="shared" si="14"/>
        <v>3</v>
      </c>
      <c r="G811" t="s">
        <v>42</v>
      </c>
      <c r="H811">
        <v>399900</v>
      </c>
      <c r="I811">
        <v>349900</v>
      </c>
      <c r="J811">
        <v>299900</v>
      </c>
      <c r="K811">
        <v>349900</v>
      </c>
      <c r="M811">
        <v>0</v>
      </c>
      <c r="N811" s="19">
        <f>(K811*(1-0.36%)/1.1)*L811</f>
        <v>0</v>
      </c>
      <c r="O811" s="19">
        <f>(-N811*2%)+N811</f>
        <v>0</v>
      </c>
      <c r="P811" t="str">
        <f>_xlfn.XLOOKUP(G811,'[1](ST)Product'!$C:$C,'[1](ST)Product'!$E:$E)</f>
        <v>Shark Fan</v>
      </c>
      <c r="Q811" t="str">
        <f>_xlfn.XLOOKUP(G811,'[1](ST)Product'!$C:$C,'[1](ST)Product'!$F:$F)</f>
        <v>Fan</v>
      </c>
      <c r="R811" t="s">
        <v>362</v>
      </c>
      <c r="S811" t="s">
        <v>361</v>
      </c>
    </row>
    <row r="812" spans="1:19" x14ac:dyDescent="0.35">
      <c r="A812" t="str">
        <f>_xlfn.XLOOKUP(B812,Mapping!C:C,Mapping!D:D)</f>
        <v>Naver</v>
      </c>
      <c r="B812" t="s">
        <v>146</v>
      </c>
      <c r="C812" t="s">
        <v>299</v>
      </c>
      <c r="D812" s="3">
        <v>46219</v>
      </c>
      <c r="E812" s="3">
        <v>46220</v>
      </c>
      <c r="F812" s="5">
        <f t="shared" si="14"/>
        <v>2</v>
      </c>
      <c r="G812" t="s">
        <v>96</v>
      </c>
      <c r="H812">
        <v>139900</v>
      </c>
      <c r="I812">
        <v>119900</v>
      </c>
      <c r="J812">
        <v>99900</v>
      </c>
      <c r="K812">
        <v>99900</v>
      </c>
      <c r="L812">
        <v>20</v>
      </c>
      <c r="M812">
        <v>1998000</v>
      </c>
      <c r="N812" s="19">
        <v>2543636.3636363633</v>
      </c>
      <c r="O812" s="19">
        <v>2070520</v>
      </c>
      <c r="P812" t="str">
        <f>_xlfn.XLOOKUP(G812,'[1](ST)Product'!$C:$C,'[1](ST)Product'!$E:$E)</f>
        <v>Shark Floorcare</v>
      </c>
      <c r="Q812" t="str">
        <f>_xlfn.XLOOKUP(G812,'[1](ST)Product'!$C:$C,'[1](ST)Product'!$F:$F)</f>
        <v>WV</v>
      </c>
      <c r="R812" t="s">
        <v>362</v>
      </c>
      <c r="S812" t="s">
        <v>360</v>
      </c>
    </row>
    <row r="813" spans="1:19" x14ac:dyDescent="0.35">
      <c r="A813" t="str">
        <f>_xlfn.XLOOKUP(B813,Mapping!C:C,Mapping!D:D)</f>
        <v>TVHS</v>
      </c>
      <c r="B813" t="s">
        <v>163</v>
      </c>
      <c r="C813" t="s">
        <v>255</v>
      </c>
      <c r="D813" s="3">
        <v>46220</v>
      </c>
      <c r="E813" s="3">
        <v>46220</v>
      </c>
      <c r="F813" s="5">
        <f t="shared" si="14"/>
        <v>1</v>
      </c>
      <c r="G813" t="s">
        <v>67</v>
      </c>
      <c r="H813">
        <v>229900</v>
      </c>
      <c r="I813">
        <v>229900</v>
      </c>
      <c r="J813">
        <v>199900</v>
      </c>
      <c r="K813">
        <v>209900</v>
      </c>
      <c r="L813">
        <v>454</v>
      </c>
      <c r="M813">
        <f>L813*K813</f>
        <v>95294600</v>
      </c>
      <c r="N813" s="19">
        <v>77899615</v>
      </c>
      <c r="O813" s="19">
        <v>46739769</v>
      </c>
      <c r="P813" t="str">
        <f>_xlfn.XLOOKUP(G813,'[1](ST)Product'!$C:$C,'[1](ST)Product'!$E:$E)</f>
        <v>Ninja Motorized</v>
      </c>
      <c r="Q813" t="str">
        <f>_xlfn.XLOOKUP(G813,'[1](ST)Product'!$C:$C,'[1](ST)Product'!$F:$F)</f>
        <v>Portable</v>
      </c>
      <c r="R813" t="s">
        <v>362</v>
      </c>
      <c r="S813" t="s">
        <v>361</v>
      </c>
    </row>
    <row r="814" spans="1:19" x14ac:dyDescent="0.35">
      <c r="A814" t="str">
        <f>_xlfn.XLOOKUP(B814,Mapping!C:C,Mapping!D:D)</f>
        <v>Naver</v>
      </c>
      <c r="B814" t="s">
        <v>146</v>
      </c>
      <c r="C814" t="s">
        <v>299</v>
      </c>
      <c r="D814" s="3">
        <v>46221</v>
      </c>
      <c r="E814" s="3">
        <v>46222</v>
      </c>
      <c r="F814" s="5">
        <f t="shared" si="14"/>
        <v>2</v>
      </c>
      <c r="G814" t="s">
        <v>97</v>
      </c>
      <c r="H814">
        <v>349900</v>
      </c>
      <c r="I814">
        <v>299900</v>
      </c>
      <c r="J814">
        <v>249900</v>
      </c>
      <c r="K814">
        <v>199000</v>
      </c>
      <c r="L814">
        <v>20</v>
      </c>
      <c r="M814">
        <v>3980000</v>
      </c>
      <c r="N814" s="19">
        <v>6361818.1818181816</v>
      </c>
      <c r="O814" s="19">
        <v>5178520</v>
      </c>
      <c r="P814" t="str">
        <f>_xlfn.XLOOKUP(G814,'[1](ST)Product'!$C:$C,'[1](ST)Product'!$E:$E)</f>
        <v>Ninja Heated</v>
      </c>
      <c r="Q814" t="str">
        <f>_xlfn.XLOOKUP(G814,'[1](ST)Product'!$C:$C,'[1](ST)Product'!$F:$F)</f>
        <v>Grill</v>
      </c>
      <c r="R814" t="s">
        <v>362</v>
      </c>
      <c r="S814" t="s">
        <v>360</v>
      </c>
    </row>
    <row r="815" spans="1:19" x14ac:dyDescent="0.35">
      <c r="A815" t="str">
        <f>_xlfn.XLOOKUP(B815,Mapping!C:C,Mapping!D:D)</f>
        <v>Dept Store</v>
      </c>
      <c r="B815" t="s">
        <v>166</v>
      </c>
      <c r="C815" t="s">
        <v>279</v>
      </c>
      <c r="D815" s="3">
        <v>46222</v>
      </c>
      <c r="E815" s="3">
        <v>46234</v>
      </c>
      <c r="F815" s="5">
        <f t="shared" si="14"/>
        <v>13</v>
      </c>
      <c r="G815" t="s">
        <v>106</v>
      </c>
      <c r="H815">
        <v>399900</v>
      </c>
      <c r="I815">
        <v>349900</v>
      </c>
      <c r="J815">
        <v>299900</v>
      </c>
      <c r="K815">
        <v>399900</v>
      </c>
      <c r="L815">
        <v>5</v>
      </c>
      <c r="M815">
        <v>1999500</v>
      </c>
      <c r="N815" s="19">
        <v>1817727.2727272727</v>
      </c>
      <c r="O815" s="19">
        <v>1817727.2727272727</v>
      </c>
      <c r="P815" t="str">
        <f>_xlfn.XLOOKUP(G815,'[1](ST)Product'!$C:$C,'[1](ST)Product'!$E:$E)</f>
        <v>Ninja Heated</v>
      </c>
      <c r="Q815" t="str">
        <f>_xlfn.XLOOKUP(G815,'[1](ST)Product'!$C:$C,'[1](ST)Product'!$F:$F)</f>
        <v>Combi</v>
      </c>
      <c r="R815" t="s">
        <v>362</v>
      </c>
      <c r="S815" t="s">
        <v>360</v>
      </c>
    </row>
    <row r="816" spans="1:19" x14ac:dyDescent="0.35">
      <c r="A816" t="str">
        <f>_xlfn.XLOOKUP(B816,Mapping!C:C,Mapping!D:D)</f>
        <v>Group Buying</v>
      </c>
      <c r="B816" s="2" t="s">
        <v>114</v>
      </c>
      <c r="C816" t="s">
        <v>282</v>
      </c>
      <c r="D816" s="3">
        <v>46222</v>
      </c>
      <c r="E816" s="3">
        <v>46224</v>
      </c>
      <c r="F816" s="5">
        <f t="shared" si="14"/>
        <v>3</v>
      </c>
      <c r="G816" t="s">
        <v>18</v>
      </c>
      <c r="H816">
        <v>249900</v>
      </c>
      <c r="I816">
        <v>219900</v>
      </c>
      <c r="J816">
        <v>199900</v>
      </c>
      <c r="K816">
        <v>219900</v>
      </c>
      <c r="L816">
        <v>200</v>
      </c>
      <c r="M816">
        <v>43980000</v>
      </c>
      <c r="N816" s="19">
        <f>(K816*(1-0.36%)/1.1)*L816</f>
        <v>39837883.636363633</v>
      </c>
      <c r="O816" s="19">
        <f>(-N816*2%)+N816</f>
        <v>39041125.963636361</v>
      </c>
      <c r="P816" t="str">
        <f>_xlfn.XLOOKUP(G816,'[1](ST)Product'!$C:$C,'[1](ST)Product'!$E:$E)</f>
        <v>Ninja Heated</v>
      </c>
      <c r="Q816" t="str">
        <f>_xlfn.XLOOKUP(G816,'[1](ST)Product'!$C:$C,'[1](ST)Product'!$F:$F)</f>
        <v>Crispi</v>
      </c>
      <c r="R816" t="s">
        <v>362</v>
      </c>
      <c r="S816" t="s">
        <v>361</v>
      </c>
    </row>
    <row r="817" spans="1:19" x14ac:dyDescent="0.35">
      <c r="A817" t="str">
        <f>_xlfn.XLOOKUP(B817,Mapping!C:C,Mapping!D:D)</f>
        <v>TVHS</v>
      </c>
      <c r="B817" t="s">
        <v>163</v>
      </c>
      <c r="C817" t="s">
        <v>178</v>
      </c>
      <c r="D817" s="3">
        <v>46222</v>
      </c>
      <c r="E817" s="3">
        <v>46222</v>
      </c>
      <c r="F817" s="5">
        <f t="shared" si="14"/>
        <v>1</v>
      </c>
      <c r="G817" t="s">
        <v>35</v>
      </c>
      <c r="H817">
        <v>599000</v>
      </c>
      <c r="I817">
        <v>549000</v>
      </c>
      <c r="J817">
        <v>499000</v>
      </c>
      <c r="K817">
        <v>649000</v>
      </c>
      <c r="L817">
        <v>700</v>
      </c>
      <c r="M817">
        <f>L817*K817</f>
        <v>454300000</v>
      </c>
      <c r="N817" s="19">
        <v>413000000</v>
      </c>
      <c r="O817" s="19">
        <v>243670000</v>
      </c>
      <c r="P817" t="str">
        <f>_xlfn.XLOOKUP(G817,'[1](ST)Product'!$C:$C,'[1](ST)Product'!$E:$E)</f>
        <v>Shark Floorcare</v>
      </c>
      <c r="Q817" t="str">
        <f>_xlfn.XLOOKUP(G817,'[1](ST)Product'!$C:$C,'[1](ST)Product'!$F:$F)</f>
        <v>FW</v>
      </c>
      <c r="R817" t="s">
        <v>362</v>
      </c>
      <c r="S817" t="s">
        <v>360</v>
      </c>
    </row>
    <row r="818" spans="1:19" x14ac:dyDescent="0.35">
      <c r="A818" t="str">
        <f>_xlfn.XLOOKUP(B818,Mapping!C:C,Mapping!D:D)</f>
        <v>Dept Store</v>
      </c>
      <c r="B818" t="s">
        <v>166</v>
      </c>
      <c r="C818" t="s">
        <v>279</v>
      </c>
      <c r="D818" s="3">
        <v>46223</v>
      </c>
      <c r="E818" s="3">
        <v>46234</v>
      </c>
      <c r="F818" s="5">
        <f t="shared" si="14"/>
        <v>12</v>
      </c>
      <c r="G818" t="s">
        <v>87</v>
      </c>
      <c r="H818">
        <v>219900</v>
      </c>
      <c r="I818">
        <v>199900</v>
      </c>
      <c r="J818">
        <v>179900</v>
      </c>
      <c r="K818">
        <v>179900</v>
      </c>
      <c r="L818">
        <v>15</v>
      </c>
      <c r="M818">
        <v>2698500</v>
      </c>
      <c r="N818" s="19">
        <v>2998636.3636363633</v>
      </c>
      <c r="O818" s="19">
        <v>2998636.3636363633</v>
      </c>
      <c r="P818" t="str">
        <f>_xlfn.XLOOKUP(G818,'[1](ST)Product'!$C:$C,'[1](ST)Product'!$E:$E)</f>
        <v>Shark Fan</v>
      </c>
      <c r="Q818" t="str">
        <f>_xlfn.XLOOKUP(G818,'[1](ST)Product'!$C:$C,'[1](ST)Product'!$F:$F)</f>
        <v>Fan</v>
      </c>
      <c r="R818" t="s">
        <v>362</v>
      </c>
      <c r="S818" t="s">
        <v>361</v>
      </c>
    </row>
    <row r="819" spans="1:19" x14ac:dyDescent="0.35">
      <c r="A819" t="str">
        <f>_xlfn.XLOOKUP(B819,Mapping!C:C,Mapping!D:D)</f>
        <v>Dept Store</v>
      </c>
      <c r="B819" t="s">
        <v>166</v>
      </c>
      <c r="C819" t="s">
        <v>279</v>
      </c>
      <c r="D819" s="3">
        <v>46223</v>
      </c>
      <c r="E819" s="3">
        <v>46234</v>
      </c>
      <c r="F819" s="5">
        <f t="shared" si="14"/>
        <v>12</v>
      </c>
      <c r="G819" t="s">
        <v>98</v>
      </c>
      <c r="H819">
        <v>219900</v>
      </c>
      <c r="I819">
        <v>199900</v>
      </c>
      <c r="J819">
        <v>179900</v>
      </c>
      <c r="K819">
        <v>179900</v>
      </c>
      <c r="L819">
        <v>15</v>
      </c>
      <c r="M819">
        <v>2698500</v>
      </c>
      <c r="N819" s="19">
        <v>2998636.3636363633</v>
      </c>
      <c r="O819" s="19">
        <v>2998636.3636363633</v>
      </c>
      <c r="P819" t="str">
        <f>_xlfn.XLOOKUP(G819,'[1](ST)Product'!$C:$C,'[1](ST)Product'!$E:$E)</f>
        <v>Shark Fan</v>
      </c>
      <c r="Q819" t="str">
        <f>_xlfn.XLOOKUP(G819,'[1](ST)Product'!$C:$C,'[1](ST)Product'!$F:$F)</f>
        <v>Fan</v>
      </c>
      <c r="R819" t="s">
        <v>362</v>
      </c>
      <c r="S819" t="s">
        <v>361</v>
      </c>
    </row>
    <row r="820" spans="1:19" x14ac:dyDescent="0.35">
      <c r="A820" t="str">
        <f>_xlfn.XLOOKUP(B820,Mapping!C:C,Mapping!D:D)</f>
        <v>Dept Store</v>
      </c>
      <c r="B820" t="s">
        <v>166</v>
      </c>
      <c r="C820" t="s">
        <v>279</v>
      </c>
      <c r="D820" s="3">
        <v>46223</v>
      </c>
      <c r="E820" s="3">
        <v>46234</v>
      </c>
      <c r="F820" s="5">
        <f t="shared" si="14"/>
        <v>12</v>
      </c>
      <c r="G820" t="s">
        <v>99</v>
      </c>
      <c r="H820">
        <v>219900</v>
      </c>
      <c r="I820">
        <v>199900</v>
      </c>
      <c r="J820">
        <v>179900</v>
      </c>
      <c r="K820">
        <v>179900</v>
      </c>
      <c r="L820">
        <v>15</v>
      </c>
      <c r="M820">
        <v>2698500</v>
      </c>
      <c r="N820" s="19">
        <v>2998636.3636363633</v>
      </c>
      <c r="O820" s="19">
        <v>2998636.3636363633</v>
      </c>
      <c r="P820" t="str">
        <f>_xlfn.XLOOKUP(G820,'[1](ST)Product'!$C:$C,'[1](ST)Product'!$E:$E)</f>
        <v>Shark Fan</v>
      </c>
      <c r="Q820" t="str">
        <f>_xlfn.XLOOKUP(G820,'[1](ST)Product'!$C:$C,'[1](ST)Product'!$F:$F)</f>
        <v>Fan</v>
      </c>
      <c r="R820" t="s">
        <v>362</v>
      </c>
      <c r="S820" t="s">
        <v>361</v>
      </c>
    </row>
    <row r="821" spans="1:19" x14ac:dyDescent="0.35">
      <c r="A821" t="str">
        <f>_xlfn.XLOOKUP(B821,Mapping!C:C,Mapping!D:D)</f>
        <v>Dept Store</v>
      </c>
      <c r="B821" t="s">
        <v>166</v>
      </c>
      <c r="C821" t="s">
        <v>279</v>
      </c>
      <c r="D821" s="3">
        <v>46223</v>
      </c>
      <c r="E821" s="3">
        <v>46234</v>
      </c>
      <c r="F821" s="5">
        <f t="shared" si="14"/>
        <v>12</v>
      </c>
      <c r="G821" t="s">
        <v>109</v>
      </c>
      <c r="H821">
        <v>249900</v>
      </c>
      <c r="I821">
        <v>219900</v>
      </c>
      <c r="J821">
        <v>199900</v>
      </c>
      <c r="K821">
        <v>199900</v>
      </c>
      <c r="L821">
        <v>30</v>
      </c>
      <c r="M821">
        <v>5997000</v>
      </c>
      <c r="N821" s="19">
        <v>6815454.5454545449</v>
      </c>
      <c r="O821" s="19">
        <v>6815454.5454545449</v>
      </c>
      <c r="P821" t="str">
        <f>_xlfn.XLOOKUP(G821,'[1](ST)Product'!$C:$C,'[1](ST)Product'!$E:$E)</f>
        <v>Shark Fan</v>
      </c>
      <c r="Q821" t="str">
        <f>_xlfn.XLOOKUP(G821,'[1](ST)Product'!$C:$C,'[1](ST)Product'!$F:$F)</f>
        <v>Fan</v>
      </c>
      <c r="R821" t="s">
        <v>362</v>
      </c>
      <c r="S821" t="s">
        <v>360</v>
      </c>
    </row>
    <row r="822" spans="1:19" x14ac:dyDescent="0.35">
      <c r="A822" t="str">
        <f>_xlfn.XLOOKUP(B822,Mapping!C:C,Mapping!D:D)</f>
        <v>Dept Store</v>
      </c>
      <c r="B822" t="s">
        <v>166</v>
      </c>
      <c r="C822" t="s">
        <v>279</v>
      </c>
      <c r="D822" s="3">
        <v>46223</v>
      </c>
      <c r="E822" s="3">
        <v>46234</v>
      </c>
      <c r="F822" s="5">
        <f t="shared" si="14"/>
        <v>12</v>
      </c>
      <c r="G822" t="s">
        <v>111</v>
      </c>
      <c r="H822">
        <v>249900</v>
      </c>
      <c r="I822">
        <v>219900</v>
      </c>
      <c r="J822">
        <v>199900</v>
      </c>
      <c r="K822">
        <v>199900</v>
      </c>
      <c r="L822">
        <v>30</v>
      </c>
      <c r="M822">
        <v>5997000</v>
      </c>
      <c r="N822" s="19">
        <v>6815454.5454545449</v>
      </c>
      <c r="O822" s="19">
        <v>6815454.5454545449</v>
      </c>
      <c r="P822" t="str">
        <f>_xlfn.XLOOKUP(G822,'[1](ST)Product'!$C:$C,'[1](ST)Product'!$E:$E)</f>
        <v>Shark Fan</v>
      </c>
      <c r="Q822" t="str">
        <f>_xlfn.XLOOKUP(G822,'[1](ST)Product'!$C:$C,'[1](ST)Product'!$F:$F)</f>
        <v>Fan</v>
      </c>
      <c r="R822" t="s">
        <v>362</v>
      </c>
      <c r="S822" t="s">
        <v>360</v>
      </c>
    </row>
    <row r="823" spans="1:19" x14ac:dyDescent="0.35">
      <c r="A823" t="str">
        <f>_xlfn.XLOOKUP(B823,Mapping!C:C,Mapping!D:D)</f>
        <v>Dept Store</v>
      </c>
      <c r="B823" t="s">
        <v>166</v>
      </c>
      <c r="C823" t="s">
        <v>279</v>
      </c>
      <c r="D823" s="3">
        <v>46223</v>
      </c>
      <c r="E823" s="3">
        <v>46229</v>
      </c>
      <c r="F823" s="5">
        <f t="shared" si="14"/>
        <v>7</v>
      </c>
      <c r="G823" t="s">
        <v>41</v>
      </c>
      <c r="H823">
        <v>299900</v>
      </c>
      <c r="I823">
        <v>269900</v>
      </c>
      <c r="J823">
        <v>249900</v>
      </c>
      <c r="K823">
        <v>299900</v>
      </c>
      <c r="L823">
        <v>30</v>
      </c>
      <c r="M823">
        <v>8997000</v>
      </c>
      <c r="N823" s="19">
        <v>8179090.9090909073</v>
      </c>
      <c r="O823" s="19">
        <v>8179090.9090909073</v>
      </c>
      <c r="P823" t="str">
        <f>_xlfn.XLOOKUP(G823,'[1](ST)Product'!$C:$C,'[1](ST)Product'!$E:$E)</f>
        <v>Shark Fan</v>
      </c>
      <c r="Q823" t="str">
        <f>_xlfn.XLOOKUP(G823,'[1](ST)Product'!$C:$C,'[1](ST)Product'!$F:$F)</f>
        <v>Fan</v>
      </c>
      <c r="R823" t="s">
        <v>362</v>
      </c>
      <c r="S823" t="s">
        <v>360</v>
      </c>
    </row>
    <row r="824" spans="1:19" x14ac:dyDescent="0.35">
      <c r="A824" t="str">
        <f>_xlfn.XLOOKUP(B824,Mapping!C:C,Mapping!D:D)</f>
        <v>Dept Store</v>
      </c>
      <c r="B824" t="s">
        <v>166</v>
      </c>
      <c r="C824" t="s">
        <v>279</v>
      </c>
      <c r="D824" s="3">
        <v>46223</v>
      </c>
      <c r="E824" s="3">
        <v>46229</v>
      </c>
      <c r="F824" s="5">
        <f t="shared" si="14"/>
        <v>7</v>
      </c>
      <c r="G824" t="s">
        <v>92</v>
      </c>
      <c r="H824">
        <v>119900</v>
      </c>
      <c r="I824">
        <v>99900</v>
      </c>
      <c r="J824">
        <v>84900</v>
      </c>
      <c r="K824">
        <v>99900</v>
      </c>
      <c r="L824">
        <v>15</v>
      </c>
      <c r="M824">
        <v>1498500</v>
      </c>
      <c r="N824" s="19">
        <v>1634999.9999999998</v>
      </c>
      <c r="O824" s="19">
        <v>1634999.9999999998</v>
      </c>
      <c r="P824" t="str">
        <f>_xlfn.XLOOKUP(G824,'[1](ST)Product'!$C:$C,'[1](ST)Product'!$E:$E)</f>
        <v>Ninja Motorized</v>
      </c>
      <c r="Q824" t="str">
        <f>_xlfn.XLOOKUP(G824,'[1](ST)Product'!$C:$C,'[1](ST)Product'!$F:$F)</f>
        <v>Portable</v>
      </c>
      <c r="R824" t="s">
        <v>362</v>
      </c>
      <c r="S824" t="s">
        <v>360</v>
      </c>
    </row>
    <row r="825" spans="1:19" x14ac:dyDescent="0.35">
      <c r="A825" t="str">
        <f>_xlfn.XLOOKUP(B825,Mapping!C:C,Mapping!D:D)</f>
        <v>Dept Store</v>
      </c>
      <c r="B825" t="s">
        <v>166</v>
      </c>
      <c r="C825" t="s">
        <v>279</v>
      </c>
      <c r="D825" s="3">
        <v>46223</v>
      </c>
      <c r="E825" s="3">
        <v>46229</v>
      </c>
      <c r="F825" s="5">
        <f t="shared" si="14"/>
        <v>7</v>
      </c>
      <c r="G825" t="s">
        <v>93</v>
      </c>
      <c r="H825">
        <v>119900</v>
      </c>
      <c r="I825">
        <v>99900</v>
      </c>
      <c r="J825">
        <v>84900</v>
      </c>
      <c r="K825">
        <v>99900</v>
      </c>
      <c r="L825">
        <v>15</v>
      </c>
      <c r="M825">
        <v>1498500</v>
      </c>
      <c r="N825" s="19">
        <v>1634999.9999999998</v>
      </c>
      <c r="O825" s="19">
        <v>1634999.9999999998</v>
      </c>
      <c r="P825" t="str">
        <f>_xlfn.XLOOKUP(G825,'[1](ST)Product'!$C:$C,'[1](ST)Product'!$E:$E)</f>
        <v>Ninja Motorized</v>
      </c>
      <c r="Q825" t="str">
        <f>_xlfn.XLOOKUP(G825,'[1](ST)Product'!$C:$C,'[1](ST)Product'!$F:$F)</f>
        <v>Portable</v>
      </c>
      <c r="R825" t="s">
        <v>362</v>
      </c>
      <c r="S825" t="s">
        <v>360</v>
      </c>
    </row>
    <row r="826" spans="1:19" x14ac:dyDescent="0.35">
      <c r="A826" t="str">
        <f>_xlfn.XLOOKUP(B826,Mapping!C:C,Mapping!D:D)</f>
        <v>Dept Store</v>
      </c>
      <c r="B826" t="s">
        <v>166</v>
      </c>
      <c r="C826" t="s">
        <v>279</v>
      </c>
      <c r="D826" s="3">
        <v>46223</v>
      </c>
      <c r="E826" s="3">
        <v>46229</v>
      </c>
      <c r="F826" s="5">
        <f t="shared" si="14"/>
        <v>7</v>
      </c>
      <c r="G826" t="s">
        <v>94</v>
      </c>
      <c r="H826">
        <v>119900</v>
      </c>
      <c r="I826">
        <v>99900</v>
      </c>
      <c r="J826">
        <v>84900</v>
      </c>
      <c r="K826">
        <v>99900</v>
      </c>
      <c r="L826">
        <v>15</v>
      </c>
      <c r="M826">
        <v>1498500</v>
      </c>
      <c r="N826" s="19">
        <v>1634999.9999999998</v>
      </c>
      <c r="O826" s="19">
        <v>1634999.9999999998</v>
      </c>
      <c r="P826" t="str">
        <f>_xlfn.XLOOKUP(G826,'[1](ST)Product'!$C:$C,'[1](ST)Product'!$E:$E)</f>
        <v>Ninja Motorized</v>
      </c>
      <c r="Q826" t="str">
        <f>_xlfn.XLOOKUP(G826,'[1](ST)Product'!$C:$C,'[1](ST)Product'!$F:$F)</f>
        <v>Portable</v>
      </c>
      <c r="R826" t="s">
        <v>362</v>
      </c>
      <c r="S826" t="s">
        <v>360</v>
      </c>
    </row>
    <row r="827" spans="1:19" x14ac:dyDescent="0.35">
      <c r="A827" t="str">
        <f>_xlfn.XLOOKUP(B827,Mapping!C:C,Mapping!D:D)</f>
        <v>Dept Store</v>
      </c>
      <c r="B827" t="s">
        <v>166</v>
      </c>
      <c r="C827" t="s">
        <v>279</v>
      </c>
      <c r="D827" s="3">
        <v>46223</v>
      </c>
      <c r="E827" s="3">
        <v>46229</v>
      </c>
      <c r="F827" s="5">
        <f t="shared" si="14"/>
        <v>7</v>
      </c>
      <c r="G827" t="s">
        <v>39</v>
      </c>
      <c r="H827">
        <v>249900</v>
      </c>
      <c r="I827">
        <v>199900</v>
      </c>
      <c r="J827">
        <v>189900</v>
      </c>
      <c r="K827">
        <v>199900</v>
      </c>
      <c r="L827">
        <v>25</v>
      </c>
      <c r="M827">
        <v>4997500</v>
      </c>
      <c r="N827" s="19">
        <v>5679545.4545454541</v>
      </c>
      <c r="O827" s="19">
        <v>5679545.4545454541</v>
      </c>
      <c r="P827" t="str">
        <f>_xlfn.XLOOKUP(G827,'[1](ST)Product'!$C:$C,'[1](ST)Product'!$E:$E)</f>
        <v>Ninja Motorized</v>
      </c>
      <c r="Q827" t="str">
        <f>_xlfn.XLOOKUP(G827,'[1](ST)Product'!$C:$C,'[1](ST)Product'!$F:$F)</f>
        <v>Trad</v>
      </c>
      <c r="R827" t="s">
        <v>362</v>
      </c>
      <c r="S827" t="s">
        <v>360</v>
      </c>
    </row>
    <row r="828" spans="1:19" x14ac:dyDescent="0.35">
      <c r="A828" t="str">
        <f>_xlfn.XLOOKUP(B828,Mapping!C:C,Mapping!D:D)</f>
        <v>Dept Store</v>
      </c>
      <c r="B828" t="s">
        <v>166</v>
      </c>
      <c r="C828" t="s">
        <v>279</v>
      </c>
      <c r="D828" s="3">
        <v>46223</v>
      </c>
      <c r="E828" s="3">
        <v>46229</v>
      </c>
      <c r="F828" s="5">
        <f t="shared" si="14"/>
        <v>7</v>
      </c>
      <c r="G828" t="s">
        <v>27</v>
      </c>
      <c r="H828">
        <v>329900</v>
      </c>
      <c r="I828">
        <v>299900</v>
      </c>
      <c r="J828">
        <v>279900</v>
      </c>
      <c r="K828">
        <v>299900</v>
      </c>
      <c r="L828">
        <v>30</v>
      </c>
      <c r="M828">
        <v>8997000</v>
      </c>
      <c r="N828" s="19">
        <v>8997272.7272727266</v>
      </c>
      <c r="O828" s="19">
        <v>8997272.7272727266</v>
      </c>
      <c r="P828" t="str">
        <f>_xlfn.XLOOKUP(G828,'[1](ST)Product'!$C:$C,'[1](ST)Product'!$E:$E)</f>
        <v>Ninja Motorized</v>
      </c>
      <c r="Q828" t="str">
        <f>_xlfn.XLOOKUP(G828,'[1](ST)Product'!$C:$C,'[1](ST)Product'!$F:$F)</f>
        <v>Trad</v>
      </c>
      <c r="R828" t="s">
        <v>362</v>
      </c>
      <c r="S828" t="s">
        <v>360</v>
      </c>
    </row>
    <row r="829" spans="1:19" x14ac:dyDescent="0.35">
      <c r="A829" t="str">
        <f>_xlfn.XLOOKUP(B829,Mapping!C:C,Mapping!D:D)</f>
        <v>E-MART</v>
      </c>
      <c r="B829" s="2" t="s">
        <v>164</v>
      </c>
      <c r="C829" t="s">
        <v>278</v>
      </c>
      <c r="D829" s="3">
        <v>46223</v>
      </c>
      <c r="E829" s="3">
        <v>46234</v>
      </c>
      <c r="F829" s="5">
        <f t="shared" si="14"/>
        <v>12</v>
      </c>
      <c r="G829" t="s">
        <v>36</v>
      </c>
      <c r="H829">
        <v>469900</v>
      </c>
      <c r="I829">
        <v>399900</v>
      </c>
      <c r="J829">
        <v>399000</v>
      </c>
      <c r="K829">
        <v>469000</v>
      </c>
      <c r="L829">
        <v>10</v>
      </c>
      <c r="M829">
        <v>4690000</v>
      </c>
      <c r="N829" s="19">
        <v>1476681.8181818179</v>
      </c>
      <c r="O829" s="19">
        <v>1327536.9545454544</v>
      </c>
      <c r="P829" t="str">
        <f>_xlfn.XLOOKUP(G829,'[1](ST)Product'!$C:$C,'[1](ST)Product'!$E:$E)</f>
        <v>Shark Floorcare</v>
      </c>
      <c r="Q829" t="str">
        <f>_xlfn.XLOOKUP(G829,'[1](ST)Product'!$C:$C,'[1](ST)Product'!$F:$F)</f>
        <v>WD</v>
      </c>
      <c r="R829" t="s">
        <v>362</v>
      </c>
      <c r="S829" t="s">
        <v>360</v>
      </c>
    </row>
    <row r="830" spans="1:19" x14ac:dyDescent="0.35">
      <c r="A830" t="str">
        <f>_xlfn.XLOOKUP(B830,Mapping!C:C,Mapping!D:D)</f>
        <v>Group Buying</v>
      </c>
      <c r="B830" s="2" t="s">
        <v>114</v>
      </c>
      <c r="C830" t="s">
        <v>246</v>
      </c>
      <c r="D830" s="3">
        <v>46223</v>
      </c>
      <c r="E830" s="3">
        <v>46225</v>
      </c>
      <c r="F830" s="5">
        <f t="shared" si="14"/>
        <v>3</v>
      </c>
      <c r="G830" t="s">
        <v>33</v>
      </c>
      <c r="H830">
        <v>399900</v>
      </c>
      <c r="I830">
        <v>349900</v>
      </c>
      <c r="J830">
        <v>299900</v>
      </c>
      <c r="K830">
        <v>349900</v>
      </c>
      <c r="L830">
        <v>500</v>
      </c>
      <c r="M830">
        <v>174950000</v>
      </c>
      <c r="N830" s="19">
        <f>(K830*(1-0.36%)/1.1)*L830</f>
        <v>158472890.90909091</v>
      </c>
      <c r="O830" s="19">
        <f>(-N830*2%)+N830</f>
        <v>155303433.09090909</v>
      </c>
      <c r="P830" t="str">
        <f>_xlfn.XLOOKUP(G830,'[1](ST)Product'!$C:$C,'[1](ST)Product'!$E:$E)</f>
        <v>Shark Fan</v>
      </c>
      <c r="Q830" t="str">
        <f>_xlfn.XLOOKUP(G830,'[1](ST)Product'!$C:$C,'[1](ST)Product'!$F:$F)</f>
        <v>Fan</v>
      </c>
      <c r="R830" t="s">
        <v>362</v>
      </c>
      <c r="S830" t="s">
        <v>361</v>
      </c>
    </row>
    <row r="831" spans="1:19" x14ac:dyDescent="0.35">
      <c r="A831" t="str">
        <f>_xlfn.XLOOKUP(B831,Mapping!C:C,Mapping!D:D)</f>
        <v>Group Buying</v>
      </c>
      <c r="B831" s="2" t="s">
        <v>114</v>
      </c>
      <c r="C831" t="s">
        <v>246</v>
      </c>
      <c r="D831" s="3">
        <v>46223</v>
      </c>
      <c r="E831" s="3">
        <v>46225</v>
      </c>
      <c r="F831" s="5">
        <f t="shared" si="14"/>
        <v>3</v>
      </c>
      <c r="G831" t="s">
        <v>42</v>
      </c>
      <c r="H831">
        <v>399900</v>
      </c>
      <c r="I831">
        <v>349900</v>
      </c>
      <c r="J831">
        <v>299900</v>
      </c>
      <c r="K831">
        <v>349900</v>
      </c>
      <c r="M831">
        <v>0</v>
      </c>
      <c r="N831" s="19">
        <f>(K831*(1-0.36%)/1.1)*L831</f>
        <v>0</v>
      </c>
      <c r="O831" s="19">
        <f>(-N831*2%)+N831</f>
        <v>0</v>
      </c>
      <c r="P831" t="str">
        <f>_xlfn.XLOOKUP(G831,'[1](ST)Product'!$C:$C,'[1](ST)Product'!$E:$E)</f>
        <v>Shark Fan</v>
      </c>
      <c r="Q831" t="str">
        <f>_xlfn.XLOOKUP(G831,'[1](ST)Product'!$C:$C,'[1](ST)Product'!$F:$F)</f>
        <v>Fan</v>
      </c>
      <c r="R831" t="s">
        <v>362</v>
      </c>
      <c r="S831" t="s">
        <v>361</v>
      </c>
    </row>
    <row r="832" spans="1:19" x14ac:dyDescent="0.35">
      <c r="A832" t="str">
        <f>_xlfn.XLOOKUP(B832,Mapping!C:C,Mapping!D:D)</f>
        <v>Group Buying</v>
      </c>
      <c r="B832" s="2" t="s">
        <v>114</v>
      </c>
      <c r="C832" t="s">
        <v>285</v>
      </c>
      <c r="D832" s="3">
        <v>46223</v>
      </c>
      <c r="E832" s="3">
        <v>46229</v>
      </c>
      <c r="F832" s="5">
        <f t="shared" si="14"/>
        <v>7</v>
      </c>
      <c r="G832" t="s">
        <v>41</v>
      </c>
      <c r="H832">
        <v>299900</v>
      </c>
      <c r="I832">
        <v>269900</v>
      </c>
      <c r="J832">
        <v>269900</v>
      </c>
      <c r="K832">
        <v>219900</v>
      </c>
      <c r="L832">
        <v>30</v>
      </c>
      <c r="M832">
        <v>6597000</v>
      </c>
      <c r="N832" s="19">
        <f>(K832*(1-0.36%)/1.1)*L832</f>
        <v>5975682.5454545449</v>
      </c>
      <c r="O832" s="19">
        <f>(-N832*2%)+N832</f>
        <v>5856168.8945454536</v>
      </c>
      <c r="P832" t="str">
        <f>_xlfn.XLOOKUP(G832,'[1](ST)Product'!$C:$C,'[1](ST)Product'!$E:$E)</f>
        <v>Shark Fan</v>
      </c>
      <c r="Q832" t="str">
        <f>_xlfn.XLOOKUP(G832,'[1](ST)Product'!$C:$C,'[1](ST)Product'!$F:$F)</f>
        <v>Fan</v>
      </c>
      <c r="R832" t="s">
        <v>362</v>
      </c>
      <c r="S832" t="s">
        <v>360</v>
      </c>
    </row>
    <row r="833" spans="1:19" x14ac:dyDescent="0.35">
      <c r="A833" t="str">
        <f>_xlfn.XLOOKUP(B833,Mapping!C:C,Mapping!D:D)</f>
        <v>Naver</v>
      </c>
      <c r="B833" t="s">
        <v>146</v>
      </c>
      <c r="C833" t="s">
        <v>294</v>
      </c>
      <c r="D833" s="3">
        <v>46223</v>
      </c>
      <c r="E833" s="3">
        <v>46223</v>
      </c>
      <c r="F833" s="5">
        <f t="shared" si="14"/>
        <v>1</v>
      </c>
      <c r="G833" t="s">
        <v>39</v>
      </c>
      <c r="H833">
        <v>249900</v>
      </c>
      <c r="I833">
        <v>199900</v>
      </c>
      <c r="J833">
        <v>189900</v>
      </c>
      <c r="K833">
        <v>189000</v>
      </c>
      <c r="L833">
        <v>100</v>
      </c>
      <c r="M833">
        <v>18900000</v>
      </c>
      <c r="N833" s="19">
        <v>22718181.818181816</v>
      </c>
      <c r="O833" s="19">
        <v>18492600</v>
      </c>
      <c r="P833" t="str">
        <f>_xlfn.XLOOKUP(G833,'[1](ST)Product'!$C:$C,'[1](ST)Product'!$E:$E)</f>
        <v>Ninja Motorized</v>
      </c>
      <c r="Q833" t="str">
        <f>_xlfn.XLOOKUP(G833,'[1](ST)Product'!$C:$C,'[1](ST)Product'!$F:$F)</f>
        <v>Trad</v>
      </c>
      <c r="R833" t="s">
        <v>362</v>
      </c>
      <c r="S833" t="s">
        <v>360</v>
      </c>
    </row>
    <row r="834" spans="1:19" x14ac:dyDescent="0.35">
      <c r="A834" t="str">
        <f>_xlfn.XLOOKUP(B834,Mapping!C:C,Mapping!D:D)</f>
        <v>Naver</v>
      </c>
      <c r="B834" t="s">
        <v>146</v>
      </c>
      <c r="C834" t="s">
        <v>294</v>
      </c>
      <c r="D834" s="3">
        <v>46223</v>
      </c>
      <c r="E834" s="3">
        <v>46223</v>
      </c>
      <c r="F834" s="5">
        <f t="shared" si="14"/>
        <v>1</v>
      </c>
      <c r="G834" t="s">
        <v>86</v>
      </c>
      <c r="H834">
        <v>149900</v>
      </c>
      <c r="I834">
        <v>139900</v>
      </c>
      <c r="J834">
        <v>109900</v>
      </c>
      <c r="K834">
        <v>109900</v>
      </c>
      <c r="L834">
        <v>350</v>
      </c>
      <c r="M834">
        <v>38465000</v>
      </c>
      <c r="N834" s="19">
        <v>47695454.545454539</v>
      </c>
      <c r="O834" s="19">
        <v>38824100</v>
      </c>
      <c r="P834" t="str">
        <f>_xlfn.XLOOKUP(G834,'[1](ST)Product'!$C:$C,'[1](ST)Product'!$E:$E)</f>
        <v>Ninja Motorized</v>
      </c>
      <c r="Q834" t="str">
        <f>_xlfn.XLOOKUP(G834,'[1](ST)Product'!$C:$C,'[1](ST)Product'!$F:$F)</f>
        <v>Portable</v>
      </c>
      <c r="R834" t="s">
        <v>362</v>
      </c>
      <c r="S834" t="s">
        <v>360</v>
      </c>
    </row>
    <row r="835" spans="1:19" x14ac:dyDescent="0.35">
      <c r="A835" t="str">
        <f>_xlfn.XLOOKUP(B835,Mapping!C:C,Mapping!D:D)</f>
        <v>Naver</v>
      </c>
      <c r="B835" t="s">
        <v>146</v>
      </c>
      <c r="C835" t="s">
        <v>294</v>
      </c>
      <c r="D835" s="3">
        <v>46223</v>
      </c>
      <c r="E835" s="3">
        <v>46223</v>
      </c>
      <c r="F835" s="5">
        <f t="shared" ref="F835:F898" si="15">IF(D835="","",E835-D835+1)</f>
        <v>1</v>
      </c>
      <c r="G835" t="s">
        <v>75</v>
      </c>
      <c r="H835">
        <v>249900</v>
      </c>
      <c r="I835">
        <v>219900</v>
      </c>
      <c r="J835">
        <v>199900</v>
      </c>
      <c r="K835">
        <v>219900</v>
      </c>
      <c r="L835">
        <v>300</v>
      </c>
      <c r="M835">
        <v>65970000</v>
      </c>
      <c r="N835" s="19">
        <v>68154545.454545453</v>
      </c>
      <c r="O835" s="19">
        <v>55477800</v>
      </c>
      <c r="P835" t="str">
        <f>_xlfn.XLOOKUP(G835,'[1](ST)Product'!$C:$C,'[1](ST)Product'!$E:$E)</f>
        <v>Ninja Heated</v>
      </c>
      <c r="Q835" t="str">
        <f>_xlfn.XLOOKUP(G835,'[1](ST)Product'!$C:$C,'[1](ST)Product'!$F:$F)</f>
        <v>Crispi</v>
      </c>
      <c r="R835" t="s">
        <v>362</v>
      </c>
      <c r="S835" t="s">
        <v>361</v>
      </c>
    </row>
    <row r="836" spans="1:19" x14ac:dyDescent="0.35">
      <c r="A836" t="str">
        <f>_xlfn.XLOOKUP(B836,Mapping!C:C,Mapping!D:D)</f>
        <v>Naver</v>
      </c>
      <c r="B836" t="s">
        <v>146</v>
      </c>
      <c r="C836" t="s">
        <v>294</v>
      </c>
      <c r="D836" s="3">
        <v>46223</v>
      </c>
      <c r="E836" s="3">
        <v>46223</v>
      </c>
      <c r="F836" s="5">
        <f t="shared" si="15"/>
        <v>1</v>
      </c>
      <c r="G836" t="s">
        <v>16</v>
      </c>
      <c r="H836">
        <v>199900</v>
      </c>
      <c r="I836">
        <v>129900</v>
      </c>
      <c r="J836">
        <v>129900</v>
      </c>
      <c r="K836">
        <v>129900</v>
      </c>
      <c r="L836">
        <v>100</v>
      </c>
      <c r="M836">
        <v>12990000</v>
      </c>
      <c r="N836" s="19">
        <v>18172727.27272727</v>
      </c>
      <c r="O836" s="19">
        <v>14792599.999999998</v>
      </c>
      <c r="P836" t="str">
        <f>_xlfn.XLOOKUP(G836,'[1](ST)Product'!$C:$C,'[1](ST)Product'!$E:$E)</f>
        <v>Ninja Motorized</v>
      </c>
      <c r="Q836" t="str">
        <f>_xlfn.XLOOKUP(G836,'[1](ST)Product'!$C:$C,'[1](ST)Product'!$F:$F)</f>
        <v>Trad</v>
      </c>
      <c r="R836" t="s">
        <v>362</v>
      </c>
      <c r="S836" t="s">
        <v>360</v>
      </c>
    </row>
    <row r="837" spans="1:19" x14ac:dyDescent="0.35">
      <c r="A837" t="str">
        <f>_xlfn.XLOOKUP(B837,Mapping!C:C,Mapping!D:D)</f>
        <v>Naver</v>
      </c>
      <c r="B837" t="s">
        <v>146</v>
      </c>
      <c r="C837" t="s">
        <v>294</v>
      </c>
      <c r="D837" s="3">
        <v>46223</v>
      </c>
      <c r="E837" s="3">
        <v>46223</v>
      </c>
      <c r="F837" s="5">
        <f t="shared" si="15"/>
        <v>1</v>
      </c>
      <c r="G837" t="s">
        <v>21</v>
      </c>
      <c r="H837">
        <v>449900</v>
      </c>
      <c r="I837">
        <v>379900</v>
      </c>
      <c r="J837">
        <v>349900</v>
      </c>
      <c r="K837">
        <v>379900</v>
      </c>
      <c r="L837">
        <v>40</v>
      </c>
      <c r="M837">
        <v>15196000</v>
      </c>
      <c r="N837" s="19">
        <v>16359999.999999998</v>
      </c>
      <c r="O837" s="19">
        <v>13317039.999999998</v>
      </c>
      <c r="P837" t="str">
        <f>_xlfn.XLOOKUP(G837,'[1](ST)Product'!$C:$C,'[1](ST)Product'!$E:$E)</f>
        <v>Ninja Motorized</v>
      </c>
      <c r="Q837" t="str">
        <f>_xlfn.XLOOKUP(G837,'[1](ST)Product'!$C:$C,'[1](ST)Product'!$F:$F)</f>
        <v>Icecream</v>
      </c>
      <c r="R837" t="s">
        <v>362</v>
      </c>
      <c r="S837" t="s">
        <v>361</v>
      </c>
    </row>
    <row r="838" spans="1:19" x14ac:dyDescent="0.35">
      <c r="A838" t="str">
        <f>_xlfn.XLOOKUP(B838,Mapping!C:C,Mapping!D:D)</f>
        <v>Naver</v>
      </c>
      <c r="B838" t="s">
        <v>146</v>
      </c>
      <c r="C838" t="s">
        <v>294</v>
      </c>
      <c r="D838" s="3">
        <v>46223</v>
      </c>
      <c r="E838" s="3">
        <v>46223</v>
      </c>
      <c r="F838" s="5">
        <f t="shared" si="15"/>
        <v>1</v>
      </c>
      <c r="G838" t="s">
        <v>106</v>
      </c>
      <c r="H838">
        <v>399900</v>
      </c>
      <c r="I838">
        <v>349900</v>
      </c>
      <c r="J838">
        <v>299900</v>
      </c>
      <c r="K838">
        <v>299000</v>
      </c>
      <c r="L838">
        <v>50</v>
      </c>
      <c r="M838">
        <v>14950000</v>
      </c>
      <c r="N838" s="19">
        <v>18177272.727272727</v>
      </c>
      <c r="O838" s="19">
        <v>14796299.999999998</v>
      </c>
      <c r="P838" t="str">
        <f>_xlfn.XLOOKUP(G838,'[1](ST)Product'!$C:$C,'[1](ST)Product'!$E:$E)</f>
        <v>Ninja Heated</v>
      </c>
      <c r="Q838" t="str">
        <f>_xlfn.XLOOKUP(G838,'[1](ST)Product'!$C:$C,'[1](ST)Product'!$F:$F)</f>
        <v>Combi</v>
      </c>
      <c r="R838" t="s">
        <v>362</v>
      </c>
      <c r="S838" t="s">
        <v>360</v>
      </c>
    </row>
    <row r="839" spans="1:19" x14ac:dyDescent="0.35">
      <c r="A839" t="str">
        <f>_xlfn.XLOOKUP(B839,Mapping!C:C,Mapping!D:D)</f>
        <v>Naver</v>
      </c>
      <c r="B839" t="s">
        <v>146</v>
      </c>
      <c r="C839" t="s">
        <v>294</v>
      </c>
      <c r="D839" s="3">
        <v>46223</v>
      </c>
      <c r="E839" s="3">
        <v>46223</v>
      </c>
      <c r="F839" s="5">
        <f t="shared" si="15"/>
        <v>1</v>
      </c>
      <c r="G839" t="s">
        <v>68</v>
      </c>
      <c r="H839">
        <v>199900</v>
      </c>
      <c r="I839">
        <v>169900</v>
      </c>
      <c r="J839">
        <v>149900</v>
      </c>
      <c r="K839">
        <v>149900</v>
      </c>
      <c r="L839">
        <v>30</v>
      </c>
      <c r="M839">
        <v>4497000</v>
      </c>
      <c r="N839" s="19">
        <v>5451818.1818181816</v>
      </c>
      <c r="O839" s="19">
        <v>4437780</v>
      </c>
      <c r="P839" t="str">
        <f>_xlfn.XLOOKUP(G839,'[1](ST)Product'!$C:$C,'[1](ST)Product'!$E:$E)</f>
        <v>Ninja Motorized</v>
      </c>
      <c r="Q839" t="str">
        <f>_xlfn.XLOOKUP(G839,'[1](ST)Product'!$C:$C,'[1](ST)Product'!$F:$F)</f>
        <v>Trad</v>
      </c>
      <c r="R839" t="s">
        <v>362</v>
      </c>
      <c r="S839" t="s">
        <v>360</v>
      </c>
    </row>
    <row r="840" spans="1:19" x14ac:dyDescent="0.35">
      <c r="A840" t="str">
        <f>_xlfn.XLOOKUP(B840,Mapping!C:C,Mapping!D:D)</f>
        <v>Naver</v>
      </c>
      <c r="B840" t="s">
        <v>146</v>
      </c>
      <c r="C840" t="s">
        <v>294</v>
      </c>
      <c r="D840" s="3">
        <v>46223</v>
      </c>
      <c r="E840" s="3">
        <v>46223</v>
      </c>
      <c r="F840" s="5">
        <f t="shared" si="15"/>
        <v>1</v>
      </c>
      <c r="G840" t="s">
        <v>69</v>
      </c>
      <c r="H840">
        <v>299900</v>
      </c>
      <c r="I840">
        <v>219900</v>
      </c>
      <c r="J840">
        <v>199900</v>
      </c>
      <c r="K840">
        <v>199900</v>
      </c>
      <c r="L840">
        <v>20</v>
      </c>
      <c r="M840">
        <v>3998000</v>
      </c>
      <c r="N840" s="19">
        <v>5452727.2727272715</v>
      </c>
      <c r="O840" s="19">
        <v>4438519.9999999991</v>
      </c>
      <c r="P840" t="str">
        <f>_xlfn.XLOOKUP(G840,'[1](ST)Product'!$C:$C,'[1](ST)Product'!$E:$E)</f>
        <v>Ninja Motorized</v>
      </c>
      <c r="Q840" t="str">
        <f>_xlfn.XLOOKUP(G840,'[1](ST)Product'!$C:$C,'[1](ST)Product'!$F:$F)</f>
        <v>Trad</v>
      </c>
      <c r="R840" t="s">
        <v>362</v>
      </c>
      <c r="S840" t="s">
        <v>360</v>
      </c>
    </row>
    <row r="841" spans="1:19" x14ac:dyDescent="0.35">
      <c r="A841" t="str">
        <f>_xlfn.XLOOKUP(B841,Mapping!C:C,Mapping!D:D)</f>
        <v>Naver</v>
      </c>
      <c r="B841" t="s">
        <v>146</v>
      </c>
      <c r="C841" t="s">
        <v>294</v>
      </c>
      <c r="D841" s="3">
        <v>46223</v>
      </c>
      <c r="E841" s="3">
        <v>46223</v>
      </c>
      <c r="F841" s="5">
        <f t="shared" si="15"/>
        <v>1</v>
      </c>
      <c r="G841" t="s">
        <v>32</v>
      </c>
      <c r="H841">
        <v>349900</v>
      </c>
      <c r="I841">
        <v>299900</v>
      </c>
      <c r="J841">
        <v>269900</v>
      </c>
      <c r="K841">
        <v>299900</v>
      </c>
      <c r="L841">
        <v>200</v>
      </c>
      <c r="M841">
        <v>59980000</v>
      </c>
      <c r="N841" s="19">
        <v>63618181.818181813</v>
      </c>
      <c r="O841" s="19">
        <v>51785200</v>
      </c>
      <c r="P841" t="str">
        <f>_xlfn.XLOOKUP(G841,'[1](ST)Product'!$C:$C,'[1](ST)Product'!$E:$E)</f>
        <v>Ninja Motorized</v>
      </c>
      <c r="Q841" t="str">
        <f>_xlfn.XLOOKUP(G841,'[1](ST)Product'!$C:$C,'[1](ST)Product'!$F:$F)</f>
        <v>Icecream</v>
      </c>
      <c r="R841" t="s">
        <v>362</v>
      </c>
      <c r="S841" t="s">
        <v>360</v>
      </c>
    </row>
    <row r="842" spans="1:19" x14ac:dyDescent="0.35">
      <c r="A842" t="str">
        <f>_xlfn.XLOOKUP(B842,Mapping!C:C,Mapping!D:D)</f>
        <v>Naver</v>
      </c>
      <c r="B842" t="s">
        <v>146</v>
      </c>
      <c r="C842" t="s">
        <v>294</v>
      </c>
      <c r="D842" s="3">
        <v>46223</v>
      </c>
      <c r="E842" s="3">
        <v>46223</v>
      </c>
      <c r="F842" s="5">
        <f t="shared" si="15"/>
        <v>1</v>
      </c>
      <c r="G842" t="s">
        <v>95</v>
      </c>
      <c r="H842">
        <v>79900</v>
      </c>
      <c r="I842">
        <v>54900</v>
      </c>
      <c r="J842">
        <v>54900</v>
      </c>
      <c r="K842">
        <v>54900</v>
      </c>
      <c r="L842">
        <v>200</v>
      </c>
      <c r="M842">
        <v>10980000</v>
      </c>
      <c r="N842" s="19">
        <v>14527272.727272727</v>
      </c>
      <c r="O842" s="19">
        <v>11825199.999999998</v>
      </c>
      <c r="P842" t="str">
        <f>_xlfn.XLOOKUP(G842,'[1](ST)Product'!$C:$C,'[1](ST)Product'!$E:$E)</f>
        <v>Ninja Motorized</v>
      </c>
      <c r="Q842" t="str">
        <f>_xlfn.XLOOKUP(G842,'[1](ST)Product'!$C:$C,'[1](ST)Product'!$F:$F)</f>
        <v>Food process</v>
      </c>
      <c r="R842" t="s">
        <v>362</v>
      </c>
      <c r="S842" t="s">
        <v>360</v>
      </c>
    </row>
    <row r="843" spans="1:19" x14ac:dyDescent="0.35">
      <c r="A843" t="str">
        <f>_xlfn.XLOOKUP(B843,Mapping!C:C,Mapping!D:D)</f>
        <v>Naver</v>
      </c>
      <c r="B843" t="s">
        <v>146</v>
      </c>
      <c r="C843" t="s">
        <v>298</v>
      </c>
      <c r="D843" s="3">
        <v>46223</v>
      </c>
      <c r="E843" s="3">
        <v>46229</v>
      </c>
      <c r="F843" s="5">
        <f t="shared" si="15"/>
        <v>7</v>
      </c>
      <c r="G843" t="s">
        <v>87</v>
      </c>
      <c r="H843">
        <v>219900</v>
      </c>
      <c r="I843">
        <v>199900</v>
      </c>
      <c r="J843">
        <v>179900</v>
      </c>
      <c r="K843">
        <v>149900</v>
      </c>
      <c r="L843">
        <v>300</v>
      </c>
      <c r="M843">
        <v>44970000</v>
      </c>
      <c r="N843" s="19">
        <v>59972727.272727266</v>
      </c>
      <c r="O843" s="19">
        <v>48817799.999999993</v>
      </c>
      <c r="P843" t="str">
        <f>_xlfn.XLOOKUP(G843,'[1](ST)Product'!$C:$C,'[1](ST)Product'!$E:$E)</f>
        <v>Shark Fan</v>
      </c>
      <c r="Q843" t="str">
        <f>_xlfn.XLOOKUP(G843,'[1](ST)Product'!$C:$C,'[1](ST)Product'!$F:$F)</f>
        <v>Fan</v>
      </c>
      <c r="R843" t="s">
        <v>362</v>
      </c>
      <c r="S843" t="s">
        <v>361</v>
      </c>
    </row>
    <row r="844" spans="1:19" x14ac:dyDescent="0.35">
      <c r="A844" t="str">
        <f>_xlfn.XLOOKUP(B844,Mapping!C:C,Mapping!D:D)</f>
        <v>Naver</v>
      </c>
      <c r="B844" t="s">
        <v>146</v>
      </c>
      <c r="C844" t="s">
        <v>298</v>
      </c>
      <c r="D844" s="3">
        <v>46223</v>
      </c>
      <c r="E844" s="3">
        <v>46229</v>
      </c>
      <c r="F844" s="5">
        <f t="shared" si="15"/>
        <v>7</v>
      </c>
      <c r="G844" t="s">
        <v>109</v>
      </c>
      <c r="H844">
        <v>249900</v>
      </c>
      <c r="I844">
        <v>219900</v>
      </c>
      <c r="J844">
        <v>199900</v>
      </c>
      <c r="K844">
        <v>179900</v>
      </c>
      <c r="L844">
        <v>100</v>
      </c>
      <c r="M844">
        <v>17990000</v>
      </c>
      <c r="N844" s="19">
        <v>22718181.818181816</v>
      </c>
      <c r="O844" s="19">
        <v>18492600</v>
      </c>
      <c r="P844" t="str">
        <f>_xlfn.XLOOKUP(G844,'[1](ST)Product'!$C:$C,'[1](ST)Product'!$E:$E)</f>
        <v>Shark Fan</v>
      </c>
      <c r="Q844" t="str">
        <f>_xlfn.XLOOKUP(G844,'[1](ST)Product'!$C:$C,'[1](ST)Product'!$F:$F)</f>
        <v>Fan</v>
      </c>
      <c r="R844" t="s">
        <v>362</v>
      </c>
      <c r="S844" t="s">
        <v>360</v>
      </c>
    </row>
    <row r="845" spans="1:19" x14ac:dyDescent="0.35">
      <c r="A845" t="str">
        <f>_xlfn.XLOOKUP(B845,Mapping!C:C,Mapping!D:D)</f>
        <v>Naver</v>
      </c>
      <c r="B845" t="s">
        <v>146</v>
      </c>
      <c r="C845" t="s">
        <v>298</v>
      </c>
      <c r="D845" s="3">
        <v>46223</v>
      </c>
      <c r="E845" s="3">
        <v>46229</v>
      </c>
      <c r="F845" s="5">
        <f t="shared" si="15"/>
        <v>7</v>
      </c>
      <c r="G845" t="s">
        <v>73</v>
      </c>
      <c r="H845">
        <v>139900</v>
      </c>
      <c r="I845">
        <v>129900</v>
      </c>
      <c r="J845">
        <v>119900</v>
      </c>
      <c r="K845">
        <v>128900</v>
      </c>
      <c r="L845">
        <v>50</v>
      </c>
      <c r="M845">
        <v>6445000</v>
      </c>
      <c r="N845" s="19">
        <v>6359090.9090909092</v>
      </c>
      <c r="O845" s="19">
        <v>5176300</v>
      </c>
      <c r="P845" t="str">
        <f>_xlfn.XLOOKUP(G845,'[1](ST)Product'!$C:$C,'[1](ST)Product'!$E:$E)</f>
        <v>Ninja Motorized</v>
      </c>
      <c r="Q845" t="str">
        <f>_xlfn.XLOOKUP(G845,'[1](ST)Product'!$C:$C,'[1](ST)Product'!$F:$F)</f>
        <v>Hand</v>
      </c>
      <c r="R845" t="s">
        <v>362</v>
      </c>
      <c r="S845" t="s">
        <v>360</v>
      </c>
    </row>
    <row r="846" spans="1:19" x14ac:dyDescent="0.35">
      <c r="A846" t="str">
        <f>_xlfn.XLOOKUP(B846,Mapping!C:C,Mapping!D:D)</f>
        <v>Naver</v>
      </c>
      <c r="B846" t="s">
        <v>146</v>
      </c>
      <c r="C846" t="s">
        <v>298</v>
      </c>
      <c r="D846" s="3">
        <v>46223</v>
      </c>
      <c r="E846" s="3">
        <v>46229</v>
      </c>
      <c r="F846" s="5">
        <f t="shared" si="15"/>
        <v>7</v>
      </c>
      <c r="G846" t="s">
        <v>39</v>
      </c>
      <c r="H846">
        <v>249900</v>
      </c>
      <c r="I846">
        <v>199900</v>
      </c>
      <c r="J846">
        <v>189900</v>
      </c>
      <c r="K846">
        <v>204200</v>
      </c>
      <c r="L846">
        <v>50</v>
      </c>
      <c r="M846">
        <v>10210000</v>
      </c>
      <c r="N846" s="19">
        <v>11359090.909090908</v>
      </c>
      <c r="O846" s="19">
        <v>9246300</v>
      </c>
      <c r="P846" t="str">
        <f>_xlfn.XLOOKUP(G846,'[1](ST)Product'!$C:$C,'[1](ST)Product'!$E:$E)</f>
        <v>Ninja Motorized</v>
      </c>
      <c r="Q846" t="str">
        <f>_xlfn.XLOOKUP(G846,'[1](ST)Product'!$C:$C,'[1](ST)Product'!$F:$F)</f>
        <v>Trad</v>
      </c>
      <c r="R846" t="s">
        <v>362</v>
      </c>
      <c r="S846" t="s">
        <v>360</v>
      </c>
    </row>
    <row r="847" spans="1:19" x14ac:dyDescent="0.35">
      <c r="A847" t="str">
        <f>_xlfn.XLOOKUP(B847,Mapping!C:C,Mapping!D:D)</f>
        <v>Naver</v>
      </c>
      <c r="B847" t="s">
        <v>146</v>
      </c>
      <c r="C847" t="s">
        <v>298</v>
      </c>
      <c r="D847" s="3">
        <v>46223</v>
      </c>
      <c r="E847" s="3">
        <v>46229</v>
      </c>
      <c r="F847" s="5">
        <f t="shared" si="15"/>
        <v>7</v>
      </c>
      <c r="G847" t="s">
        <v>27</v>
      </c>
      <c r="H847">
        <v>329900</v>
      </c>
      <c r="I847">
        <v>299900</v>
      </c>
      <c r="J847">
        <v>279900</v>
      </c>
      <c r="K847">
        <v>299900</v>
      </c>
      <c r="L847">
        <v>40</v>
      </c>
      <c r="M847">
        <v>11996000</v>
      </c>
      <c r="N847" s="19">
        <v>11996363.636363635</v>
      </c>
      <c r="O847" s="19">
        <v>9765040</v>
      </c>
      <c r="P847" t="str">
        <f>_xlfn.XLOOKUP(G847,'[1](ST)Product'!$C:$C,'[1](ST)Product'!$E:$E)</f>
        <v>Ninja Motorized</v>
      </c>
      <c r="Q847" t="str">
        <f>_xlfn.XLOOKUP(G847,'[1](ST)Product'!$C:$C,'[1](ST)Product'!$F:$F)</f>
        <v>Trad</v>
      </c>
      <c r="R847" t="s">
        <v>362</v>
      </c>
      <c r="S847" t="s">
        <v>360</v>
      </c>
    </row>
    <row r="848" spans="1:19" x14ac:dyDescent="0.35">
      <c r="A848" t="str">
        <f>_xlfn.XLOOKUP(B848,Mapping!C:C,Mapping!D:D)</f>
        <v>Naver</v>
      </c>
      <c r="B848" t="s">
        <v>146</v>
      </c>
      <c r="C848" t="s">
        <v>298</v>
      </c>
      <c r="D848" s="3">
        <v>46223</v>
      </c>
      <c r="E848" s="3">
        <v>46229</v>
      </c>
      <c r="F848" s="5">
        <f t="shared" si="15"/>
        <v>7</v>
      </c>
      <c r="G848" t="s">
        <v>86</v>
      </c>
      <c r="H848">
        <v>149900</v>
      </c>
      <c r="I848">
        <v>139900</v>
      </c>
      <c r="J848">
        <v>109900</v>
      </c>
      <c r="K848">
        <v>119900</v>
      </c>
      <c r="L848">
        <v>600</v>
      </c>
      <c r="M848">
        <v>71940000</v>
      </c>
      <c r="N848" s="19">
        <v>81763636.36363636</v>
      </c>
      <c r="O848" s="19">
        <v>66555599.999999985</v>
      </c>
      <c r="P848" t="str">
        <f>_xlfn.XLOOKUP(G848,'[1](ST)Product'!$C:$C,'[1](ST)Product'!$E:$E)</f>
        <v>Ninja Motorized</v>
      </c>
      <c r="Q848" t="str">
        <f>_xlfn.XLOOKUP(G848,'[1](ST)Product'!$C:$C,'[1](ST)Product'!$F:$F)</f>
        <v>Portable</v>
      </c>
      <c r="R848" t="s">
        <v>362</v>
      </c>
      <c r="S848" t="s">
        <v>360</v>
      </c>
    </row>
    <row r="849" spans="1:19" x14ac:dyDescent="0.35">
      <c r="A849" t="str">
        <f>_xlfn.XLOOKUP(B849,Mapping!C:C,Mapping!D:D)</f>
        <v>Naver</v>
      </c>
      <c r="B849" t="s">
        <v>146</v>
      </c>
      <c r="C849" t="s">
        <v>298</v>
      </c>
      <c r="D849" s="3">
        <v>46223</v>
      </c>
      <c r="E849" s="3">
        <v>46229</v>
      </c>
      <c r="F849" s="5">
        <f t="shared" si="15"/>
        <v>7</v>
      </c>
      <c r="G849" t="s">
        <v>95</v>
      </c>
      <c r="H849">
        <v>79900</v>
      </c>
      <c r="I849">
        <v>54900</v>
      </c>
      <c r="J849">
        <v>54900</v>
      </c>
      <c r="K849">
        <v>54900</v>
      </c>
      <c r="L849">
        <v>400</v>
      </c>
      <c r="M849">
        <v>21960000</v>
      </c>
      <c r="N849" s="19">
        <v>29054545.454545453</v>
      </c>
      <c r="O849" s="19">
        <v>23650399.999999996</v>
      </c>
      <c r="P849" t="str">
        <f>_xlfn.XLOOKUP(G849,'[1](ST)Product'!$C:$C,'[1](ST)Product'!$E:$E)</f>
        <v>Ninja Motorized</v>
      </c>
      <c r="Q849" t="str">
        <f>_xlfn.XLOOKUP(G849,'[1](ST)Product'!$C:$C,'[1](ST)Product'!$F:$F)</f>
        <v>Food process</v>
      </c>
      <c r="R849" t="s">
        <v>362</v>
      </c>
      <c r="S849" t="s">
        <v>360</v>
      </c>
    </row>
    <row r="850" spans="1:19" x14ac:dyDescent="0.35">
      <c r="A850" t="str">
        <f>_xlfn.XLOOKUP(B850,Mapping!C:C,Mapping!D:D)</f>
        <v>Naver</v>
      </c>
      <c r="B850" t="s">
        <v>146</v>
      </c>
      <c r="C850" t="s">
        <v>298</v>
      </c>
      <c r="D850" s="3">
        <v>46223</v>
      </c>
      <c r="E850" s="3">
        <v>46229</v>
      </c>
      <c r="F850" s="5">
        <f t="shared" si="15"/>
        <v>7</v>
      </c>
      <c r="G850" t="s">
        <v>21</v>
      </c>
      <c r="H850">
        <v>449900</v>
      </c>
      <c r="I850">
        <v>379900</v>
      </c>
      <c r="J850">
        <v>349900</v>
      </c>
      <c r="K850">
        <v>349900</v>
      </c>
      <c r="L850">
        <v>30</v>
      </c>
      <c r="M850">
        <v>10497000</v>
      </c>
      <c r="N850" s="19">
        <v>12269999.999999998</v>
      </c>
      <c r="O850" s="19">
        <v>9987779.9999999981</v>
      </c>
      <c r="P850" t="str">
        <f>_xlfn.XLOOKUP(G850,'[1](ST)Product'!$C:$C,'[1](ST)Product'!$E:$E)</f>
        <v>Ninja Motorized</v>
      </c>
      <c r="Q850" t="str">
        <f>_xlfn.XLOOKUP(G850,'[1](ST)Product'!$C:$C,'[1](ST)Product'!$F:$F)</f>
        <v>Icecream</v>
      </c>
      <c r="R850" t="s">
        <v>362</v>
      </c>
      <c r="S850" t="s">
        <v>361</v>
      </c>
    </row>
    <row r="851" spans="1:19" x14ac:dyDescent="0.35">
      <c r="A851" t="str">
        <f>_xlfn.XLOOKUP(B851,Mapping!C:C,Mapping!D:D)</f>
        <v>Naver</v>
      </c>
      <c r="B851" t="s">
        <v>146</v>
      </c>
      <c r="C851" t="s">
        <v>298</v>
      </c>
      <c r="D851" s="3">
        <v>46223</v>
      </c>
      <c r="E851" s="3">
        <v>46229</v>
      </c>
      <c r="F851" s="5">
        <f t="shared" si="15"/>
        <v>7</v>
      </c>
      <c r="G851" t="s">
        <v>92</v>
      </c>
      <c r="H851">
        <v>119900</v>
      </c>
      <c r="I851">
        <v>99900</v>
      </c>
      <c r="J851">
        <v>84900</v>
      </c>
      <c r="K851">
        <v>84900</v>
      </c>
      <c r="L851">
        <v>300</v>
      </c>
      <c r="M851">
        <v>25470000</v>
      </c>
      <c r="N851" s="19">
        <v>32699999.999999996</v>
      </c>
      <c r="O851" s="19">
        <v>26617799.999999996</v>
      </c>
      <c r="P851" t="str">
        <f>_xlfn.XLOOKUP(G851,'[1](ST)Product'!$C:$C,'[1](ST)Product'!$E:$E)</f>
        <v>Ninja Motorized</v>
      </c>
      <c r="Q851" t="str">
        <f>_xlfn.XLOOKUP(G851,'[1](ST)Product'!$C:$C,'[1](ST)Product'!$F:$F)</f>
        <v>Portable</v>
      </c>
      <c r="R851" t="s">
        <v>362</v>
      </c>
      <c r="S851" t="s">
        <v>360</v>
      </c>
    </row>
    <row r="852" spans="1:19" x14ac:dyDescent="0.35">
      <c r="A852" t="str">
        <f>_xlfn.XLOOKUP(B852,Mapping!C:C,Mapping!D:D)</f>
        <v>other Online malls</v>
      </c>
      <c r="B852" t="s">
        <v>266</v>
      </c>
      <c r="C852" t="s">
        <v>300</v>
      </c>
      <c r="D852" s="21">
        <v>46223</v>
      </c>
      <c r="E852" s="21">
        <v>46229</v>
      </c>
      <c r="F852" s="5">
        <f t="shared" si="15"/>
        <v>7</v>
      </c>
      <c r="G852" t="s">
        <v>87</v>
      </c>
      <c r="H852" s="22">
        <v>219900</v>
      </c>
      <c r="I852" s="22">
        <v>199900</v>
      </c>
      <c r="J852" s="22">
        <v>179900</v>
      </c>
      <c r="K852" s="22">
        <v>149900</v>
      </c>
      <c r="L852">
        <v>4</v>
      </c>
      <c r="M852" s="22">
        <v>599600</v>
      </c>
      <c r="N852" s="19">
        <v>545091</v>
      </c>
      <c r="O852" s="19">
        <v>545091</v>
      </c>
      <c r="P852" t="str">
        <f>_xlfn.XLOOKUP(G852,'[1](ST)Product'!$C:$C,'[1](ST)Product'!$E:$E)</f>
        <v>Shark Fan</v>
      </c>
      <c r="Q852" t="str">
        <f>_xlfn.XLOOKUP(G852,'[1](ST)Product'!$C:$C,'[1](ST)Product'!$F:$F)</f>
        <v>Fan</v>
      </c>
      <c r="R852" t="s">
        <v>362</v>
      </c>
      <c r="S852" t="s">
        <v>361</v>
      </c>
    </row>
    <row r="853" spans="1:19" x14ac:dyDescent="0.35">
      <c r="A853" t="str">
        <f>_xlfn.XLOOKUP(B853,Mapping!C:C,Mapping!D:D)</f>
        <v>other Online malls</v>
      </c>
      <c r="B853" t="s">
        <v>266</v>
      </c>
      <c r="C853" t="s">
        <v>300</v>
      </c>
      <c r="D853" s="21">
        <v>46223</v>
      </c>
      <c r="E853" s="21">
        <v>46229</v>
      </c>
      <c r="F853" s="5">
        <f t="shared" si="15"/>
        <v>7</v>
      </c>
      <c r="G853" t="s">
        <v>99</v>
      </c>
      <c r="H853" s="22">
        <v>219900</v>
      </c>
      <c r="I853" s="22">
        <v>199900</v>
      </c>
      <c r="J853" s="22">
        <v>179900</v>
      </c>
      <c r="K853" s="22">
        <v>149900</v>
      </c>
      <c r="L853">
        <v>5</v>
      </c>
      <c r="M853" s="22">
        <v>749500</v>
      </c>
      <c r="N853" s="19">
        <v>681364</v>
      </c>
      <c r="O853" s="19">
        <v>681364</v>
      </c>
      <c r="P853" t="str">
        <f>_xlfn.XLOOKUP(G853,'[1](ST)Product'!$C:$C,'[1](ST)Product'!$E:$E)</f>
        <v>Shark Fan</v>
      </c>
      <c r="Q853" t="str">
        <f>_xlfn.XLOOKUP(G853,'[1](ST)Product'!$C:$C,'[1](ST)Product'!$F:$F)</f>
        <v>Fan</v>
      </c>
      <c r="R853" t="s">
        <v>362</v>
      </c>
      <c r="S853" t="s">
        <v>361</v>
      </c>
    </row>
    <row r="854" spans="1:19" x14ac:dyDescent="0.35">
      <c r="A854" t="str">
        <f>_xlfn.XLOOKUP(B854,Mapping!C:C,Mapping!D:D)</f>
        <v>other Online malls</v>
      </c>
      <c r="B854" t="s">
        <v>266</v>
      </c>
      <c r="C854" t="s">
        <v>300</v>
      </c>
      <c r="D854" s="21">
        <v>46223</v>
      </c>
      <c r="E854" s="21">
        <v>46229</v>
      </c>
      <c r="F854" s="5">
        <f t="shared" si="15"/>
        <v>7</v>
      </c>
      <c r="G854" t="s">
        <v>91</v>
      </c>
      <c r="H854" s="22">
        <v>219900</v>
      </c>
      <c r="I854" s="22">
        <v>199900</v>
      </c>
      <c r="J854" s="22">
        <v>179900</v>
      </c>
      <c r="K854" s="22">
        <v>149900</v>
      </c>
      <c r="L854">
        <v>6</v>
      </c>
      <c r="M854" s="22">
        <v>899400</v>
      </c>
      <c r="N854" s="19">
        <v>817636</v>
      </c>
      <c r="O854" s="19">
        <v>817636</v>
      </c>
      <c r="P854" t="str">
        <f>_xlfn.XLOOKUP(G854,'[1](ST)Product'!$C:$C,'[1](ST)Product'!$E:$E)</f>
        <v>Shark Fan</v>
      </c>
      <c r="Q854" t="str">
        <f>_xlfn.XLOOKUP(G854,'[1](ST)Product'!$C:$C,'[1](ST)Product'!$F:$F)</f>
        <v>Fan</v>
      </c>
      <c r="R854" t="s">
        <v>362</v>
      </c>
      <c r="S854" t="s">
        <v>361</v>
      </c>
    </row>
    <row r="855" spans="1:19" x14ac:dyDescent="0.35">
      <c r="A855" t="str">
        <f>_xlfn.XLOOKUP(B855,Mapping!C:C,Mapping!D:D)</f>
        <v>other Online malls</v>
      </c>
      <c r="B855" t="s">
        <v>266</v>
      </c>
      <c r="C855" t="s">
        <v>300</v>
      </c>
      <c r="D855" s="21">
        <v>46223</v>
      </c>
      <c r="E855" s="21">
        <v>46229</v>
      </c>
      <c r="F855" s="5">
        <f t="shared" si="15"/>
        <v>7</v>
      </c>
      <c r="G855" t="s">
        <v>262</v>
      </c>
      <c r="H855" s="22">
        <v>249900</v>
      </c>
      <c r="I855" s="22">
        <v>219900</v>
      </c>
      <c r="J855" s="22">
        <v>199900</v>
      </c>
      <c r="K855" s="22">
        <v>179900</v>
      </c>
      <c r="L855">
        <v>7</v>
      </c>
      <c r="M855" s="22">
        <v>1259300</v>
      </c>
      <c r="N855" s="19">
        <v>1144818</v>
      </c>
      <c r="O855" s="19">
        <v>1144818</v>
      </c>
      <c r="P855" t="str">
        <f>_xlfn.XLOOKUP(G855,'[1](ST)Product'!$C:$C,'[1](ST)Product'!$E:$E)</f>
        <v>Shark Fan</v>
      </c>
      <c r="Q855" t="str">
        <f>_xlfn.XLOOKUP(G855,'[1](ST)Product'!$C:$C,'[1](ST)Product'!$F:$F)</f>
        <v>Fan</v>
      </c>
      <c r="R855" t="s">
        <v>362</v>
      </c>
      <c r="S855" t="s">
        <v>360</v>
      </c>
    </row>
    <row r="856" spans="1:19" x14ac:dyDescent="0.35">
      <c r="A856" t="str">
        <f>_xlfn.XLOOKUP(B856,Mapping!C:C,Mapping!D:D)</f>
        <v>other Online malls</v>
      </c>
      <c r="B856" t="s">
        <v>266</v>
      </c>
      <c r="C856" t="s">
        <v>300</v>
      </c>
      <c r="D856" s="21">
        <v>46223</v>
      </c>
      <c r="E856" s="21">
        <v>46229</v>
      </c>
      <c r="F856" s="5">
        <f t="shared" si="15"/>
        <v>7</v>
      </c>
      <c r="G856" t="s">
        <v>111</v>
      </c>
      <c r="H856" s="22">
        <v>249900</v>
      </c>
      <c r="I856" s="22">
        <v>219900</v>
      </c>
      <c r="J856" s="22">
        <v>199900</v>
      </c>
      <c r="K856" s="22">
        <v>149900</v>
      </c>
      <c r="L856">
        <v>8</v>
      </c>
      <c r="M856" s="22">
        <v>1199200</v>
      </c>
      <c r="N856" s="19">
        <v>1090182</v>
      </c>
      <c r="O856" s="19">
        <v>1090182</v>
      </c>
      <c r="P856" t="str">
        <f>_xlfn.XLOOKUP(G856,'[1](ST)Product'!$C:$C,'[1](ST)Product'!$E:$E)</f>
        <v>Shark Fan</v>
      </c>
      <c r="Q856" t="str">
        <f>_xlfn.XLOOKUP(G856,'[1](ST)Product'!$C:$C,'[1](ST)Product'!$F:$F)</f>
        <v>Fan</v>
      </c>
      <c r="R856" t="s">
        <v>362</v>
      </c>
      <c r="S856" t="s">
        <v>360</v>
      </c>
    </row>
    <row r="857" spans="1:19" x14ac:dyDescent="0.35">
      <c r="A857" t="str">
        <f>_xlfn.XLOOKUP(B857,Mapping!C:C,Mapping!D:D)</f>
        <v>other Online malls</v>
      </c>
      <c r="B857" t="s">
        <v>266</v>
      </c>
      <c r="C857" t="s">
        <v>300</v>
      </c>
      <c r="D857" s="21">
        <v>46223</v>
      </c>
      <c r="E857" s="21">
        <v>46229</v>
      </c>
      <c r="F857" s="5">
        <f t="shared" si="15"/>
        <v>7</v>
      </c>
      <c r="G857" t="s">
        <v>42</v>
      </c>
      <c r="H857" s="22">
        <v>399900</v>
      </c>
      <c r="I857" s="22">
        <v>349900</v>
      </c>
      <c r="J857" s="22">
        <v>299900</v>
      </c>
      <c r="K857" s="22">
        <v>179900</v>
      </c>
      <c r="L857">
        <v>9</v>
      </c>
      <c r="M857" s="22">
        <v>1619100</v>
      </c>
      <c r="N857" s="19">
        <v>1471909</v>
      </c>
      <c r="O857" s="19">
        <v>1471909</v>
      </c>
      <c r="P857" t="str">
        <f>_xlfn.XLOOKUP(G857,'[1](ST)Product'!$C:$C,'[1](ST)Product'!$E:$E)</f>
        <v>Shark Fan</v>
      </c>
      <c r="Q857" t="str">
        <f>_xlfn.XLOOKUP(G857,'[1](ST)Product'!$C:$C,'[1](ST)Product'!$F:$F)</f>
        <v>Fan</v>
      </c>
      <c r="R857" t="s">
        <v>362</v>
      </c>
      <c r="S857" t="s">
        <v>361</v>
      </c>
    </row>
    <row r="858" spans="1:19" x14ac:dyDescent="0.35">
      <c r="A858" t="str">
        <f>_xlfn.XLOOKUP(B858,Mapping!C:C,Mapping!D:D)</f>
        <v>other Online malls</v>
      </c>
      <c r="B858" t="s">
        <v>266</v>
      </c>
      <c r="C858" t="s">
        <v>300</v>
      </c>
      <c r="D858" s="21">
        <v>46223</v>
      </c>
      <c r="E858" s="21">
        <v>46229</v>
      </c>
      <c r="F858" s="5">
        <f t="shared" si="15"/>
        <v>7</v>
      </c>
      <c r="G858" t="s">
        <v>33</v>
      </c>
      <c r="H858" s="22">
        <v>399900</v>
      </c>
      <c r="I858" s="22">
        <v>349900</v>
      </c>
      <c r="J858" s="22">
        <v>299900</v>
      </c>
      <c r="K858" s="22">
        <v>399900</v>
      </c>
      <c r="L858">
        <v>2</v>
      </c>
      <c r="M858" s="22">
        <v>799800</v>
      </c>
      <c r="N858" s="19">
        <v>727091</v>
      </c>
      <c r="O858" s="19">
        <v>727091</v>
      </c>
      <c r="P858" t="str">
        <f>_xlfn.XLOOKUP(G858,'[1](ST)Product'!$C:$C,'[1](ST)Product'!$E:$E)</f>
        <v>Shark Fan</v>
      </c>
      <c r="Q858" t="str">
        <f>_xlfn.XLOOKUP(G858,'[1](ST)Product'!$C:$C,'[1](ST)Product'!$F:$F)</f>
        <v>Fan</v>
      </c>
      <c r="R858" t="s">
        <v>362</v>
      </c>
      <c r="S858" t="s">
        <v>361</v>
      </c>
    </row>
    <row r="859" spans="1:19" x14ac:dyDescent="0.35">
      <c r="A859" t="str">
        <f>_xlfn.XLOOKUP(B859,Mapping!C:C,Mapping!D:D)</f>
        <v>other Online malls</v>
      </c>
      <c r="B859" t="s">
        <v>266</v>
      </c>
      <c r="C859" t="s">
        <v>300</v>
      </c>
      <c r="D859" s="21">
        <v>46223</v>
      </c>
      <c r="E859" s="21">
        <v>46229</v>
      </c>
      <c r="F859" s="5">
        <f t="shared" si="15"/>
        <v>7</v>
      </c>
      <c r="G859" t="s">
        <v>75</v>
      </c>
      <c r="H859" s="22">
        <v>249900</v>
      </c>
      <c r="I859" s="22">
        <v>219900</v>
      </c>
      <c r="J859" s="22">
        <v>199900</v>
      </c>
      <c r="K859" s="22">
        <v>249900</v>
      </c>
      <c r="L859">
        <v>2</v>
      </c>
      <c r="M859" s="22">
        <v>499800</v>
      </c>
      <c r="N859" s="19">
        <v>454364</v>
      </c>
      <c r="O859" s="19">
        <v>454364</v>
      </c>
      <c r="P859" t="str">
        <f>_xlfn.XLOOKUP(G859,'[1](ST)Product'!$C:$C,'[1](ST)Product'!$E:$E)</f>
        <v>Ninja Heated</v>
      </c>
      <c r="Q859" t="str">
        <f>_xlfn.XLOOKUP(G859,'[1](ST)Product'!$C:$C,'[1](ST)Product'!$F:$F)</f>
        <v>Crispi</v>
      </c>
      <c r="R859" t="s">
        <v>362</v>
      </c>
      <c r="S859" t="s">
        <v>361</v>
      </c>
    </row>
    <row r="860" spans="1:19" x14ac:dyDescent="0.35">
      <c r="A860" t="str">
        <f>_xlfn.XLOOKUP(B860,Mapping!C:C,Mapping!D:D)</f>
        <v>other Online malls</v>
      </c>
      <c r="B860" t="s">
        <v>266</v>
      </c>
      <c r="C860" t="s">
        <v>300</v>
      </c>
      <c r="D860" s="21">
        <v>46223</v>
      </c>
      <c r="E860" s="21">
        <v>46229</v>
      </c>
      <c r="F860" s="5">
        <f t="shared" si="15"/>
        <v>7</v>
      </c>
      <c r="G860" t="s">
        <v>29</v>
      </c>
      <c r="H860" s="22">
        <v>349900</v>
      </c>
      <c r="I860" s="22">
        <v>299900</v>
      </c>
      <c r="J860" s="22">
        <v>279900</v>
      </c>
      <c r="K860" s="22">
        <v>349900</v>
      </c>
      <c r="L860">
        <v>2</v>
      </c>
      <c r="M860" s="22">
        <v>699800</v>
      </c>
      <c r="N860" s="19">
        <v>636182</v>
      </c>
      <c r="O860" s="19">
        <v>636182</v>
      </c>
      <c r="P860" t="str">
        <f>_xlfn.XLOOKUP(G860,'[1](ST)Product'!$C:$C,'[1](ST)Product'!$E:$E)</f>
        <v>Ninja Heated</v>
      </c>
      <c r="Q860" t="str">
        <f>_xlfn.XLOOKUP(G860,'[1](ST)Product'!$C:$C,'[1](ST)Product'!$F:$F)</f>
        <v>Airfry</v>
      </c>
      <c r="R860" t="s">
        <v>362</v>
      </c>
      <c r="S860" t="s">
        <v>360</v>
      </c>
    </row>
    <row r="861" spans="1:19" x14ac:dyDescent="0.35">
      <c r="A861" t="str">
        <f>_xlfn.XLOOKUP(B861,Mapping!C:C,Mapping!D:D)</f>
        <v>other Online malls</v>
      </c>
      <c r="B861" t="s">
        <v>266</v>
      </c>
      <c r="C861" t="s">
        <v>300</v>
      </c>
      <c r="D861" s="21">
        <v>46223</v>
      </c>
      <c r="E861" s="21">
        <v>46229</v>
      </c>
      <c r="F861" s="5">
        <f t="shared" si="15"/>
        <v>7</v>
      </c>
      <c r="G861" t="s">
        <v>37</v>
      </c>
      <c r="H861" s="22">
        <v>229900</v>
      </c>
      <c r="I861" s="22">
        <v>199900</v>
      </c>
      <c r="J861" s="22">
        <v>179900</v>
      </c>
      <c r="K861" s="22">
        <v>229900</v>
      </c>
      <c r="L861">
        <v>2</v>
      </c>
      <c r="M861" s="22">
        <v>459800</v>
      </c>
      <c r="N861" s="19">
        <v>418000</v>
      </c>
      <c r="O861" s="19">
        <v>418000</v>
      </c>
      <c r="P861" t="str">
        <f>_xlfn.XLOOKUP(G861,'[1](ST)Product'!$C:$C,'[1](ST)Product'!$E:$E)</f>
        <v>Ninja Heated</v>
      </c>
      <c r="Q861" t="str">
        <f>_xlfn.XLOOKUP(G861,'[1](ST)Product'!$C:$C,'[1](ST)Product'!$F:$F)</f>
        <v>Airfry</v>
      </c>
      <c r="R861" t="s">
        <v>362</v>
      </c>
      <c r="S861" t="s">
        <v>360</v>
      </c>
    </row>
    <row r="862" spans="1:19" x14ac:dyDescent="0.35">
      <c r="A862" t="str">
        <f>_xlfn.XLOOKUP(B862,Mapping!C:C,Mapping!D:D)</f>
        <v>other Online malls</v>
      </c>
      <c r="B862" t="s">
        <v>266</v>
      </c>
      <c r="C862" t="s">
        <v>300</v>
      </c>
      <c r="D862" s="21">
        <v>46223</v>
      </c>
      <c r="E862" s="21">
        <v>46229</v>
      </c>
      <c r="F862" s="5">
        <f t="shared" si="15"/>
        <v>7</v>
      </c>
      <c r="G862" t="s">
        <v>106</v>
      </c>
      <c r="H862" s="22">
        <v>399900</v>
      </c>
      <c r="I862" s="22">
        <v>349900</v>
      </c>
      <c r="J862" s="22">
        <v>299900</v>
      </c>
      <c r="K862" s="22">
        <v>349900</v>
      </c>
      <c r="L862">
        <v>2</v>
      </c>
      <c r="M862" s="22">
        <v>699800</v>
      </c>
      <c r="N862" s="19">
        <v>636182</v>
      </c>
      <c r="O862" s="19">
        <v>636182</v>
      </c>
      <c r="P862" t="str">
        <f>_xlfn.XLOOKUP(G862,'[1](ST)Product'!$C:$C,'[1](ST)Product'!$E:$E)</f>
        <v>Ninja Heated</v>
      </c>
      <c r="Q862" t="str">
        <f>_xlfn.XLOOKUP(G862,'[1](ST)Product'!$C:$C,'[1](ST)Product'!$F:$F)</f>
        <v>Combi</v>
      </c>
      <c r="R862" t="s">
        <v>362</v>
      </c>
      <c r="S862" t="s">
        <v>360</v>
      </c>
    </row>
    <row r="863" spans="1:19" x14ac:dyDescent="0.35">
      <c r="A863" t="str">
        <f>_xlfn.XLOOKUP(B863,Mapping!C:C,Mapping!D:D)</f>
        <v>other Online malls</v>
      </c>
      <c r="B863" t="s">
        <v>266</v>
      </c>
      <c r="C863" t="s">
        <v>300</v>
      </c>
      <c r="D863" s="21">
        <v>46223</v>
      </c>
      <c r="E863" s="21">
        <v>46229</v>
      </c>
      <c r="F863" s="5">
        <f t="shared" si="15"/>
        <v>7</v>
      </c>
      <c r="G863" t="s">
        <v>38</v>
      </c>
      <c r="H863" s="22">
        <v>429900</v>
      </c>
      <c r="I863" s="22">
        <v>399900</v>
      </c>
      <c r="J863" s="22">
        <v>349900</v>
      </c>
      <c r="K863" s="22">
        <v>429900</v>
      </c>
      <c r="L863">
        <v>2</v>
      </c>
      <c r="M863" s="22">
        <v>859800</v>
      </c>
      <c r="N863" s="19">
        <v>781636</v>
      </c>
      <c r="O863" s="19">
        <v>781636</v>
      </c>
      <c r="P863" t="str">
        <f>_xlfn.XLOOKUP(G863,'[1](ST)Product'!$C:$C,'[1](ST)Product'!$E:$E)</f>
        <v>Ninja Heated</v>
      </c>
      <c r="Q863" t="str">
        <f>_xlfn.XLOOKUP(G863,'[1](ST)Product'!$C:$C,'[1](ST)Product'!$F:$F)</f>
        <v>Grill</v>
      </c>
      <c r="R863" t="s">
        <v>362</v>
      </c>
      <c r="S863" t="s">
        <v>360</v>
      </c>
    </row>
    <row r="864" spans="1:19" x14ac:dyDescent="0.35">
      <c r="A864" t="str">
        <f>_xlfn.XLOOKUP(B864,Mapping!C:C,Mapping!D:D)</f>
        <v>other Online malls</v>
      </c>
      <c r="B864" t="s">
        <v>266</v>
      </c>
      <c r="C864" t="s">
        <v>300</v>
      </c>
      <c r="D864" s="21">
        <v>46223</v>
      </c>
      <c r="E864" s="21">
        <v>46229</v>
      </c>
      <c r="F864" s="5">
        <f t="shared" si="15"/>
        <v>7</v>
      </c>
      <c r="G864" t="s">
        <v>97</v>
      </c>
      <c r="H864" s="22">
        <v>349900</v>
      </c>
      <c r="I864" s="22">
        <v>299900</v>
      </c>
      <c r="J864" s="22">
        <v>249900</v>
      </c>
      <c r="K864" s="22">
        <v>349900</v>
      </c>
      <c r="L864">
        <v>2</v>
      </c>
      <c r="M864" s="22">
        <v>699800</v>
      </c>
      <c r="N864" s="19">
        <v>636182</v>
      </c>
      <c r="O864" s="19">
        <v>636182</v>
      </c>
      <c r="P864" t="str">
        <f>_xlfn.XLOOKUP(G864,'[1](ST)Product'!$C:$C,'[1](ST)Product'!$E:$E)</f>
        <v>Ninja Heated</v>
      </c>
      <c r="Q864" t="str">
        <f>_xlfn.XLOOKUP(G864,'[1](ST)Product'!$C:$C,'[1](ST)Product'!$F:$F)</f>
        <v>Grill</v>
      </c>
      <c r="R864" t="s">
        <v>362</v>
      </c>
      <c r="S864" t="s">
        <v>360</v>
      </c>
    </row>
    <row r="865" spans="1:19" x14ac:dyDescent="0.35">
      <c r="A865" t="str">
        <f>_xlfn.XLOOKUP(B865,Mapping!C:C,Mapping!D:D)</f>
        <v>other Online malls</v>
      </c>
      <c r="B865" t="s">
        <v>266</v>
      </c>
      <c r="C865" t="s">
        <v>300</v>
      </c>
      <c r="D865" s="21">
        <v>46223</v>
      </c>
      <c r="E865" s="21">
        <v>46229</v>
      </c>
      <c r="F865" s="5">
        <f t="shared" si="15"/>
        <v>7</v>
      </c>
      <c r="G865" t="s">
        <v>95</v>
      </c>
      <c r="H865" s="22">
        <v>79900</v>
      </c>
      <c r="I865" s="22">
        <v>54900</v>
      </c>
      <c r="J865" s="22">
        <v>54900</v>
      </c>
      <c r="K865" s="22">
        <v>54900</v>
      </c>
      <c r="L865">
        <v>2</v>
      </c>
      <c r="M865" s="22">
        <v>109800</v>
      </c>
      <c r="N865" s="19">
        <v>99818</v>
      </c>
      <c r="O865" s="19">
        <v>99818</v>
      </c>
      <c r="P865" t="str">
        <f>_xlfn.XLOOKUP(G865,'[1](ST)Product'!$C:$C,'[1](ST)Product'!$E:$E)</f>
        <v>Ninja Motorized</v>
      </c>
      <c r="Q865" t="str">
        <f>_xlfn.XLOOKUP(G865,'[1](ST)Product'!$C:$C,'[1](ST)Product'!$F:$F)</f>
        <v>Food process</v>
      </c>
      <c r="R865" t="s">
        <v>362</v>
      </c>
      <c r="S865" t="s">
        <v>360</v>
      </c>
    </row>
    <row r="866" spans="1:19" x14ac:dyDescent="0.35">
      <c r="A866" t="str">
        <f>_xlfn.XLOOKUP(B866,Mapping!C:C,Mapping!D:D)</f>
        <v>other Online malls</v>
      </c>
      <c r="B866" t="s">
        <v>266</v>
      </c>
      <c r="C866" t="s">
        <v>300</v>
      </c>
      <c r="D866" s="21">
        <v>46223</v>
      </c>
      <c r="E866" s="21">
        <v>46229</v>
      </c>
      <c r="F866" s="5">
        <f t="shared" si="15"/>
        <v>7</v>
      </c>
      <c r="G866" t="s">
        <v>27</v>
      </c>
      <c r="H866" s="22">
        <v>329900</v>
      </c>
      <c r="I866" s="22">
        <v>299900</v>
      </c>
      <c r="J866" s="22">
        <v>279900</v>
      </c>
      <c r="K866" s="22">
        <v>299900</v>
      </c>
      <c r="L866">
        <v>2</v>
      </c>
      <c r="M866" s="22">
        <v>599800</v>
      </c>
      <c r="N866" s="19">
        <v>545273</v>
      </c>
      <c r="O866" s="19">
        <v>545273</v>
      </c>
      <c r="P866" t="str">
        <f>_xlfn.XLOOKUP(G866,'[1](ST)Product'!$C:$C,'[1](ST)Product'!$E:$E)</f>
        <v>Ninja Motorized</v>
      </c>
      <c r="Q866" t="str">
        <f>_xlfn.XLOOKUP(G866,'[1](ST)Product'!$C:$C,'[1](ST)Product'!$F:$F)</f>
        <v>Trad</v>
      </c>
      <c r="R866" t="s">
        <v>362</v>
      </c>
      <c r="S866" t="s">
        <v>360</v>
      </c>
    </row>
    <row r="867" spans="1:19" x14ac:dyDescent="0.35">
      <c r="A867" t="str">
        <f>_xlfn.XLOOKUP(B867,Mapping!C:C,Mapping!D:D)</f>
        <v>other Online malls</v>
      </c>
      <c r="B867" t="s">
        <v>266</v>
      </c>
      <c r="C867" t="s">
        <v>300</v>
      </c>
      <c r="D867" s="21">
        <v>46223</v>
      </c>
      <c r="E867" s="21">
        <v>46229</v>
      </c>
      <c r="F867" s="5">
        <f t="shared" si="15"/>
        <v>7</v>
      </c>
      <c r="G867" t="s">
        <v>32</v>
      </c>
      <c r="H867" s="22">
        <v>349900</v>
      </c>
      <c r="I867" s="22">
        <v>299900</v>
      </c>
      <c r="J867" s="22">
        <v>269900</v>
      </c>
      <c r="K867" s="22">
        <v>299900</v>
      </c>
      <c r="L867">
        <v>2</v>
      </c>
      <c r="M867" s="22">
        <v>599800</v>
      </c>
      <c r="N867" s="19">
        <v>545273</v>
      </c>
      <c r="O867" s="19">
        <v>545273</v>
      </c>
      <c r="P867" t="str">
        <f>_xlfn.XLOOKUP(G867,'[1](ST)Product'!$C:$C,'[1](ST)Product'!$E:$E)</f>
        <v>Ninja Motorized</v>
      </c>
      <c r="Q867" t="str">
        <f>_xlfn.XLOOKUP(G867,'[1](ST)Product'!$C:$C,'[1](ST)Product'!$F:$F)</f>
        <v>Icecream</v>
      </c>
      <c r="R867" t="s">
        <v>362</v>
      </c>
      <c r="S867" t="s">
        <v>360</v>
      </c>
    </row>
    <row r="868" spans="1:19" x14ac:dyDescent="0.35">
      <c r="A868" t="str">
        <f>_xlfn.XLOOKUP(B868,Mapping!C:C,Mapping!D:D)</f>
        <v>other Online malls</v>
      </c>
      <c r="B868" t="s">
        <v>266</v>
      </c>
      <c r="C868" t="s">
        <v>300</v>
      </c>
      <c r="D868" s="21">
        <v>46223</v>
      </c>
      <c r="E868" s="21">
        <v>46229</v>
      </c>
      <c r="F868" s="5">
        <f t="shared" si="15"/>
        <v>7</v>
      </c>
      <c r="G868" t="s">
        <v>40</v>
      </c>
      <c r="H868" s="22">
        <v>349900</v>
      </c>
      <c r="I868" s="22">
        <v>319900</v>
      </c>
      <c r="J868" s="22">
        <v>299900</v>
      </c>
      <c r="K868" s="22">
        <v>319900</v>
      </c>
      <c r="L868">
        <v>2</v>
      </c>
      <c r="M868" s="22">
        <v>639800</v>
      </c>
      <c r="N868" s="19">
        <v>581636</v>
      </c>
      <c r="O868" s="19">
        <v>581636</v>
      </c>
      <c r="P868" t="str">
        <f>_xlfn.XLOOKUP(G868,'[1](ST)Product'!$C:$C,'[1](ST)Product'!$E:$E)</f>
        <v>Ninja Motorized</v>
      </c>
      <c r="Q868" t="str">
        <f>_xlfn.XLOOKUP(G868,'[1](ST)Product'!$C:$C,'[1](ST)Product'!$F:$F)</f>
        <v>Hot</v>
      </c>
      <c r="R868" t="s">
        <v>362</v>
      </c>
      <c r="S868" t="s">
        <v>360</v>
      </c>
    </row>
    <row r="869" spans="1:19" x14ac:dyDescent="0.35">
      <c r="A869" t="str">
        <f>_xlfn.XLOOKUP(B869,Mapping!C:C,Mapping!D:D)</f>
        <v>other Online malls</v>
      </c>
      <c r="B869" t="s">
        <v>266</v>
      </c>
      <c r="C869" t="s">
        <v>300</v>
      </c>
      <c r="D869" s="21">
        <v>46223</v>
      </c>
      <c r="E869" s="21">
        <v>46229</v>
      </c>
      <c r="F869" s="5">
        <f t="shared" si="15"/>
        <v>7</v>
      </c>
      <c r="G869" t="s">
        <v>73</v>
      </c>
      <c r="H869" s="22">
        <v>139900</v>
      </c>
      <c r="I869" s="22">
        <v>129900</v>
      </c>
      <c r="J869" s="22">
        <v>119900</v>
      </c>
      <c r="K869" s="22">
        <v>129900</v>
      </c>
      <c r="L869">
        <v>2</v>
      </c>
      <c r="M869" s="22">
        <v>259800</v>
      </c>
      <c r="N869" s="19">
        <v>236182</v>
      </c>
      <c r="O869" s="19">
        <v>236182</v>
      </c>
      <c r="P869" t="str">
        <f>_xlfn.XLOOKUP(G869,'[1](ST)Product'!$C:$C,'[1](ST)Product'!$E:$E)</f>
        <v>Ninja Motorized</v>
      </c>
      <c r="Q869" t="str">
        <f>_xlfn.XLOOKUP(G869,'[1](ST)Product'!$C:$C,'[1](ST)Product'!$F:$F)</f>
        <v>Hand</v>
      </c>
      <c r="R869" t="s">
        <v>362</v>
      </c>
      <c r="S869" t="s">
        <v>360</v>
      </c>
    </row>
    <row r="870" spans="1:19" x14ac:dyDescent="0.35">
      <c r="A870" t="str">
        <f>_xlfn.XLOOKUP(B870,Mapping!C:C,Mapping!D:D)</f>
        <v>other Online malls</v>
      </c>
      <c r="B870" t="s">
        <v>266</v>
      </c>
      <c r="C870" t="s">
        <v>300</v>
      </c>
      <c r="D870" s="21">
        <v>46223</v>
      </c>
      <c r="E870" s="21">
        <v>46229</v>
      </c>
      <c r="F870" s="5">
        <f t="shared" si="15"/>
        <v>7</v>
      </c>
      <c r="G870" t="s">
        <v>39</v>
      </c>
      <c r="H870" s="22">
        <v>249900</v>
      </c>
      <c r="I870" s="22">
        <v>199900</v>
      </c>
      <c r="J870" s="22">
        <v>189900</v>
      </c>
      <c r="K870" s="22">
        <v>189000</v>
      </c>
      <c r="L870">
        <v>2</v>
      </c>
      <c r="M870" s="22">
        <v>378000</v>
      </c>
      <c r="N870" s="19">
        <v>343636</v>
      </c>
      <c r="O870" s="19">
        <v>343636</v>
      </c>
      <c r="P870" t="str">
        <f>_xlfn.XLOOKUP(G870,'[1](ST)Product'!$C:$C,'[1](ST)Product'!$E:$E)</f>
        <v>Ninja Motorized</v>
      </c>
      <c r="Q870" t="str">
        <f>_xlfn.XLOOKUP(G870,'[1](ST)Product'!$C:$C,'[1](ST)Product'!$F:$F)</f>
        <v>Trad</v>
      </c>
      <c r="R870" t="s">
        <v>362</v>
      </c>
      <c r="S870" t="s">
        <v>360</v>
      </c>
    </row>
    <row r="871" spans="1:19" x14ac:dyDescent="0.35">
      <c r="A871" t="str">
        <f>_xlfn.XLOOKUP(B871,Mapping!C:C,Mapping!D:D)</f>
        <v>other Online malls</v>
      </c>
      <c r="B871" t="s">
        <v>266</v>
      </c>
      <c r="C871" t="s">
        <v>300</v>
      </c>
      <c r="D871" s="21">
        <v>46223</v>
      </c>
      <c r="E871" s="21">
        <v>46229</v>
      </c>
      <c r="F871" s="5">
        <f t="shared" si="15"/>
        <v>7</v>
      </c>
      <c r="G871" t="s">
        <v>16</v>
      </c>
      <c r="H871" s="22">
        <v>199900</v>
      </c>
      <c r="I871" s="22">
        <v>129900</v>
      </c>
      <c r="J871" s="22">
        <v>129900</v>
      </c>
      <c r="K871" s="22">
        <v>199900</v>
      </c>
      <c r="L871">
        <v>2</v>
      </c>
      <c r="M871" s="22">
        <v>399800</v>
      </c>
      <c r="N871" s="19">
        <v>363455</v>
      </c>
      <c r="O871" s="19">
        <v>363455</v>
      </c>
      <c r="P871" t="str">
        <f>_xlfn.XLOOKUP(G871,'[1](ST)Product'!$C:$C,'[1](ST)Product'!$E:$E)</f>
        <v>Ninja Motorized</v>
      </c>
      <c r="Q871" t="str">
        <f>_xlfn.XLOOKUP(G871,'[1](ST)Product'!$C:$C,'[1](ST)Product'!$F:$F)</f>
        <v>Trad</v>
      </c>
      <c r="R871" t="s">
        <v>362</v>
      </c>
      <c r="S871" t="s">
        <v>360</v>
      </c>
    </row>
    <row r="872" spans="1:19" x14ac:dyDescent="0.35">
      <c r="A872" t="str">
        <f>_xlfn.XLOOKUP(B872,Mapping!C:C,Mapping!D:D)</f>
        <v>other Online malls</v>
      </c>
      <c r="B872" t="s">
        <v>266</v>
      </c>
      <c r="C872" t="s">
        <v>300</v>
      </c>
      <c r="D872" s="21">
        <v>46223</v>
      </c>
      <c r="E872" s="21">
        <v>46229</v>
      </c>
      <c r="F872" s="5">
        <f t="shared" si="15"/>
        <v>7</v>
      </c>
      <c r="G872" t="s">
        <v>110</v>
      </c>
      <c r="H872" s="22">
        <v>129900</v>
      </c>
      <c r="I872" s="22">
        <v>114900</v>
      </c>
      <c r="J872" s="22">
        <v>99900</v>
      </c>
      <c r="K872" s="22">
        <v>129900</v>
      </c>
      <c r="L872">
        <v>2</v>
      </c>
      <c r="M872" s="22">
        <v>259800</v>
      </c>
      <c r="N872" s="19">
        <v>236182</v>
      </c>
      <c r="O872" s="19">
        <v>236182</v>
      </c>
      <c r="P872" t="str">
        <f>_xlfn.XLOOKUP(G872,'[1](ST)Product'!$C:$C,'[1](ST)Product'!$E:$E)</f>
        <v>Ninja Motorized</v>
      </c>
      <c r="Q872" t="str">
        <f>_xlfn.XLOOKUP(G872,'[1](ST)Product'!$C:$C,'[1](ST)Product'!$F:$F)</f>
        <v>Trad</v>
      </c>
      <c r="R872" t="s">
        <v>362</v>
      </c>
      <c r="S872" t="s">
        <v>360</v>
      </c>
    </row>
    <row r="873" spans="1:19" x14ac:dyDescent="0.35">
      <c r="A873" t="str">
        <f>_xlfn.XLOOKUP(B873,Mapping!C:C,Mapping!D:D)</f>
        <v>other Online malls</v>
      </c>
      <c r="B873" t="s">
        <v>266</v>
      </c>
      <c r="C873" t="s">
        <v>300</v>
      </c>
      <c r="D873" s="21">
        <v>46223</v>
      </c>
      <c r="E873" s="21">
        <v>46229</v>
      </c>
      <c r="F873" s="5">
        <f t="shared" si="15"/>
        <v>7</v>
      </c>
      <c r="G873" t="s">
        <v>84</v>
      </c>
      <c r="H873" s="22">
        <v>169900</v>
      </c>
      <c r="I873" s="22">
        <v>149900</v>
      </c>
      <c r="J873" s="22">
        <v>129900</v>
      </c>
      <c r="K873" s="22">
        <v>169900</v>
      </c>
      <c r="L873">
        <v>2</v>
      </c>
      <c r="M873" s="22">
        <v>339800</v>
      </c>
      <c r="N873" s="19">
        <v>308909</v>
      </c>
      <c r="O873" s="19">
        <v>308909</v>
      </c>
      <c r="P873" t="str">
        <f>_xlfn.XLOOKUP(G873,'[1](ST)Product'!$C:$C,'[1](ST)Product'!$E:$E)</f>
        <v>Ninja Motorized</v>
      </c>
      <c r="Q873" t="str">
        <f>_xlfn.XLOOKUP(G873,'[1](ST)Product'!$C:$C,'[1](ST)Product'!$F:$F)</f>
        <v>Trad</v>
      </c>
      <c r="R873" t="s">
        <v>362</v>
      </c>
      <c r="S873" t="s">
        <v>360</v>
      </c>
    </row>
    <row r="874" spans="1:19" x14ac:dyDescent="0.35">
      <c r="A874" t="str">
        <f>_xlfn.XLOOKUP(B874,Mapping!C:C,Mapping!D:D)</f>
        <v>other Online malls</v>
      </c>
      <c r="B874" t="s">
        <v>266</v>
      </c>
      <c r="C874" t="s">
        <v>300</v>
      </c>
      <c r="D874" s="21">
        <v>46223</v>
      </c>
      <c r="E874" s="21">
        <v>46229</v>
      </c>
      <c r="F874" s="5">
        <f t="shared" si="15"/>
        <v>7</v>
      </c>
      <c r="G874" t="s">
        <v>105</v>
      </c>
      <c r="H874" s="22">
        <v>299900</v>
      </c>
      <c r="I874" s="22">
        <v>269900</v>
      </c>
      <c r="J874" s="22">
        <v>249900</v>
      </c>
      <c r="K874" s="22">
        <v>299900</v>
      </c>
      <c r="L874">
        <v>2</v>
      </c>
      <c r="M874" s="22">
        <v>599800</v>
      </c>
      <c r="N874" s="19">
        <v>545273</v>
      </c>
      <c r="O874" s="19">
        <v>545273</v>
      </c>
      <c r="P874" t="str">
        <f>_xlfn.XLOOKUP(G874,'[1](ST)Product'!$C:$C,'[1](ST)Product'!$E:$E)</f>
        <v>Ninja Motorized</v>
      </c>
      <c r="Q874" t="str">
        <f>_xlfn.XLOOKUP(G874,'[1](ST)Product'!$C:$C,'[1](ST)Product'!$F:$F)</f>
        <v>Kitchen</v>
      </c>
      <c r="R874" t="s">
        <v>362</v>
      </c>
      <c r="S874" t="s">
        <v>360</v>
      </c>
    </row>
    <row r="875" spans="1:19" x14ac:dyDescent="0.35">
      <c r="A875" t="str">
        <f>_xlfn.XLOOKUP(B875,Mapping!C:C,Mapping!D:D)</f>
        <v>other Online malls</v>
      </c>
      <c r="B875" t="s">
        <v>266</v>
      </c>
      <c r="C875" t="s">
        <v>300</v>
      </c>
      <c r="D875" s="21">
        <v>46223</v>
      </c>
      <c r="E875" s="21">
        <v>46229</v>
      </c>
      <c r="F875" s="5">
        <f t="shared" si="15"/>
        <v>7</v>
      </c>
      <c r="G875" t="s">
        <v>85</v>
      </c>
      <c r="H875" s="22">
        <v>349900</v>
      </c>
      <c r="I875" s="22">
        <v>319900</v>
      </c>
      <c r="J875" s="22">
        <v>299900</v>
      </c>
      <c r="K875" s="22">
        <v>349900</v>
      </c>
      <c r="L875">
        <v>2</v>
      </c>
      <c r="M875" s="22">
        <v>699800</v>
      </c>
      <c r="N875" s="19">
        <v>636182</v>
      </c>
      <c r="O875" s="19">
        <v>636182</v>
      </c>
      <c r="P875" t="str">
        <f>_xlfn.XLOOKUP(G875,'[1](ST)Product'!$C:$C,'[1](ST)Product'!$E:$E)</f>
        <v>Ninja Motorized</v>
      </c>
      <c r="Q875" t="str">
        <f>_xlfn.XLOOKUP(G875,'[1](ST)Product'!$C:$C,'[1](ST)Product'!$F:$F)</f>
        <v>Kitchen</v>
      </c>
      <c r="R875" t="s">
        <v>362</v>
      </c>
      <c r="S875" t="s">
        <v>360</v>
      </c>
    </row>
    <row r="876" spans="1:19" x14ac:dyDescent="0.35">
      <c r="A876" t="str">
        <f>_xlfn.XLOOKUP(B876,Mapping!C:C,Mapping!D:D)</f>
        <v>other Online malls</v>
      </c>
      <c r="B876" t="s">
        <v>266</v>
      </c>
      <c r="C876" t="s">
        <v>300</v>
      </c>
      <c r="D876" s="21">
        <v>46223</v>
      </c>
      <c r="E876" s="21">
        <v>46229</v>
      </c>
      <c r="F876" s="5">
        <f t="shared" si="15"/>
        <v>7</v>
      </c>
      <c r="G876" t="s">
        <v>112</v>
      </c>
      <c r="H876" s="22">
        <v>799000</v>
      </c>
      <c r="I876" s="22">
        <v>599000</v>
      </c>
      <c r="J876" s="22">
        <v>599000</v>
      </c>
      <c r="K876" s="22">
        <v>599000</v>
      </c>
      <c r="L876">
        <v>2</v>
      </c>
      <c r="M876" s="22">
        <v>1198000</v>
      </c>
      <c r="N876" s="19">
        <v>1089091</v>
      </c>
      <c r="O876" s="19">
        <v>1089091</v>
      </c>
      <c r="P876" t="str">
        <f>_xlfn.XLOOKUP(G876,'[1](ST)Product'!$C:$C,'[1](ST)Product'!$E:$E)</f>
        <v>Shark Floorcare</v>
      </c>
      <c r="Q876" t="str">
        <f>_xlfn.XLOOKUP(G876,'[1](ST)Product'!$C:$C,'[1](ST)Product'!$F:$F)</f>
        <v>CS</v>
      </c>
      <c r="R876" t="s">
        <v>362</v>
      </c>
      <c r="S876" t="s">
        <v>360</v>
      </c>
    </row>
    <row r="877" spans="1:19" x14ac:dyDescent="0.35">
      <c r="A877" t="str">
        <f>_xlfn.XLOOKUP(B877,Mapping!C:C,Mapping!D:D)</f>
        <v>other Online malls</v>
      </c>
      <c r="B877" t="s">
        <v>266</v>
      </c>
      <c r="C877" t="s">
        <v>300</v>
      </c>
      <c r="D877" s="21">
        <v>46223</v>
      </c>
      <c r="E877" s="21">
        <v>46224</v>
      </c>
      <c r="F877" s="5">
        <f t="shared" si="15"/>
        <v>2</v>
      </c>
      <c r="G877" t="s">
        <v>26</v>
      </c>
      <c r="H877" s="22">
        <v>899000</v>
      </c>
      <c r="I877" s="22">
        <v>849000</v>
      </c>
      <c r="J877" s="22">
        <v>799000</v>
      </c>
      <c r="K877" s="22">
        <v>849000</v>
      </c>
      <c r="L877">
        <v>15</v>
      </c>
      <c r="M877" s="22">
        <v>12735000</v>
      </c>
      <c r="N877" s="19">
        <v>11577273</v>
      </c>
      <c r="O877" s="19">
        <v>11577273</v>
      </c>
      <c r="P877" t="str">
        <f>_xlfn.XLOOKUP(G877,'[1](ST)Product'!$C:$C,'[1](ST)Product'!$E:$E)</f>
        <v>Shark Floorcare</v>
      </c>
      <c r="Q877" t="str">
        <f>_xlfn.XLOOKUP(G877,'[1](ST)Product'!$C:$C,'[1](ST)Product'!$F:$F)</f>
        <v>FW</v>
      </c>
      <c r="R877" t="s">
        <v>362</v>
      </c>
      <c r="S877" t="s">
        <v>360</v>
      </c>
    </row>
    <row r="878" spans="1:19" x14ac:dyDescent="0.35">
      <c r="A878" t="str">
        <f>_xlfn.XLOOKUP(B878,Mapping!C:C,Mapping!D:D)</f>
        <v>other Online malls</v>
      </c>
      <c r="B878" t="s">
        <v>266</v>
      </c>
      <c r="C878" t="s">
        <v>300</v>
      </c>
      <c r="D878" s="21">
        <v>46223</v>
      </c>
      <c r="E878" s="21">
        <v>46229</v>
      </c>
      <c r="F878" s="5">
        <f t="shared" si="15"/>
        <v>7</v>
      </c>
      <c r="G878" t="s">
        <v>54</v>
      </c>
      <c r="H878" s="22">
        <v>699000</v>
      </c>
      <c r="I878" s="22">
        <v>499000</v>
      </c>
      <c r="J878" s="22">
        <v>499000</v>
      </c>
      <c r="K878" s="22">
        <v>489000</v>
      </c>
      <c r="L878">
        <v>10</v>
      </c>
      <c r="M878" s="22">
        <v>4890000</v>
      </c>
      <c r="N878" s="19">
        <v>4445455</v>
      </c>
      <c r="O878" s="19">
        <v>4445455</v>
      </c>
      <c r="P878" t="str">
        <f>_xlfn.XLOOKUP(G878,'[1](ST)Product'!$C:$C,'[1](ST)Product'!$E:$E)</f>
        <v>Shark Floorcare</v>
      </c>
      <c r="Q878" t="str">
        <f>_xlfn.XLOOKUP(G878,'[1](ST)Product'!$C:$C,'[1](ST)Product'!$F:$F)</f>
        <v>FW</v>
      </c>
      <c r="R878" t="s">
        <v>362</v>
      </c>
      <c r="S878" t="s">
        <v>361</v>
      </c>
    </row>
    <row r="879" spans="1:19" x14ac:dyDescent="0.35">
      <c r="A879" t="str">
        <f>_xlfn.XLOOKUP(B879,Mapping!C:C,Mapping!D:D)</f>
        <v>other Online malls</v>
      </c>
      <c r="B879" t="s">
        <v>266</v>
      </c>
      <c r="C879" t="s">
        <v>300</v>
      </c>
      <c r="D879" s="21">
        <v>46223</v>
      </c>
      <c r="E879" s="21">
        <v>46229</v>
      </c>
      <c r="F879" s="5">
        <f t="shared" si="15"/>
        <v>7</v>
      </c>
      <c r="G879" t="s">
        <v>31</v>
      </c>
      <c r="H879" s="22">
        <v>849000</v>
      </c>
      <c r="I879" s="22">
        <v>749000</v>
      </c>
      <c r="J879" s="22">
        <v>699000</v>
      </c>
      <c r="K879" s="22">
        <v>799000</v>
      </c>
      <c r="L879">
        <v>2</v>
      </c>
      <c r="M879" s="22">
        <v>1598000</v>
      </c>
      <c r="N879" s="19">
        <v>1452727</v>
      </c>
      <c r="O879" s="19">
        <v>1452727</v>
      </c>
      <c r="P879" t="str">
        <f>_xlfn.XLOOKUP(G879,'[1](ST)Product'!$C:$C,'[1](ST)Product'!$E:$E)</f>
        <v>Shark Floorcare</v>
      </c>
      <c r="Q879" t="str">
        <f>_xlfn.XLOOKUP(G879,'[1](ST)Product'!$C:$C,'[1](ST)Product'!$F:$F)</f>
        <v>FW</v>
      </c>
      <c r="R879" t="s">
        <v>362</v>
      </c>
      <c r="S879" t="s">
        <v>360</v>
      </c>
    </row>
    <row r="880" spans="1:19" x14ac:dyDescent="0.35">
      <c r="A880" t="str">
        <f>_xlfn.XLOOKUP(B880,Mapping!C:C,Mapping!D:D)</f>
        <v>other Online malls</v>
      </c>
      <c r="B880" t="s">
        <v>266</v>
      </c>
      <c r="C880" t="s">
        <v>300</v>
      </c>
      <c r="D880" s="21">
        <v>46223</v>
      </c>
      <c r="E880" s="21">
        <v>46229</v>
      </c>
      <c r="F880" s="5">
        <f t="shared" si="15"/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699000</v>
      </c>
      <c r="L880">
        <v>2</v>
      </c>
      <c r="M880" s="22">
        <v>1398000</v>
      </c>
      <c r="N880" s="19">
        <v>1270909</v>
      </c>
      <c r="O880" s="19">
        <v>1270909</v>
      </c>
      <c r="P880" t="str">
        <f>_xlfn.XLOOKUP(G880,'[1](ST)Product'!$C:$C,'[1](ST)Product'!$E:$E)</f>
        <v>Shark Floorcare</v>
      </c>
      <c r="Q880" t="str">
        <f>_xlfn.XLOOKUP(G880,'[1](ST)Product'!$C:$C,'[1](ST)Product'!$F:$F)</f>
        <v>FW</v>
      </c>
      <c r="R880" t="s">
        <v>362</v>
      </c>
      <c r="S880" t="s">
        <v>360</v>
      </c>
    </row>
    <row r="881" spans="1:19" x14ac:dyDescent="0.35">
      <c r="A881" t="str">
        <f>_xlfn.XLOOKUP(B881,Mapping!C:C,Mapping!D:D)</f>
        <v>other Online malls</v>
      </c>
      <c r="B881" t="s">
        <v>266</v>
      </c>
      <c r="C881" t="s">
        <v>300</v>
      </c>
      <c r="D881" s="21">
        <v>46223</v>
      </c>
      <c r="E881" s="21">
        <v>46229</v>
      </c>
      <c r="F881" s="5">
        <f t="shared" si="15"/>
        <v>7</v>
      </c>
      <c r="G881" t="s">
        <v>28</v>
      </c>
      <c r="H881" s="22">
        <v>299900</v>
      </c>
      <c r="I881" s="22">
        <v>219900</v>
      </c>
      <c r="J881" s="22">
        <v>219900</v>
      </c>
      <c r="K881" s="22">
        <v>219900</v>
      </c>
      <c r="L881">
        <v>2</v>
      </c>
      <c r="M881" s="22">
        <v>439800</v>
      </c>
      <c r="N881" s="19">
        <v>399818</v>
      </c>
      <c r="O881" s="19">
        <v>399818</v>
      </c>
      <c r="P881" t="str">
        <f>_xlfn.XLOOKUP(G881,'[1](ST)Product'!$C:$C,'[1](ST)Product'!$E:$E)</f>
        <v>Shark Floorcare</v>
      </c>
      <c r="Q881" t="str">
        <f>_xlfn.XLOOKUP(G881,'[1](ST)Product'!$C:$C,'[1](ST)Product'!$F:$F)</f>
        <v>WD</v>
      </c>
      <c r="R881" t="s">
        <v>362</v>
      </c>
      <c r="S881" t="s">
        <v>360</v>
      </c>
    </row>
    <row r="882" spans="1:19" x14ac:dyDescent="0.35">
      <c r="A882" t="str">
        <f>_xlfn.XLOOKUP(B882,Mapping!C:C,Mapping!D:D)</f>
        <v>other Online malls</v>
      </c>
      <c r="B882" t="s">
        <v>266</v>
      </c>
      <c r="C882" t="s">
        <v>300</v>
      </c>
      <c r="D882" s="21">
        <v>46223</v>
      </c>
      <c r="E882" s="21">
        <v>46229</v>
      </c>
      <c r="F882" s="5">
        <f t="shared" si="15"/>
        <v>7</v>
      </c>
      <c r="G882" t="s">
        <v>36</v>
      </c>
      <c r="H882" s="22">
        <v>469900</v>
      </c>
      <c r="I882" s="22">
        <v>399900</v>
      </c>
      <c r="J882" s="22">
        <v>399000</v>
      </c>
      <c r="K882" s="22">
        <v>399900</v>
      </c>
      <c r="L882">
        <v>2</v>
      </c>
      <c r="M882" s="22">
        <v>799800</v>
      </c>
      <c r="N882" s="19">
        <v>727091</v>
      </c>
      <c r="O882" s="19">
        <v>727091</v>
      </c>
      <c r="P882" t="str">
        <f>_xlfn.XLOOKUP(G882,'[1](ST)Product'!$C:$C,'[1](ST)Product'!$E:$E)</f>
        <v>Shark Floorcare</v>
      </c>
      <c r="Q882" t="str">
        <f>_xlfn.XLOOKUP(G882,'[1](ST)Product'!$C:$C,'[1](ST)Product'!$F:$F)</f>
        <v>WD</v>
      </c>
      <c r="R882" t="s">
        <v>362</v>
      </c>
      <c r="S882" t="s">
        <v>360</v>
      </c>
    </row>
    <row r="883" spans="1:19" x14ac:dyDescent="0.35">
      <c r="A883" t="str">
        <f>_xlfn.XLOOKUP(B883,Mapping!C:C,Mapping!D:D)</f>
        <v>other Online malls</v>
      </c>
      <c r="B883" t="s">
        <v>266</v>
      </c>
      <c r="C883" t="s">
        <v>300</v>
      </c>
      <c r="D883" s="21">
        <v>46223</v>
      </c>
      <c r="E883" s="21">
        <v>46229</v>
      </c>
      <c r="F883" s="5">
        <f t="shared" si="15"/>
        <v>7</v>
      </c>
      <c r="G883" t="s">
        <v>88</v>
      </c>
      <c r="H883" s="22">
        <v>599000</v>
      </c>
      <c r="I883" s="22">
        <v>499000</v>
      </c>
      <c r="J883" s="22">
        <v>399900</v>
      </c>
      <c r="K883" s="22">
        <v>499000</v>
      </c>
      <c r="L883">
        <v>2</v>
      </c>
      <c r="M883" s="22">
        <v>998000</v>
      </c>
      <c r="N883" s="19">
        <v>907273</v>
      </c>
      <c r="O883" s="19">
        <v>907273</v>
      </c>
      <c r="P883" t="str">
        <f>_xlfn.XLOOKUP(G883,'[1](ST)Product'!$C:$C,'[1](ST)Product'!$E:$E)</f>
        <v>Shark Floorcare</v>
      </c>
      <c r="Q883" t="str">
        <f>_xlfn.XLOOKUP(G883,'[1](ST)Product'!$C:$C,'[1](ST)Product'!$F:$F)</f>
        <v>CS</v>
      </c>
      <c r="R883" t="s">
        <v>362</v>
      </c>
      <c r="S883" t="s">
        <v>360</v>
      </c>
    </row>
    <row r="884" spans="1:19" x14ac:dyDescent="0.35">
      <c r="A884" t="str">
        <f>_xlfn.XLOOKUP(B884,Mapping!C:C,Mapping!D:D)</f>
        <v>other Online malls</v>
      </c>
      <c r="B884" t="s">
        <v>266</v>
      </c>
      <c r="C884" t="s">
        <v>300</v>
      </c>
      <c r="D884" s="21">
        <v>46223</v>
      </c>
      <c r="E884" s="21">
        <v>46229</v>
      </c>
      <c r="F884" s="5">
        <f t="shared" si="15"/>
        <v>7</v>
      </c>
      <c r="G884" t="s">
        <v>108</v>
      </c>
      <c r="H884" s="22">
        <v>199900</v>
      </c>
      <c r="I884" s="22">
        <v>179900</v>
      </c>
      <c r="J884" s="22">
        <v>169900</v>
      </c>
      <c r="K884" s="22">
        <v>179900</v>
      </c>
      <c r="L884">
        <v>5</v>
      </c>
      <c r="M884" s="22">
        <v>899500</v>
      </c>
      <c r="N884" s="19">
        <v>817727</v>
      </c>
      <c r="O884" s="19">
        <v>817727</v>
      </c>
      <c r="P884" t="str">
        <f>_xlfn.XLOOKUP(G884,'[1](ST)Product'!$C:$C,'[1](ST)Product'!$E:$E)</f>
        <v>Shark Floorcare</v>
      </c>
      <c r="Q884" t="str">
        <f>_xlfn.XLOOKUP(G884,'[1](ST)Product'!$C:$C,'[1](ST)Product'!$F:$F)</f>
        <v>WV</v>
      </c>
      <c r="R884" t="s">
        <v>362</v>
      </c>
      <c r="S884" t="s">
        <v>360</v>
      </c>
    </row>
    <row r="885" spans="1:19" x14ac:dyDescent="0.35">
      <c r="A885" t="str">
        <f>_xlfn.XLOOKUP(B885,Mapping!C:C,Mapping!D:D)</f>
        <v>other Online malls</v>
      </c>
      <c r="B885" t="s">
        <v>266</v>
      </c>
      <c r="C885" t="s">
        <v>300</v>
      </c>
      <c r="D885" s="21">
        <v>46223</v>
      </c>
      <c r="E885" s="21">
        <v>46229</v>
      </c>
      <c r="F885" s="5">
        <f t="shared" si="15"/>
        <v>7</v>
      </c>
      <c r="G885" t="s">
        <v>96</v>
      </c>
      <c r="H885" s="22">
        <v>139900</v>
      </c>
      <c r="I885" s="22">
        <v>119900</v>
      </c>
      <c r="J885" s="22">
        <v>99900</v>
      </c>
      <c r="K885" s="22">
        <v>119900</v>
      </c>
      <c r="L885">
        <v>5</v>
      </c>
      <c r="M885" s="22">
        <v>599500</v>
      </c>
      <c r="N885" s="19">
        <v>545000</v>
      </c>
      <c r="O885" s="19">
        <v>545000</v>
      </c>
      <c r="P885" t="str">
        <f>_xlfn.XLOOKUP(G885,'[1](ST)Product'!$C:$C,'[1](ST)Product'!$E:$E)</f>
        <v>Shark Floorcare</v>
      </c>
      <c r="Q885" t="str">
        <f>_xlfn.XLOOKUP(G885,'[1](ST)Product'!$C:$C,'[1](ST)Product'!$F:$F)</f>
        <v>WV</v>
      </c>
      <c r="R885" t="s">
        <v>362</v>
      </c>
      <c r="S885" t="s">
        <v>360</v>
      </c>
    </row>
    <row r="886" spans="1:19" x14ac:dyDescent="0.35">
      <c r="A886" t="str">
        <f>_xlfn.XLOOKUP(B886,Mapping!C:C,Mapping!D:D)</f>
        <v>other Online malls</v>
      </c>
      <c r="B886" t="s">
        <v>266</v>
      </c>
      <c r="C886" t="s">
        <v>300</v>
      </c>
      <c r="D886" s="21">
        <v>46223</v>
      </c>
      <c r="E886" s="21">
        <v>46229</v>
      </c>
      <c r="F886" s="5">
        <f t="shared" si="15"/>
        <v>7</v>
      </c>
      <c r="G886" t="s">
        <v>62</v>
      </c>
      <c r="H886" s="22">
        <v>349900</v>
      </c>
      <c r="I886" s="22">
        <v>319900</v>
      </c>
      <c r="J886" s="22">
        <v>299900</v>
      </c>
      <c r="K886" s="22">
        <v>349900</v>
      </c>
      <c r="L886">
        <v>5</v>
      </c>
      <c r="M886" s="22">
        <v>1749500</v>
      </c>
      <c r="N886" s="19">
        <v>1590455</v>
      </c>
      <c r="O886" s="19">
        <v>1590455</v>
      </c>
      <c r="P886" t="str">
        <f>_xlfn.XLOOKUP(G886,'[1](ST)Product'!$C:$C,'[1](ST)Product'!$E:$E)</f>
        <v>Shark Floorcare</v>
      </c>
      <c r="Q886" t="str">
        <f>_xlfn.XLOOKUP(G886,'[1](ST)Product'!$C:$C,'[1](ST)Product'!$F:$F)</f>
        <v>WV</v>
      </c>
      <c r="R886" t="s">
        <v>362</v>
      </c>
      <c r="S886" t="s">
        <v>361</v>
      </c>
    </row>
    <row r="887" spans="1:19" x14ac:dyDescent="0.35">
      <c r="A887" t="str">
        <f>_xlfn.XLOOKUP(B887,Mapping!C:C,Mapping!D:D)</f>
        <v>other Online malls</v>
      </c>
      <c r="B887" t="s">
        <v>266</v>
      </c>
      <c r="C887" t="s">
        <v>300</v>
      </c>
      <c r="D887" s="21">
        <v>46223</v>
      </c>
      <c r="E887" s="21">
        <v>46229</v>
      </c>
      <c r="F887" s="5">
        <f t="shared" si="15"/>
        <v>7</v>
      </c>
      <c r="G887" t="s">
        <v>301</v>
      </c>
      <c r="H887" s="22">
        <v>119900</v>
      </c>
      <c r="I887" s="22">
        <v>99900</v>
      </c>
      <c r="J887" s="22">
        <v>84900</v>
      </c>
      <c r="K887" s="22">
        <v>74900</v>
      </c>
      <c r="L887">
        <v>5</v>
      </c>
      <c r="M887" s="22">
        <v>374500</v>
      </c>
      <c r="N887" s="19">
        <v>340455</v>
      </c>
      <c r="O887" s="19">
        <v>340455</v>
      </c>
      <c r="P887" t="str">
        <f>_xlfn.XLOOKUP(G887,'[1](ST)Product'!$C:$C,'[1](ST)Product'!$E:$E)</f>
        <v>Ninja Motorized</v>
      </c>
      <c r="Q887" t="str">
        <f>_xlfn.XLOOKUP(G887,'[1](ST)Product'!$C:$C,'[1](ST)Product'!$F:$F)</f>
        <v>Portable</v>
      </c>
      <c r="R887" t="s">
        <v>362</v>
      </c>
      <c r="S887" t="s">
        <v>360</v>
      </c>
    </row>
    <row r="888" spans="1:19" x14ac:dyDescent="0.35">
      <c r="A888" t="str">
        <f>_xlfn.XLOOKUP(B888,Mapping!C:C,Mapping!D:D)</f>
        <v>other Online malls</v>
      </c>
      <c r="B888" t="s">
        <v>266</v>
      </c>
      <c r="C888" t="s">
        <v>300</v>
      </c>
      <c r="D888" s="21">
        <v>46223</v>
      </c>
      <c r="E888" s="21">
        <v>46229</v>
      </c>
      <c r="F888" s="5">
        <f t="shared" si="15"/>
        <v>7</v>
      </c>
      <c r="G888" t="s">
        <v>93</v>
      </c>
      <c r="H888" s="22">
        <v>119900</v>
      </c>
      <c r="I888" s="22">
        <v>99900</v>
      </c>
      <c r="J888" s="22">
        <v>84900</v>
      </c>
      <c r="K888" s="22">
        <v>74900</v>
      </c>
      <c r="L888">
        <v>5</v>
      </c>
      <c r="M888" s="22">
        <v>374500</v>
      </c>
      <c r="N888" s="19">
        <v>340455</v>
      </c>
      <c r="O888" s="19">
        <v>340455</v>
      </c>
      <c r="P888" t="str">
        <f>_xlfn.XLOOKUP(G888,'[1](ST)Product'!$C:$C,'[1](ST)Product'!$E:$E)</f>
        <v>Ninja Motorized</v>
      </c>
      <c r="Q888" t="str">
        <f>_xlfn.XLOOKUP(G888,'[1](ST)Product'!$C:$C,'[1](ST)Product'!$F:$F)</f>
        <v>Portable</v>
      </c>
      <c r="R888" t="s">
        <v>362</v>
      </c>
      <c r="S888" t="s">
        <v>360</v>
      </c>
    </row>
    <row r="889" spans="1:19" x14ac:dyDescent="0.35">
      <c r="A889" t="str">
        <f>_xlfn.XLOOKUP(B889,Mapping!C:C,Mapping!D:D)</f>
        <v>other Online malls</v>
      </c>
      <c r="B889" t="s">
        <v>266</v>
      </c>
      <c r="C889" t="s">
        <v>300</v>
      </c>
      <c r="D889" s="21">
        <v>46223</v>
      </c>
      <c r="E889" s="21">
        <v>46229</v>
      </c>
      <c r="F889" s="5">
        <f t="shared" si="15"/>
        <v>7</v>
      </c>
      <c r="G889" t="s">
        <v>94</v>
      </c>
      <c r="H889" s="22">
        <v>119900</v>
      </c>
      <c r="I889" s="22">
        <v>99900</v>
      </c>
      <c r="J889" s="22">
        <v>84900</v>
      </c>
      <c r="K889" s="22">
        <v>74900</v>
      </c>
      <c r="L889">
        <v>5</v>
      </c>
      <c r="M889" s="22">
        <v>374500</v>
      </c>
      <c r="N889" s="19">
        <v>340455</v>
      </c>
      <c r="O889" s="19">
        <v>340455</v>
      </c>
      <c r="P889" t="str">
        <f>_xlfn.XLOOKUP(G889,'[1](ST)Product'!$C:$C,'[1](ST)Product'!$E:$E)</f>
        <v>Ninja Motorized</v>
      </c>
      <c r="Q889" t="str">
        <f>_xlfn.XLOOKUP(G889,'[1](ST)Product'!$C:$C,'[1](ST)Product'!$F:$F)</f>
        <v>Portable</v>
      </c>
      <c r="R889" t="s">
        <v>362</v>
      </c>
      <c r="S889" t="s">
        <v>360</v>
      </c>
    </row>
    <row r="890" spans="1:19" x14ac:dyDescent="0.35">
      <c r="A890" t="str">
        <f>_xlfn.XLOOKUP(B890,Mapping!C:C,Mapping!D:D)</f>
        <v>other Online malls</v>
      </c>
      <c r="B890" t="s">
        <v>266</v>
      </c>
      <c r="C890" t="s">
        <v>300</v>
      </c>
      <c r="D890" s="21">
        <v>46223</v>
      </c>
      <c r="E890" s="21">
        <v>46229</v>
      </c>
      <c r="F890" s="5">
        <f t="shared" si="15"/>
        <v>7</v>
      </c>
      <c r="G890" t="s">
        <v>89</v>
      </c>
      <c r="H890" s="22">
        <v>119900</v>
      </c>
      <c r="I890" s="22">
        <v>99900</v>
      </c>
      <c r="J890" s="22">
        <v>84900</v>
      </c>
      <c r="K890" s="22">
        <v>74900</v>
      </c>
      <c r="L890">
        <v>5</v>
      </c>
      <c r="M890" s="22">
        <v>374500</v>
      </c>
      <c r="N890" s="19">
        <v>340455</v>
      </c>
      <c r="O890" s="19">
        <v>340455</v>
      </c>
      <c r="P890" t="str">
        <f>_xlfn.XLOOKUP(G890,'[1](ST)Product'!$C:$C,'[1](ST)Product'!$E:$E)</f>
        <v>Ninja Motorized</v>
      </c>
      <c r="Q890" t="str">
        <f>_xlfn.XLOOKUP(G890,'[1](ST)Product'!$C:$C,'[1](ST)Product'!$F:$F)</f>
        <v>Portable</v>
      </c>
      <c r="R890" t="s">
        <v>362</v>
      </c>
      <c r="S890" t="s">
        <v>360</v>
      </c>
    </row>
    <row r="891" spans="1:19" x14ac:dyDescent="0.35">
      <c r="A891" t="str">
        <f>_xlfn.XLOOKUP(B891,Mapping!C:C,Mapping!D:D)</f>
        <v>other Online malls</v>
      </c>
      <c r="B891" t="s">
        <v>266</v>
      </c>
      <c r="C891" t="s">
        <v>300</v>
      </c>
      <c r="D891" s="21">
        <v>46223</v>
      </c>
      <c r="E891" s="21">
        <v>46229</v>
      </c>
      <c r="F891" s="5">
        <f t="shared" si="15"/>
        <v>7</v>
      </c>
      <c r="G891" t="s">
        <v>100</v>
      </c>
      <c r="H891" s="22">
        <v>119900</v>
      </c>
      <c r="I891" s="22">
        <v>99900</v>
      </c>
      <c r="J891" s="22">
        <v>84900</v>
      </c>
      <c r="K891" s="22">
        <v>74900</v>
      </c>
      <c r="L891">
        <v>5</v>
      </c>
      <c r="M891" s="22">
        <v>374500</v>
      </c>
      <c r="N891" s="19">
        <v>340455</v>
      </c>
      <c r="O891" s="19">
        <v>340455</v>
      </c>
      <c r="P891" t="str">
        <f>_xlfn.XLOOKUP(G891,'[1](ST)Product'!$C:$C,'[1](ST)Product'!$E:$E)</f>
        <v>Ninja Motorized</v>
      </c>
      <c r="Q891" t="str">
        <f>_xlfn.XLOOKUP(G891,'[1](ST)Product'!$C:$C,'[1](ST)Product'!$F:$F)</f>
        <v>Portable</v>
      </c>
      <c r="R891" t="s">
        <v>362</v>
      </c>
      <c r="S891" t="s">
        <v>360</v>
      </c>
    </row>
    <row r="892" spans="1:19" x14ac:dyDescent="0.35">
      <c r="A892" t="str">
        <f>_xlfn.XLOOKUP(B892,Mapping!C:C,Mapping!D:D)</f>
        <v>other Online malls</v>
      </c>
      <c r="B892" t="s">
        <v>266</v>
      </c>
      <c r="C892" t="s">
        <v>300</v>
      </c>
      <c r="D892" s="21">
        <v>46223</v>
      </c>
      <c r="E892" s="21">
        <v>46229</v>
      </c>
      <c r="F892" s="5">
        <f t="shared" si="15"/>
        <v>7</v>
      </c>
      <c r="G892" t="s">
        <v>81</v>
      </c>
      <c r="H892" s="22">
        <v>119900</v>
      </c>
      <c r="I892" s="22">
        <v>99900</v>
      </c>
      <c r="J892" s="22">
        <v>84900</v>
      </c>
      <c r="K892" s="22">
        <v>74900</v>
      </c>
      <c r="L892">
        <v>5</v>
      </c>
      <c r="M892" s="22">
        <v>374500</v>
      </c>
      <c r="N892" s="19">
        <v>340455</v>
      </c>
      <c r="O892" s="19">
        <v>340455</v>
      </c>
      <c r="P892" t="str">
        <f>_xlfn.XLOOKUP(G892,'[1](ST)Product'!$C:$C,'[1](ST)Product'!$E:$E)</f>
        <v>Ninja Motorized</v>
      </c>
      <c r="Q892" t="str">
        <f>_xlfn.XLOOKUP(G892,'[1](ST)Product'!$C:$C,'[1](ST)Product'!$F:$F)</f>
        <v>Portable</v>
      </c>
      <c r="R892" t="s">
        <v>362</v>
      </c>
      <c r="S892" t="s">
        <v>360</v>
      </c>
    </row>
    <row r="893" spans="1:19" x14ac:dyDescent="0.35">
      <c r="A893" t="str">
        <f>_xlfn.XLOOKUP(B893,Mapping!C:C,Mapping!D:D)</f>
        <v>other Online malls</v>
      </c>
      <c r="B893" t="s">
        <v>266</v>
      </c>
      <c r="C893" t="s">
        <v>300</v>
      </c>
      <c r="D893" s="21">
        <v>46223</v>
      </c>
      <c r="E893" s="21">
        <v>46229</v>
      </c>
      <c r="F893" s="5">
        <f t="shared" si="15"/>
        <v>7</v>
      </c>
      <c r="G893" t="s">
        <v>275</v>
      </c>
      <c r="H893" s="22">
        <v>249900</v>
      </c>
      <c r="I893" s="22">
        <v>229900</v>
      </c>
      <c r="J893" s="22">
        <v>199900</v>
      </c>
      <c r="K893" s="22">
        <v>249000</v>
      </c>
      <c r="L893">
        <v>3</v>
      </c>
      <c r="M893" s="22">
        <v>747000</v>
      </c>
      <c r="N893" s="19">
        <v>679091</v>
      </c>
      <c r="O893" s="19">
        <v>679091</v>
      </c>
      <c r="P893" t="str">
        <f>_xlfn.XLOOKUP(G893,'[1](ST)Product'!$C:$C,'[1](ST)Product'!$E:$E)</f>
        <v>Ninja Motorized</v>
      </c>
      <c r="Q893" t="str">
        <f>_xlfn.XLOOKUP(G893,'[1](ST)Product'!$C:$C,'[1](ST)Product'!$F:$F)</f>
        <v>Portable</v>
      </c>
      <c r="R893" t="s">
        <v>362</v>
      </c>
      <c r="S893" t="s">
        <v>361</v>
      </c>
    </row>
    <row r="894" spans="1:19" x14ac:dyDescent="0.35">
      <c r="A894" t="str">
        <f>_xlfn.XLOOKUP(B894,Mapping!C:C,Mapping!D:D)</f>
        <v>other Online malls</v>
      </c>
      <c r="B894" t="s">
        <v>266</v>
      </c>
      <c r="C894" t="s">
        <v>300</v>
      </c>
      <c r="D894" s="21">
        <v>46223</v>
      </c>
      <c r="E894" s="21">
        <v>46229</v>
      </c>
      <c r="F894" s="5">
        <f t="shared" si="15"/>
        <v>7</v>
      </c>
      <c r="G894" t="s">
        <v>66</v>
      </c>
      <c r="H894" s="22">
        <v>249900</v>
      </c>
      <c r="I894" s="22">
        <v>229900</v>
      </c>
      <c r="J894" s="22">
        <v>199900</v>
      </c>
      <c r="K894" s="22">
        <v>249000</v>
      </c>
      <c r="L894">
        <v>3</v>
      </c>
      <c r="M894" s="22">
        <v>747000</v>
      </c>
      <c r="N894" s="19">
        <v>679091</v>
      </c>
      <c r="O894" s="19">
        <v>679091</v>
      </c>
      <c r="P894" t="str">
        <f>_xlfn.XLOOKUP(G894,'[1](ST)Product'!$C:$C,'[1](ST)Product'!$E:$E)</f>
        <v>Ninja Motorized</v>
      </c>
      <c r="Q894" t="str">
        <f>_xlfn.XLOOKUP(G894,'[1](ST)Product'!$C:$C,'[1](ST)Product'!$F:$F)</f>
        <v>Portable</v>
      </c>
      <c r="R894" t="s">
        <v>362</v>
      </c>
      <c r="S894" t="s">
        <v>361</v>
      </c>
    </row>
    <row r="895" spans="1:19" x14ac:dyDescent="0.35">
      <c r="A895" t="str">
        <f>_xlfn.XLOOKUP(B895,Mapping!C:C,Mapping!D:D)</f>
        <v>other Online malls</v>
      </c>
      <c r="B895" t="s">
        <v>266</v>
      </c>
      <c r="C895" t="s">
        <v>300</v>
      </c>
      <c r="D895" s="21">
        <v>46223</v>
      </c>
      <c r="E895" s="21">
        <v>46229</v>
      </c>
      <c r="F895" s="5">
        <f t="shared" si="15"/>
        <v>7</v>
      </c>
      <c r="G895" t="s">
        <v>34</v>
      </c>
      <c r="H895" s="22">
        <v>249900</v>
      </c>
      <c r="I895" s="22">
        <v>229900</v>
      </c>
      <c r="J895" s="22">
        <v>199900</v>
      </c>
      <c r="K895" s="22">
        <v>249000</v>
      </c>
      <c r="L895">
        <v>3</v>
      </c>
      <c r="M895" s="22">
        <v>747000</v>
      </c>
      <c r="N895" s="19">
        <v>679091</v>
      </c>
      <c r="O895" s="19">
        <v>679091</v>
      </c>
      <c r="P895" t="str">
        <f>_xlfn.XLOOKUP(G895,'[1](ST)Product'!$C:$C,'[1](ST)Product'!$E:$E)</f>
        <v>Ninja Motorized</v>
      </c>
      <c r="Q895" t="str">
        <f>_xlfn.XLOOKUP(G895,'[1](ST)Product'!$C:$C,'[1](ST)Product'!$F:$F)</f>
        <v>Portable</v>
      </c>
      <c r="R895" t="s">
        <v>362</v>
      </c>
      <c r="S895" t="s">
        <v>361</v>
      </c>
    </row>
    <row r="896" spans="1:19" x14ac:dyDescent="0.35">
      <c r="A896" t="str">
        <f>_xlfn.XLOOKUP(B896,Mapping!C:C,Mapping!D:D)</f>
        <v>other Online malls</v>
      </c>
      <c r="B896" t="s">
        <v>266</v>
      </c>
      <c r="C896" t="s">
        <v>300</v>
      </c>
      <c r="D896" s="21">
        <v>46223</v>
      </c>
      <c r="E896" s="21">
        <v>46229</v>
      </c>
      <c r="F896" s="5">
        <f t="shared" si="15"/>
        <v>7</v>
      </c>
      <c r="G896" t="s">
        <v>90</v>
      </c>
      <c r="H896" s="22">
        <v>149900</v>
      </c>
      <c r="I896" s="22">
        <v>139900</v>
      </c>
      <c r="J896" s="22">
        <v>109900</v>
      </c>
      <c r="K896" s="22">
        <v>109900</v>
      </c>
      <c r="L896">
        <v>5</v>
      </c>
      <c r="M896" s="22">
        <v>549500</v>
      </c>
      <c r="N896" s="19">
        <v>499545</v>
      </c>
      <c r="O896" s="19">
        <v>499545</v>
      </c>
      <c r="P896" t="str">
        <f>_xlfn.XLOOKUP(G896,'[1](ST)Product'!$C:$C,'[1](ST)Product'!$E:$E)</f>
        <v>Ninja Motorized</v>
      </c>
      <c r="Q896" t="str">
        <f>_xlfn.XLOOKUP(G896,'[1](ST)Product'!$C:$C,'[1](ST)Product'!$F:$F)</f>
        <v>Portable</v>
      </c>
      <c r="R896" t="s">
        <v>362</v>
      </c>
      <c r="S896" t="s">
        <v>360</v>
      </c>
    </row>
    <row r="897" spans="1:19" x14ac:dyDescent="0.35">
      <c r="A897" t="str">
        <f>_xlfn.XLOOKUP(B897,Mapping!C:C,Mapping!D:D)</f>
        <v>other Online malls</v>
      </c>
      <c r="B897" t="s">
        <v>266</v>
      </c>
      <c r="C897" t="s">
        <v>300</v>
      </c>
      <c r="D897" s="21">
        <v>46223</v>
      </c>
      <c r="E897" s="21">
        <v>46229</v>
      </c>
      <c r="F897" s="5">
        <f t="shared" si="15"/>
        <v>7</v>
      </c>
      <c r="G897" t="s">
        <v>101</v>
      </c>
      <c r="H897" s="22">
        <v>149900</v>
      </c>
      <c r="I897" s="22">
        <v>139900</v>
      </c>
      <c r="J897" s="22">
        <v>109900</v>
      </c>
      <c r="K897" s="22">
        <v>109900</v>
      </c>
      <c r="L897">
        <v>5</v>
      </c>
      <c r="M897" s="22">
        <v>549500</v>
      </c>
      <c r="N897" s="19">
        <v>499545</v>
      </c>
      <c r="O897" s="19">
        <v>499545</v>
      </c>
      <c r="P897" t="str">
        <f>_xlfn.XLOOKUP(G897,'[1](ST)Product'!$C:$C,'[1](ST)Product'!$E:$E)</f>
        <v>Ninja Motorized</v>
      </c>
      <c r="Q897" t="str">
        <f>_xlfn.XLOOKUP(G897,'[1](ST)Product'!$C:$C,'[1](ST)Product'!$F:$F)</f>
        <v>Portable</v>
      </c>
      <c r="R897" t="s">
        <v>362</v>
      </c>
      <c r="S897" t="s">
        <v>360</v>
      </c>
    </row>
    <row r="898" spans="1:19" x14ac:dyDescent="0.35">
      <c r="A898" t="str">
        <f>_xlfn.XLOOKUP(B898,Mapping!C:C,Mapping!D:D)</f>
        <v>other Online malls</v>
      </c>
      <c r="B898" t="s">
        <v>266</v>
      </c>
      <c r="C898" t="s">
        <v>300</v>
      </c>
      <c r="D898" s="21">
        <v>46223</v>
      </c>
      <c r="E898" s="21">
        <v>46229</v>
      </c>
      <c r="F898" s="5">
        <f t="shared" si="15"/>
        <v>7</v>
      </c>
      <c r="G898" t="s">
        <v>102</v>
      </c>
      <c r="H898" s="22">
        <v>149900</v>
      </c>
      <c r="I898" s="22">
        <v>139900</v>
      </c>
      <c r="J898" s="22">
        <v>109900</v>
      </c>
      <c r="K898" s="22">
        <v>109900</v>
      </c>
      <c r="L898">
        <v>5</v>
      </c>
      <c r="M898" s="22">
        <v>549500</v>
      </c>
      <c r="N898" s="19">
        <v>499545</v>
      </c>
      <c r="O898" s="19">
        <v>499545</v>
      </c>
      <c r="P898" t="str">
        <f>_xlfn.XLOOKUP(G898,'[1](ST)Product'!$C:$C,'[1](ST)Product'!$E:$E)</f>
        <v>Ninja Motorized</v>
      </c>
      <c r="Q898" t="str">
        <f>_xlfn.XLOOKUP(G898,'[1](ST)Product'!$C:$C,'[1](ST)Product'!$F:$F)</f>
        <v>Portable</v>
      </c>
      <c r="R898" t="s">
        <v>362</v>
      </c>
      <c r="S898" t="s">
        <v>360</v>
      </c>
    </row>
    <row r="899" spans="1:19" x14ac:dyDescent="0.35">
      <c r="A899" t="str">
        <f>_xlfn.XLOOKUP(B899,Mapping!C:C,Mapping!D:D)</f>
        <v>other Online malls</v>
      </c>
      <c r="B899" t="s">
        <v>266</v>
      </c>
      <c r="C899" t="s">
        <v>300</v>
      </c>
      <c r="D899" s="21">
        <v>46223</v>
      </c>
      <c r="E899" s="21">
        <v>46229</v>
      </c>
      <c r="F899" s="5">
        <f t="shared" ref="F899:F962" si="16">IF(D899="","",E899-D899+1)</f>
        <v>7</v>
      </c>
      <c r="G899" t="s">
        <v>103</v>
      </c>
      <c r="H899" s="22">
        <v>149900</v>
      </c>
      <c r="I899" s="22">
        <v>139900</v>
      </c>
      <c r="J899" s="22">
        <v>109900</v>
      </c>
      <c r="K899" s="22">
        <v>109900</v>
      </c>
      <c r="L899">
        <v>5</v>
      </c>
      <c r="M899" s="22">
        <v>549500</v>
      </c>
      <c r="N899" s="19">
        <v>499545</v>
      </c>
      <c r="O899" s="19">
        <v>499545</v>
      </c>
      <c r="P899" t="str">
        <f>_xlfn.XLOOKUP(G899,'[1](ST)Product'!$C:$C,'[1](ST)Product'!$E:$E)</f>
        <v>Ninja Motorized</v>
      </c>
      <c r="Q899" t="str">
        <f>_xlfn.XLOOKUP(G899,'[1](ST)Product'!$C:$C,'[1](ST)Product'!$F:$F)</f>
        <v>Portable</v>
      </c>
      <c r="R899" t="s">
        <v>362</v>
      </c>
      <c r="S899" t="s">
        <v>360</v>
      </c>
    </row>
    <row r="900" spans="1:19" x14ac:dyDescent="0.35">
      <c r="A900" t="str">
        <f>_xlfn.XLOOKUP(B900,Mapping!C:C,Mapping!D:D)</f>
        <v>PP</v>
      </c>
      <c r="B900" t="s">
        <v>154</v>
      </c>
      <c r="C900" t="s">
        <v>154</v>
      </c>
      <c r="D900" s="3">
        <v>46223</v>
      </c>
      <c r="E900" s="3">
        <v>46225</v>
      </c>
      <c r="F900" s="5">
        <f t="shared" si="16"/>
        <v>3</v>
      </c>
      <c r="G900" t="s">
        <v>43</v>
      </c>
      <c r="H900">
        <v>849000</v>
      </c>
      <c r="I900">
        <v>749000</v>
      </c>
      <c r="J900">
        <v>699000</v>
      </c>
      <c r="K900">
        <v>699000</v>
      </c>
      <c r="L900">
        <v>300</v>
      </c>
      <c r="M900">
        <v>209700000</v>
      </c>
      <c r="N900" s="19">
        <v>190636363.63636363</v>
      </c>
      <c r="O900" s="19">
        <v>120100909.09090908</v>
      </c>
      <c r="P900" t="str">
        <f>_xlfn.XLOOKUP(G900,'[1](ST)Product'!$C:$C,'[1](ST)Product'!$E:$E)</f>
        <v>Shark Floorcare</v>
      </c>
      <c r="Q900" t="str">
        <f>_xlfn.XLOOKUP(G900,'[1](ST)Product'!$C:$C,'[1](ST)Product'!$F:$F)</f>
        <v>FW</v>
      </c>
      <c r="R900" t="s">
        <v>362</v>
      </c>
      <c r="S900" t="s">
        <v>360</v>
      </c>
    </row>
    <row r="901" spans="1:19" x14ac:dyDescent="0.35">
      <c r="A901" t="str">
        <f>_xlfn.XLOOKUP(B901,Mapping!C:C,Mapping!D:D)</f>
        <v>PP</v>
      </c>
      <c r="B901" t="s">
        <v>154</v>
      </c>
      <c r="C901" t="s">
        <v>154</v>
      </c>
      <c r="D901" s="3">
        <v>46223</v>
      </c>
      <c r="E901" s="3">
        <v>46225</v>
      </c>
      <c r="F901" s="5">
        <f t="shared" si="16"/>
        <v>3</v>
      </c>
      <c r="G901" t="s">
        <v>277</v>
      </c>
      <c r="H901" t="s">
        <v>115</v>
      </c>
      <c r="I901" t="s">
        <v>115</v>
      </c>
      <c r="J901" t="s">
        <v>115</v>
      </c>
      <c r="K901">
        <v>129900</v>
      </c>
      <c r="L901">
        <v>1000</v>
      </c>
      <c r="M901">
        <v>129900000</v>
      </c>
      <c r="N901" s="19">
        <v>118090909.09090909</v>
      </c>
      <c r="O901" s="19">
        <v>74397272.727272719</v>
      </c>
      <c r="P901" t="e">
        <f>_xlfn.XLOOKUP(G901,'[1](ST)Product'!$C:$C,'[1](ST)Product'!$E:$E)</f>
        <v>#N/A</v>
      </c>
      <c r="Q901" t="e">
        <f>_xlfn.XLOOKUP(G901,'[1](ST)Product'!$C:$C,'[1](ST)Product'!$F:$F)</f>
        <v>#N/A</v>
      </c>
      <c r="R901" t="s">
        <v>362</v>
      </c>
      <c r="S901" t="s">
        <v>360</v>
      </c>
    </row>
    <row r="902" spans="1:19" x14ac:dyDescent="0.35">
      <c r="A902" t="str">
        <f>_xlfn.XLOOKUP(B902,Mapping!C:C,Mapping!D:D)</f>
        <v>Group Buying</v>
      </c>
      <c r="B902" s="2" t="s">
        <v>114</v>
      </c>
      <c r="C902" t="s">
        <v>289</v>
      </c>
      <c r="D902" s="3">
        <v>46224</v>
      </c>
      <c r="E902" s="3">
        <v>46226</v>
      </c>
      <c r="F902" s="5">
        <f t="shared" si="16"/>
        <v>3</v>
      </c>
      <c r="G902" t="s">
        <v>18</v>
      </c>
      <c r="H902">
        <v>249900</v>
      </c>
      <c r="I902">
        <v>219900</v>
      </c>
      <c r="J902">
        <v>199900</v>
      </c>
      <c r="K902">
        <v>219900</v>
      </c>
      <c r="L902">
        <v>100</v>
      </c>
      <c r="M902">
        <v>21990000</v>
      </c>
      <c r="N902" s="19">
        <f>(K902*(1-0.36%)/1.1)*L902</f>
        <v>19918941.818181816</v>
      </c>
      <c r="O902" s="19">
        <f>(-N902*2%)+N902</f>
        <v>19520562.981818181</v>
      </c>
      <c r="P902" t="str">
        <f>_xlfn.XLOOKUP(G902,'[1](ST)Product'!$C:$C,'[1](ST)Product'!$E:$E)</f>
        <v>Ninja Heated</v>
      </c>
      <c r="Q902" t="str">
        <f>_xlfn.XLOOKUP(G902,'[1](ST)Product'!$C:$C,'[1](ST)Product'!$F:$F)</f>
        <v>Crispi</v>
      </c>
      <c r="R902" t="s">
        <v>362</v>
      </c>
      <c r="S902" t="s">
        <v>361</v>
      </c>
    </row>
    <row r="903" spans="1:19" x14ac:dyDescent="0.35">
      <c r="A903" t="str">
        <f>_xlfn.XLOOKUP(B903,Mapping!C:C,Mapping!D:D)</f>
        <v>Naver</v>
      </c>
      <c r="B903" t="s">
        <v>146</v>
      </c>
      <c r="C903" t="s">
        <v>299</v>
      </c>
      <c r="D903" s="3">
        <v>46224</v>
      </c>
      <c r="E903" s="3">
        <v>46225</v>
      </c>
      <c r="F903" s="5">
        <f t="shared" si="16"/>
        <v>2</v>
      </c>
      <c r="G903" t="s">
        <v>87</v>
      </c>
      <c r="H903">
        <v>219900</v>
      </c>
      <c r="I903">
        <v>199900</v>
      </c>
      <c r="J903">
        <v>179900</v>
      </c>
      <c r="K903">
        <v>149000</v>
      </c>
      <c r="L903">
        <v>60</v>
      </c>
      <c r="M903">
        <v>8940000</v>
      </c>
      <c r="N903" s="19">
        <v>11994545.454545453</v>
      </c>
      <c r="O903" s="19">
        <v>9763560</v>
      </c>
      <c r="P903" t="str">
        <f>_xlfn.XLOOKUP(G903,'[1](ST)Product'!$C:$C,'[1](ST)Product'!$E:$E)</f>
        <v>Shark Fan</v>
      </c>
      <c r="Q903" t="str">
        <f>_xlfn.XLOOKUP(G903,'[1](ST)Product'!$C:$C,'[1](ST)Product'!$F:$F)</f>
        <v>Fan</v>
      </c>
      <c r="R903" t="s">
        <v>362</v>
      </c>
      <c r="S903" t="s">
        <v>361</v>
      </c>
    </row>
    <row r="904" spans="1:19" x14ac:dyDescent="0.35">
      <c r="A904" t="str">
        <f>_xlfn.XLOOKUP(B904,Mapping!C:C,Mapping!D:D)</f>
        <v>Naver</v>
      </c>
      <c r="B904" t="s">
        <v>146</v>
      </c>
      <c r="C904" t="s">
        <v>299</v>
      </c>
      <c r="D904" s="3">
        <v>46225</v>
      </c>
      <c r="E904" s="3">
        <v>46226</v>
      </c>
      <c r="F904" s="5">
        <f t="shared" si="16"/>
        <v>2</v>
      </c>
      <c r="G904" t="s">
        <v>86</v>
      </c>
      <c r="H904">
        <v>149900</v>
      </c>
      <c r="I904">
        <v>139900</v>
      </c>
      <c r="J904">
        <v>109900</v>
      </c>
      <c r="K904">
        <v>119000</v>
      </c>
      <c r="L904">
        <v>100</v>
      </c>
      <c r="M904">
        <v>11900000</v>
      </c>
      <c r="N904" s="19">
        <v>13627272.727272727</v>
      </c>
      <c r="O904" s="19">
        <v>11092599.999999998</v>
      </c>
      <c r="P904" t="str">
        <f>_xlfn.XLOOKUP(G904,'[1](ST)Product'!$C:$C,'[1](ST)Product'!$E:$E)</f>
        <v>Ninja Motorized</v>
      </c>
      <c r="Q904" t="str">
        <f>_xlfn.XLOOKUP(G904,'[1](ST)Product'!$C:$C,'[1](ST)Product'!$F:$F)</f>
        <v>Portable</v>
      </c>
      <c r="R904" t="s">
        <v>362</v>
      </c>
      <c r="S904" t="s">
        <v>360</v>
      </c>
    </row>
    <row r="905" spans="1:19" x14ac:dyDescent="0.35">
      <c r="A905" t="str">
        <f>_xlfn.XLOOKUP(B905,Mapping!C:C,Mapping!D:D)</f>
        <v>other Online malls</v>
      </c>
      <c r="B905" t="s">
        <v>266</v>
      </c>
      <c r="C905" t="s">
        <v>300</v>
      </c>
      <c r="D905" s="21">
        <v>46225</v>
      </c>
      <c r="E905" s="21">
        <v>46229</v>
      </c>
      <c r="F905" s="5">
        <f t="shared" si="16"/>
        <v>5</v>
      </c>
      <c r="G905" t="s">
        <v>26</v>
      </c>
      <c r="H905" s="22">
        <v>899000</v>
      </c>
      <c r="I905" s="22">
        <v>849000</v>
      </c>
      <c r="J905" s="22">
        <v>799000</v>
      </c>
      <c r="K905" s="22">
        <v>899000</v>
      </c>
      <c r="L905">
        <v>2</v>
      </c>
      <c r="M905" s="22">
        <v>1798000</v>
      </c>
      <c r="N905" s="19">
        <v>1634545</v>
      </c>
      <c r="O905" s="19">
        <v>0</v>
      </c>
      <c r="P905" t="str">
        <f>_xlfn.XLOOKUP(G905,'[1](ST)Product'!$C:$C,'[1](ST)Product'!$E:$E)</f>
        <v>Shark Floorcare</v>
      </c>
      <c r="Q905" t="str">
        <f>_xlfn.XLOOKUP(G905,'[1](ST)Product'!$C:$C,'[1](ST)Product'!$F:$F)</f>
        <v>FW</v>
      </c>
      <c r="R905" t="s">
        <v>362</v>
      </c>
      <c r="S905" t="s">
        <v>360</v>
      </c>
    </row>
    <row r="906" spans="1:19" x14ac:dyDescent="0.35">
      <c r="A906" t="str">
        <f>_xlfn.XLOOKUP(B906,Mapping!C:C,Mapping!D:D)</f>
        <v>Group Buying</v>
      </c>
      <c r="B906" s="2" t="s">
        <v>114</v>
      </c>
      <c r="C906" t="s">
        <v>287</v>
      </c>
      <c r="D906" s="3">
        <v>46226</v>
      </c>
      <c r="E906" s="3">
        <v>46229</v>
      </c>
      <c r="F906" s="5">
        <f t="shared" si="16"/>
        <v>4</v>
      </c>
      <c r="G906" t="s">
        <v>33</v>
      </c>
      <c r="H906">
        <v>399900</v>
      </c>
      <c r="I906">
        <v>349900</v>
      </c>
      <c r="J906">
        <v>299900</v>
      </c>
      <c r="K906">
        <v>349900</v>
      </c>
      <c r="L906">
        <v>330</v>
      </c>
      <c r="M906">
        <v>115467000</v>
      </c>
      <c r="N906" s="19">
        <f>(K906*(1-0.36%)/1.1)*L906</f>
        <v>104592108</v>
      </c>
      <c r="O906" s="19">
        <f>(-N906*2%)+N906</f>
        <v>102500265.84</v>
      </c>
      <c r="P906" t="str">
        <f>_xlfn.XLOOKUP(G906,'[1](ST)Product'!$C:$C,'[1](ST)Product'!$E:$E)</f>
        <v>Shark Fan</v>
      </c>
      <c r="Q906" t="str">
        <f>_xlfn.XLOOKUP(G906,'[1](ST)Product'!$C:$C,'[1](ST)Product'!$F:$F)</f>
        <v>Fan</v>
      </c>
      <c r="R906" t="s">
        <v>362</v>
      </c>
      <c r="S906" t="s">
        <v>361</v>
      </c>
    </row>
    <row r="907" spans="1:19" x14ac:dyDescent="0.35">
      <c r="A907" t="str">
        <f>_xlfn.XLOOKUP(B907,Mapping!C:C,Mapping!D:D)</f>
        <v>Group Buying</v>
      </c>
      <c r="B907" s="2" t="s">
        <v>114</v>
      </c>
      <c r="C907" t="s">
        <v>287</v>
      </c>
      <c r="D907" s="3">
        <v>46226</v>
      </c>
      <c r="E907" s="3">
        <v>46229</v>
      </c>
      <c r="F907" s="5">
        <f t="shared" si="16"/>
        <v>4</v>
      </c>
      <c r="G907" t="s">
        <v>42</v>
      </c>
      <c r="H907">
        <v>399900</v>
      </c>
      <c r="I907">
        <v>349900</v>
      </c>
      <c r="J907">
        <v>299900</v>
      </c>
      <c r="K907">
        <v>349900</v>
      </c>
      <c r="M907">
        <v>0</v>
      </c>
      <c r="N907" s="19">
        <f>(K907*(1-0.36%)/1.1)*L907</f>
        <v>0</v>
      </c>
      <c r="O907" s="19">
        <f>(-N907*2%)+N907</f>
        <v>0</v>
      </c>
      <c r="P907" t="str">
        <f>_xlfn.XLOOKUP(G907,'[1](ST)Product'!$C:$C,'[1](ST)Product'!$E:$E)</f>
        <v>Shark Fan</v>
      </c>
      <c r="Q907" t="str">
        <f>_xlfn.XLOOKUP(G907,'[1](ST)Product'!$C:$C,'[1](ST)Product'!$F:$F)</f>
        <v>Fan</v>
      </c>
      <c r="R907" t="s">
        <v>362</v>
      </c>
      <c r="S907" t="s">
        <v>361</v>
      </c>
    </row>
    <row r="908" spans="1:19" x14ac:dyDescent="0.35">
      <c r="A908" t="str">
        <f>_xlfn.XLOOKUP(B908,Mapping!C:C,Mapping!D:D)</f>
        <v>other Online malls</v>
      </c>
      <c r="B908" t="s">
        <v>270</v>
      </c>
      <c r="C908" t="s">
        <v>302</v>
      </c>
      <c r="D908" s="21">
        <v>46226</v>
      </c>
      <c r="E908" s="21">
        <v>46226</v>
      </c>
      <c r="F908" s="5">
        <f t="shared" si="16"/>
        <v>1</v>
      </c>
      <c r="G908" t="s">
        <v>21</v>
      </c>
      <c r="H908" s="22">
        <v>449900</v>
      </c>
      <c r="I908" s="22">
        <v>379900</v>
      </c>
      <c r="J908" s="22">
        <v>349900</v>
      </c>
      <c r="K908" s="22">
        <v>329900</v>
      </c>
      <c r="L908">
        <v>15</v>
      </c>
      <c r="M908" s="22">
        <v>4948500</v>
      </c>
      <c r="N908" s="19">
        <v>4498636</v>
      </c>
      <c r="O908" s="19">
        <v>4498636</v>
      </c>
      <c r="P908" t="str">
        <f>_xlfn.XLOOKUP(G908,'[1](ST)Product'!$C:$C,'[1](ST)Product'!$E:$E)</f>
        <v>Ninja Motorized</v>
      </c>
      <c r="Q908" t="str">
        <f>_xlfn.XLOOKUP(G908,'[1](ST)Product'!$C:$C,'[1](ST)Product'!$F:$F)</f>
        <v>Icecream</v>
      </c>
      <c r="R908" t="s">
        <v>362</v>
      </c>
      <c r="S908" t="s">
        <v>361</v>
      </c>
    </row>
    <row r="909" spans="1:19" x14ac:dyDescent="0.35">
      <c r="A909" t="str">
        <f>_xlfn.XLOOKUP(B909,Mapping!C:C,Mapping!D:D)</f>
        <v>other Online malls</v>
      </c>
      <c r="B909" t="s">
        <v>270</v>
      </c>
      <c r="C909" t="s">
        <v>302</v>
      </c>
      <c r="D909" s="21">
        <v>46226</v>
      </c>
      <c r="E909" s="21">
        <v>46226</v>
      </c>
      <c r="F909" s="5">
        <f t="shared" si="16"/>
        <v>1</v>
      </c>
      <c r="G909" t="s">
        <v>32</v>
      </c>
      <c r="H909" s="22">
        <v>349900</v>
      </c>
      <c r="I909" s="22">
        <v>299900</v>
      </c>
      <c r="J909" s="22">
        <v>269900</v>
      </c>
      <c r="K909" s="22">
        <v>239900</v>
      </c>
      <c r="L909">
        <v>10</v>
      </c>
      <c r="M909" s="22">
        <v>2399000</v>
      </c>
      <c r="N909" s="19">
        <v>2180909</v>
      </c>
      <c r="O909" s="19">
        <v>2180909</v>
      </c>
      <c r="P909" t="str">
        <f>_xlfn.XLOOKUP(G909,'[1](ST)Product'!$C:$C,'[1](ST)Product'!$E:$E)</f>
        <v>Ninja Motorized</v>
      </c>
      <c r="Q909" t="str">
        <f>_xlfn.XLOOKUP(G909,'[1](ST)Product'!$C:$C,'[1](ST)Product'!$F:$F)</f>
        <v>Icecream</v>
      </c>
      <c r="R909" t="s">
        <v>362</v>
      </c>
      <c r="S909" t="s">
        <v>360</v>
      </c>
    </row>
    <row r="910" spans="1:19" x14ac:dyDescent="0.35">
      <c r="A910" t="str">
        <f>_xlfn.XLOOKUP(B910,Mapping!C:C,Mapping!D:D)</f>
        <v>other Online malls</v>
      </c>
      <c r="B910" t="s">
        <v>270</v>
      </c>
      <c r="C910" t="s">
        <v>302</v>
      </c>
      <c r="D910" s="21">
        <v>46226</v>
      </c>
      <c r="E910" s="21">
        <v>46226</v>
      </c>
      <c r="F910" s="5">
        <f t="shared" si="16"/>
        <v>1</v>
      </c>
      <c r="G910" t="s">
        <v>275</v>
      </c>
      <c r="H910" s="22">
        <v>249900</v>
      </c>
      <c r="I910" s="22">
        <v>229900</v>
      </c>
      <c r="J910" s="22">
        <v>199900</v>
      </c>
      <c r="K910" s="22">
        <v>219900</v>
      </c>
      <c r="L910">
        <v>10</v>
      </c>
      <c r="M910" s="22">
        <v>2199000</v>
      </c>
      <c r="N910" s="19">
        <v>1999091</v>
      </c>
      <c r="O910" s="19">
        <v>1999091</v>
      </c>
      <c r="P910" t="str">
        <f>_xlfn.XLOOKUP(G910,'[1](ST)Product'!$C:$C,'[1](ST)Product'!$E:$E)</f>
        <v>Ninja Motorized</v>
      </c>
      <c r="Q910" t="str">
        <f>_xlfn.XLOOKUP(G910,'[1](ST)Product'!$C:$C,'[1](ST)Product'!$F:$F)</f>
        <v>Portable</v>
      </c>
      <c r="R910" t="s">
        <v>362</v>
      </c>
      <c r="S910" t="s">
        <v>361</v>
      </c>
    </row>
    <row r="911" spans="1:19" x14ac:dyDescent="0.35">
      <c r="A911" t="str">
        <f>_xlfn.XLOOKUP(B911,Mapping!C:C,Mapping!D:D)</f>
        <v>other Online malls</v>
      </c>
      <c r="B911" t="s">
        <v>270</v>
      </c>
      <c r="C911" t="s">
        <v>302</v>
      </c>
      <c r="D911" s="21">
        <v>46226</v>
      </c>
      <c r="E911" s="21">
        <v>46226</v>
      </c>
      <c r="F911" s="5">
        <f t="shared" si="16"/>
        <v>1</v>
      </c>
      <c r="G911" t="s">
        <v>276</v>
      </c>
      <c r="H911" s="22">
        <v>249900</v>
      </c>
      <c r="I911" s="22">
        <v>219900</v>
      </c>
      <c r="J911" s="22">
        <v>199900</v>
      </c>
      <c r="K911" s="22">
        <v>210000</v>
      </c>
      <c r="L911">
        <v>20</v>
      </c>
      <c r="M911" s="22">
        <v>4200000</v>
      </c>
      <c r="N911" s="19">
        <v>3818182</v>
      </c>
      <c r="O911" s="19">
        <v>3818182</v>
      </c>
      <c r="P911" t="str">
        <f>_xlfn.XLOOKUP(G911,'[1](ST)Product'!$C:$C,'[1](ST)Product'!$E:$E)</f>
        <v>Ninja Heated</v>
      </c>
      <c r="Q911" t="str">
        <f>_xlfn.XLOOKUP(G911,'[1](ST)Product'!$C:$C,'[1](ST)Product'!$F:$F)</f>
        <v>Crispi</v>
      </c>
      <c r="R911" t="s">
        <v>362</v>
      </c>
      <c r="S911" t="s">
        <v>361</v>
      </c>
    </row>
    <row r="912" spans="1:19" x14ac:dyDescent="0.35">
      <c r="A912" t="str">
        <f>_xlfn.XLOOKUP(B912,Mapping!C:C,Mapping!D:D)</f>
        <v>other Online malls</v>
      </c>
      <c r="B912" t="s">
        <v>270</v>
      </c>
      <c r="C912" t="s">
        <v>302</v>
      </c>
      <c r="D912" s="21">
        <v>46226</v>
      </c>
      <c r="E912" s="21">
        <v>46226</v>
      </c>
      <c r="F912" s="5">
        <f t="shared" si="16"/>
        <v>1</v>
      </c>
      <c r="G912" t="s">
        <v>33</v>
      </c>
      <c r="H912" s="22">
        <v>399900</v>
      </c>
      <c r="I912" s="22">
        <v>349900</v>
      </c>
      <c r="J912" s="22">
        <v>299900</v>
      </c>
      <c r="K912" s="22">
        <v>340000</v>
      </c>
      <c r="L912">
        <v>20</v>
      </c>
      <c r="M912" s="22">
        <v>6800000</v>
      </c>
      <c r="N912" s="19">
        <v>6181818</v>
      </c>
      <c r="O912" s="19">
        <v>6181818</v>
      </c>
      <c r="P912" t="str">
        <f>_xlfn.XLOOKUP(G912,'[1](ST)Product'!$C:$C,'[1](ST)Product'!$E:$E)</f>
        <v>Shark Fan</v>
      </c>
      <c r="Q912" t="str">
        <f>_xlfn.XLOOKUP(G912,'[1](ST)Product'!$C:$C,'[1](ST)Product'!$F:$F)</f>
        <v>Fan</v>
      </c>
      <c r="R912" t="s">
        <v>362</v>
      </c>
      <c r="S912" t="s">
        <v>361</v>
      </c>
    </row>
    <row r="913" spans="1:19" x14ac:dyDescent="0.35">
      <c r="A913" t="str">
        <f>_xlfn.XLOOKUP(B913,Mapping!C:C,Mapping!D:D)</f>
        <v>other Online malls</v>
      </c>
      <c r="B913" t="s">
        <v>270</v>
      </c>
      <c r="C913" t="s">
        <v>302</v>
      </c>
      <c r="D913" s="21">
        <v>46226</v>
      </c>
      <c r="E913" s="21">
        <v>46226</v>
      </c>
      <c r="F913" s="5">
        <f t="shared" si="16"/>
        <v>1</v>
      </c>
      <c r="G913" t="s">
        <v>54</v>
      </c>
      <c r="H913" s="22">
        <v>699000</v>
      </c>
      <c r="I913" s="22">
        <v>499000</v>
      </c>
      <c r="J913" s="22">
        <v>499000</v>
      </c>
      <c r="K913" s="22">
        <v>429000</v>
      </c>
      <c r="L913">
        <v>5</v>
      </c>
      <c r="M913" s="22">
        <v>2145000</v>
      </c>
      <c r="N913" s="19">
        <v>1950000</v>
      </c>
      <c r="O913" s="19">
        <v>1950000</v>
      </c>
      <c r="P913" t="str">
        <f>_xlfn.XLOOKUP(G913,'[1](ST)Product'!$C:$C,'[1](ST)Product'!$E:$E)</f>
        <v>Shark Floorcare</v>
      </c>
      <c r="Q913" t="str">
        <f>_xlfn.XLOOKUP(G913,'[1](ST)Product'!$C:$C,'[1](ST)Product'!$F:$F)</f>
        <v>FW</v>
      </c>
      <c r="R913" t="s">
        <v>362</v>
      </c>
      <c r="S913" t="s">
        <v>361</v>
      </c>
    </row>
    <row r="914" spans="1:19" x14ac:dyDescent="0.35">
      <c r="A914" t="str">
        <f>_xlfn.XLOOKUP(B914,Mapping!C:C,Mapping!D:D)</f>
        <v>other Online malls</v>
      </c>
      <c r="B914" t="s">
        <v>270</v>
      </c>
      <c r="C914" t="s">
        <v>302</v>
      </c>
      <c r="D914" s="21">
        <v>46226</v>
      </c>
      <c r="E914" s="21">
        <v>46226</v>
      </c>
      <c r="F914" s="5">
        <f t="shared" si="16"/>
        <v>1</v>
      </c>
      <c r="G914" t="s">
        <v>261</v>
      </c>
      <c r="H914" s="22">
        <v>149900</v>
      </c>
      <c r="I914" s="22">
        <v>139900</v>
      </c>
      <c r="J914" s="22">
        <v>109900</v>
      </c>
      <c r="K914" s="22">
        <v>109000</v>
      </c>
      <c r="L914">
        <v>10</v>
      </c>
      <c r="M914" s="22">
        <v>1090000</v>
      </c>
      <c r="N914" s="19">
        <v>990909</v>
      </c>
      <c r="O914" s="19">
        <v>990909</v>
      </c>
      <c r="P914" t="str">
        <f>_xlfn.XLOOKUP(G914,'[1](ST)Product'!$C:$C,'[1](ST)Product'!$E:$E)</f>
        <v>Ninja Motorized</v>
      </c>
      <c r="Q914" t="str">
        <f>_xlfn.XLOOKUP(G914,'[1](ST)Product'!$C:$C,'[1](ST)Product'!$F:$F)</f>
        <v>Portable</v>
      </c>
      <c r="R914" t="s">
        <v>362</v>
      </c>
      <c r="S914" t="s">
        <v>360</v>
      </c>
    </row>
    <row r="915" spans="1:19" x14ac:dyDescent="0.35">
      <c r="A915" t="str">
        <f>_xlfn.XLOOKUP(B915,Mapping!C:C,Mapping!D:D)</f>
        <v>other Online malls</v>
      </c>
      <c r="B915" t="s">
        <v>270</v>
      </c>
      <c r="C915" t="s">
        <v>302</v>
      </c>
      <c r="D915" s="21">
        <v>46226</v>
      </c>
      <c r="E915" s="21">
        <v>46226</v>
      </c>
      <c r="F915" s="5">
        <f t="shared" si="16"/>
        <v>1</v>
      </c>
      <c r="G915" t="s">
        <v>301</v>
      </c>
      <c r="H915" s="22">
        <v>119900</v>
      </c>
      <c r="I915" s="22">
        <v>99900</v>
      </c>
      <c r="J915" s="22">
        <v>84900</v>
      </c>
      <c r="K915" s="22">
        <v>74900</v>
      </c>
      <c r="L915">
        <v>10</v>
      </c>
      <c r="M915" s="22">
        <v>749000</v>
      </c>
      <c r="N915" s="19">
        <v>680909</v>
      </c>
      <c r="O915" s="19">
        <v>680909</v>
      </c>
      <c r="P915" t="str">
        <f>_xlfn.XLOOKUP(G915,'[1](ST)Product'!$C:$C,'[1](ST)Product'!$E:$E)</f>
        <v>Ninja Motorized</v>
      </c>
      <c r="Q915" t="str">
        <f>_xlfn.XLOOKUP(G915,'[1](ST)Product'!$C:$C,'[1](ST)Product'!$F:$F)</f>
        <v>Portable</v>
      </c>
      <c r="R915" t="s">
        <v>362</v>
      </c>
      <c r="S915" t="s">
        <v>360</v>
      </c>
    </row>
    <row r="916" spans="1:19" x14ac:dyDescent="0.35">
      <c r="A916" t="str">
        <f>_xlfn.XLOOKUP(B916,Mapping!C:C,Mapping!D:D)</f>
        <v>Naver</v>
      </c>
      <c r="B916" t="s">
        <v>146</v>
      </c>
      <c r="C916" t="s">
        <v>299</v>
      </c>
      <c r="D916" s="3">
        <v>46227</v>
      </c>
      <c r="E916" s="3">
        <v>46228</v>
      </c>
      <c r="F916" s="5">
        <f t="shared" si="16"/>
        <v>2</v>
      </c>
      <c r="G916" t="s">
        <v>21</v>
      </c>
      <c r="H916">
        <v>449900</v>
      </c>
      <c r="I916">
        <v>379900</v>
      </c>
      <c r="J916">
        <v>349900</v>
      </c>
      <c r="K916">
        <v>379000</v>
      </c>
      <c r="L916">
        <v>20</v>
      </c>
      <c r="M916">
        <v>7580000</v>
      </c>
      <c r="N916" s="19">
        <v>8179999.9999999991</v>
      </c>
      <c r="O916" s="19">
        <v>6658519.9999999991</v>
      </c>
      <c r="P916" t="str">
        <f>_xlfn.XLOOKUP(G916,'[1](ST)Product'!$C:$C,'[1](ST)Product'!$E:$E)</f>
        <v>Ninja Motorized</v>
      </c>
      <c r="Q916" t="str">
        <f>_xlfn.XLOOKUP(G916,'[1](ST)Product'!$C:$C,'[1](ST)Product'!$F:$F)</f>
        <v>Icecream</v>
      </c>
      <c r="R916" t="s">
        <v>362</v>
      </c>
      <c r="S916" t="s">
        <v>361</v>
      </c>
    </row>
    <row r="917" spans="1:19" x14ac:dyDescent="0.35">
      <c r="A917" t="str">
        <f>_xlfn.XLOOKUP(B917,Mapping!C:C,Mapping!D:D)</f>
        <v>Coupang</v>
      </c>
      <c r="B917" t="s">
        <v>14</v>
      </c>
      <c r="C917" t="s">
        <v>15</v>
      </c>
      <c r="D917" s="21">
        <v>46228</v>
      </c>
      <c r="E917" s="21">
        <v>46228</v>
      </c>
      <c r="F917" s="5">
        <f t="shared" si="16"/>
        <v>1</v>
      </c>
      <c r="G917" t="s">
        <v>104</v>
      </c>
      <c r="H917" s="22">
        <v>799000</v>
      </c>
      <c r="I917" s="22">
        <v>699000</v>
      </c>
      <c r="J917" s="22">
        <v>649000</v>
      </c>
      <c r="K917" s="22">
        <v>599000</v>
      </c>
      <c r="L917">
        <v>100</v>
      </c>
      <c r="M917" s="23">
        <v>59900000</v>
      </c>
      <c r="N917" s="19">
        <v>56656364</v>
      </c>
      <c r="O917" s="19">
        <v>53823545</v>
      </c>
      <c r="P917" t="str">
        <f>_xlfn.XLOOKUP(G917,'[1](ST)Product'!$C:$C,'[1](ST)Product'!$E:$E)</f>
        <v>Shark Floorcare</v>
      </c>
      <c r="Q917" t="str">
        <f>_xlfn.XLOOKUP(G917,'[1](ST)Product'!$C:$C,'[1](ST)Product'!$F:$F)</f>
        <v>FW</v>
      </c>
      <c r="R917" t="s">
        <v>362</v>
      </c>
      <c r="S917" t="s">
        <v>360</v>
      </c>
    </row>
    <row r="918" spans="1:19" x14ac:dyDescent="0.35">
      <c r="A918" t="str">
        <f>_xlfn.XLOOKUP(B918,Mapping!C:C,Mapping!D:D)</f>
        <v>Naver</v>
      </c>
      <c r="B918" t="s">
        <v>146</v>
      </c>
      <c r="C918" t="s">
        <v>299</v>
      </c>
      <c r="D918" s="3">
        <v>46228</v>
      </c>
      <c r="E918" s="3">
        <v>46229</v>
      </c>
      <c r="F918" s="5">
        <f t="shared" si="16"/>
        <v>2</v>
      </c>
      <c r="G918" t="s">
        <v>84</v>
      </c>
      <c r="H918">
        <v>169900</v>
      </c>
      <c r="I918">
        <v>149900</v>
      </c>
      <c r="J918">
        <v>129900</v>
      </c>
      <c r="K918">
        <v>129000</v>
      </c>
      <c r="L918">
        <v>20</v>
      </c>
      <c r="M918">
        <v>2580000</v>
      </c>
      <c r="N918" s="19">
        <v>3089090.9090909087</v>
      </c>
      <c r="O918" s="19">
        <v>2514520</v>
      </c>
      <c r="P918" t="str">
        <f>_xlfn.XLOOKUP(G918,'[1](ST)Product'!$C:$C,'[1](ST)Product'!$E:$E)</f>
        <v>Ninja Motorized</v>
      </c>
      <c r="Q918" t="str">
        <f>_xlfn.XLOOKUP(G918,'[1](ST)Product'!$C:$C,'[1](ST)Product'!$F:$F)</f>
        <v>Trad</v>
      </c>
      <c r="R918" t="s">
        <v>362</v>
      </c>
      <c r="S918" t="s">
        <v>360</v>
      </c>
    </row>
    <row r="919" spans="1:19" x14ac:dyDescent="0.35">
      <c r="A919" t="str">
        <f>_xlfn.XLOOKUP(B919,Mapping!C:C,Mapping!D:D)</f>
        <v>TVHS</v>
      </c>
      <c r="B919" t="s">
        <v>163</v>
      </c>
      <c r="C919" t="s">
        <v>181</v>
      </c>
      <c r="D919" s="3">
        <v>46228</v>
      </c>
      <c r="E919" s="3">
        <v>46228</v>
      </c>
      <c r="F919" s="5">
        <f t="shared" si="16"/>
        <v>1</v>
      </c>
      <c r="G919" t="s">
        <v>20</v>
      </c>
      <c r="H919">
        <v>249900</v>
      </c>
      <c r="I919">
        <v>219900</v>
      </c>
      <c r="J919">
        <v>199900</v>
      </c>
      <c r="K919">
        <v>219900</v>
      </c>
      <c r="L919">
        <v>5500</v>
      </c>
      <c r="M919">
        <f>L919*K919</f>
        <v>1209450000</v>
      </c>
      <c r="N919" s="19">
        <v>1099499999.9999998</v>
      </c>
      <c r="O919" s="19">
        <v>648704999.99999976</v>
      </c>
      <c r="P919" t="str">
        <f>_xlfn.XLOOKUP(G919,'[1](ST)Product'!$C:$C,'[1](ST)Product'!$E:$E)</f>
        <v>Ninja Heated</v>
      </c>
      <c r="Q919" t="str">
        <f>_xlfn.XLOOKUP(G919,'[1](ST)Product'!$C:$C,'[1](ST)Product'!$F:$F)</f>
        <v>Crispi</v>
      </c>
      <c r="R919" t="s">
        <v>362</v>
      </c>
      <c r="S919" t="s">
        <v>361</v>
      </c>
    </row>
    <row r="920" spans="1:19" x14ac:dyDescent="0.35">
      <c r="A920" t="str">
        <f>_xlfn.XLOOKUP(B920,Mapping!C:C,Mapping!D:D)</f>
        <v>TVHS</v>
      </c>
      <c r="B920" t="s">
        <v>163</v>
      </c>
      <c r="C920" t="s">
        <v>178</v>
      </c>
      <c r="D920" s="3">
        <v>46229</v>
      </c>
      <c r="E920" s="3">
        <v>46229</v>
      </c>
      <c r="F920" s="5">
        <f t="shared" si="16"/>
        <v>1</v>
      </c>
      <c r="G920" t="s">
        <v>35</v>
      </c>
      <c r="H920" s="22">
        <v>749000</v>
      </c>
      <c r="I920" s="22">
        <v>549000</v>
      </c>
      <c r="J920" s="22">
        <v>549000</v>
      </c>
      <c r="K920" s="22">
        <v>649000</v>
      </c>
      <c r="L920">
        <v>160</v>
      </c>
      <c r="M920">
        <f>L920*K920</f>
        <v>103840000</v>
      </c>
      <c r="N920" s="22">
        <v>75520000</v>
      </c>
      <c r="O920" s="19">
        <v>37192000</v>
      </c>
      <c r="P920" t="str">
        <f>_xlfn.XLOOKUP(G920,'[1](ST)Product'!$C:$C,'[1](ST)Product'!$E:$E)</f>
        <v>Shark Floorcare</v>
      </c>
      <c r="Q920" t="str">
        <f>_xlfn.XLOOKUP(G920,'[1](ST)Product'!$C:$C,'[1](ST)Product'!$F:$F)</f>
        <v>FW</v>
      </c>
      <c r="R920" t="s">
        <v>362</v>
      </c>
      <c r="S920" t="s">
        <v>360</v>
      </c>
    </row>
    <row r="921" spans="1:19" x14ac:dyDescent="0.35">
      <c r="A921" t="str">
        <f>_xlfn.XLOOKUP(B921,Mapping!C:C,Mapping!D:D)</f>
        <v>Dept Store</v>
      </c>
      <c r="B921" t="s">
        <v>166</v>
      </c>
      <c r="C921" t="s">
        <v>279</v>
      </c>
      <c r="D921" s="3">
        <v>46230</v>
      </c>
      <c r="E921" s="3">
        <v>46234</v>
      </c>
      <c r="F921" s="5">
        <f t="shared" si="16"/>
        <v>5</v>
      </c>
      <c r="G921" t="s">
        <v>41</v>
      </c>
      <c r="H921">
        <v>299900</v>
      </c>
      <c r="I921">
        <v>269900</v>
      </c>
      <c r="J921">
        <v>249900</v>
      </c>
      <c r="K921">
        <v>249900</v>
      </c>
      <c r="L921">
        <v>100</v>
      </c>
      <c r="M921">
        <v>24990000</v>
      </c>
      <c r="N921" s="19">
        <v>27263636.36363636</v>
      </c>
      <c r="O921" s="19">
        <v>27263636.36363636</v>
      </c>
      <c r="P921" t="str">
        <f>_xlfn.XLOOKUP(G921,'[1](ST)Product'!$C:$C,'[1](ST)Product'!$E:$E)</f>
        <v>Shark Fan</v>
      </c>
      <c r="Q921" t="str">
        <f>_xlfn.XLOOKUP(G921,'[1](ST)Product'!$C:$C,'[1](ST)Product'!$F:$F)</f>
        <v>Fan</v>
      </c>
      <c r="R921" t="s">
        <v>362</v>
      </c>
      <c r="S921" t="s">
        <v>360</v>
      </c>
    </row>
    <row r="922" spans="1:19" x14ac:dyDescent="0.35">
      <c r="A922" t="str">
        <f>_xlfn.XLOOKUP(B922,Mapping!C:C,Mapping!D:D)</f>
        <v>Dept Store</v>
      </c>
      <c r="B922" t="s">
        <v>166</v>
      </c>
      <c r="C922" t="s">
        <v>279</v>
      </c>
      <c r="D922" s="3">
        <v>46230</v>
      </c>
      <c r="E922" s="3">
        <v>46234</v>
      </c>
      <c r="F922" s="5">
        <f t="shared" si="16"/>
        <v>5</v>
      </c>
      <c r="G922" t="s">
        <v>32</v>
      </c>
      <c r="H922">
        <v>349900</v>
      </c>
      <c r="I922">
        <v>299900</v>
      </c>
      <c r="J922">
        <v>269900</v>
      </c>
      <c r="K922">
        <v>299000</v>
      </c>
      <c r="L922">
        <v>100</v>
      </c>
      <c r="M922">
        <v>29900000</v>
      </c>
      <c r="N922" s="19">
        <v>31809090.909090906</v>
      </c>
      <c r="O922" s="19">
        <v>31809090.909090906</v>
      </c>
      <c r="P922" t="str">
        <f>_xlfn.XLOOKUP(G922,'[1](ST)Product'!$C:$C,'[1](ST)Product'!$E:$E)</f>
        <v>Ninja Motorized</v>
      </c>
      <c r="Q922" t="str">
        <f>_xlfn.XLOOKUP(G922,'[1](ST)Product'!$C:$C,'[1](ST)Product'!$F:$F)</f>
        <v>Icecream</v>
      </c>
      <c r="R922" t="s">
        <v>362</v>
      </c>
      <c r="S922" t="s">
        <v>360</v>
      </c>
    </row>
    <row r="923" spans="1:19" x14ac:dyDescent="0.35">
      <c r="A923" t="str">
        <f>_xlfn.XLOOKUP(B923,Mapping!C:C,Mapping!D:D)</f>
        <v>Dept Store</v>
      </c>
      <c r="B923" t="s">
        <v>166</v>
      </c>
      <c r="C923" t="s">
        <v>279</v>
      </c>
      <c r="D923" s="3">
        <v>46230</v>
      </c>
      <c r="E923" s="3">
        <v>46234</v>
      </c>
      <c r="F923" s="5">
        <f t="shared" si="16"/>
        <v>5</v>
      </c>
      <c r="G923" t="s">
        <v>92</v>
      </c>
      <c r="H923">
        <v>119900</v>
      </c>
      <c r="I923">
        <v>99900</v>
      </c>
      <c r="J923">
        <v>84900</v>
      </c>
      <c r="K923">
        <v>119900</v>
      </c>
      <c r="L923">
        <v>5</v>
      </c>
      <c r="M923">
        <v>599500</v>
      </c>
      <c r="N923" s="19">
        <v>544999.99999999988</v>
      </c>
      <c r="O923" s="19">
        <v>544999.99999999988</v>
      </c>
      <c r="P923" t="str">
        <f>_xlfn.XLOOKUP(G923,'[1](ST)Product'!$C:$C,'[1](ST)Product'!$E:$E)</f>
        <v>Ninja Motorized</v>
      </c>
      <c r="Q923" t="str">
        <f>_xlfn.XLOOKUP(G923,'[1](ST)Product'!$C:$C,'[1](ST)Product'!$F:$F)</f>
        <v>Portable</v>
      </c>
      <c r="R923" t="s">
        <v>362</v>
      </c>
      <c r="S923" t="s">
        <v>360</v>
      </c>
    </row>
    <row r="924" spans="1:19" x14ac:dyDescent="0.35">
      <c r="A924" t="str">
        <f>_xlfn.XLOOKUP(B924,Mapping!C:C,Mapping!D:D)</f>
        <v>Dept Store</v>
      </c>
      <c r="B924" t="s">
        <v>166</v>
      </c>
      <c r="C924" t="s">
        <v>279</v>
      </c>
      <c r="D924" s="3">
        <v>46230</v>
      </c>
      <c r="E924" s="3">
        <v>46234</v>
      </c>
      <c r="F924" s="5">
        <f t="shared" si="16"/>
        <v>5</v>
      </c>
      <c r="G924" t="s">
        <v>93</v>
      </c>
      <c r="H924">
        <v>119900</v>
      </c>
      <c r="I924">
        <v>99900</v>
      </c>
      <c r="J924">
        <v>84900</v>
      </c>
      <c r="K924">
        <v>119900</v>
      </c>
      <c r="L924">
        <v>5</v>
      </c>
      <c r="M924">
        <v>599500</v>
      </c>
      <c r="N924" s="19">
        <v>544999.99999999988</v>
      </c>
      <c r="O924" s="19">
        <v>544999.99999999988</v>
      </c>
      <c r="P924" t="str">
        <f>_xlfn.XLOOKUP(G924,'[1](ST)Product'!$C:$C,'[1](ST)Product'!$E:$E)</f>
        <v>Ninja Motorized</v>
      </c>
      <c r="Q924" t="str">
        <f>_xlfn.XLOOKUP(G924,'[1](ST)Product'!$C:$C,'[1](ST)Product'!$F:$F)</f>
        <v>Portable</v>
      </c>
      <c r="R924" t="s">
        <v>362</v>
      </c>
      <c r="S924" t="s">
        <v>360</v>
      </c>
    </row>
    <row r="925" spans="1:19" x14ac:dyDescent="0.35">
      <c r="A925" t="str">
        <f>_xlfn.XLOOKUP(B925,Mapping!C:C,Mapping!D:D)</f>
        <v>Dept Store</v>
      </c>
      <c r="B925" t="s">
        <v>166</v>
      </c>
      <c r="C925" t="s">
        <v>279</v>
      </c>
      <c r="D925" s="3">
        <v>46230</v>
      </c>
      <c r="E925" s="3">
        <v>46234</v>
      </c>
      <c r="F925" s="5">
        <f t="shared" si="16"/>
        <v>5</v>
      </c>
      <c r="G925" t="s">
        <v>94</v>
      </c>
      <c r="H925">
        <v>119900</v>
      </c>
      <c r="I925">
        <v>99900</v>
      </c>
      <c r="J925">
        <v>84900</v>
      </c>
      <c r="K925">
        <v>119900</v>
      </c>
      <c r="L925">
        <v>5</v>
      </c>
      <c r="M925">
        <v>599500</v>
      </c>
      <c r="N925" s="19">
        <v>544999.99999999988</v>
      </c>
      <c r="O925" s="19">
        <v>544999.99999999988</v>
      </c>
      <c r="P925" t="str">
        <f>_xlfn.XLOOKUP(G925,'[1](ST)Product'!$C:$C,'[1](ST)Product'!$E:$E)</f>
        <v>Ninja Motorized</v>
      </c>
      <c r="Q925" t="str">
        <f>_xlfn.XLOOKUP(G925,'[1](ST)Product'!$C:$C,'[1](ST)Product'!$F:$F)</f>
        <v>Portable</v>
      </c>
      <c r="R925" t="s">
        <v>362</v>
      </c>
      <c r="S925" t="s">
        <v>360</v>
      </c>
    </row>
    <row r="926" spans="1:19" x14ac:dyDescent="0.35">
      <c r="A926" t="str">
        <f>_xlfn.XLOOKUP(B926,Mapping!C:C,Mapping!D:D)</f>
        <v>Dept Store</v>
      </c>
      <c r="B926" t="s">
        <v>166</v>
      </c>
      <c r="C926" t="s">
        <v>279</v>
      </c>
      <c r="D926" s="3">
        <v>46230</v>
      </c>
      <c r="E926" s="3">
        <v>46234</v>
      </c>
      <c r="F926" s="5">
        <f t="shared" si="16"/>
        <v>5</v>
      </c>
      <c r="G926" t="s">
        <v>101</v>
      </c>
      <c r="H926">
        <v>149900</v>
      </c>
      <c r="I926">
        <v>139900</v>
      </c>
      <c r="J926">
        <v>109900</v>
      </c>
      <c r="K926">
        <v>139900</v>
      </c>
      <c r="L926">
        <v>30</v>
      </c>
      <c r="M926">
        <v>4197000</v>
      </c>
      <c r="N926" s="19">
        <v>4088181.8181818179</v>
      </c>
      <c r="O926" s="19">
        <v>4088181.8181818179</v>
      </c>
      <c r="P926" t="str">
        <f>_xlfn.XLOOKUP(G926,'[1](ST)Product'!$C:$C,'[1](ST)Product'!$E:$E)</f>
        <v>Ninja Motorized</v>
      </c>
      <c r="Q926" t="str">
        <f>_xlfn.XLOOKUP(G926,'[1](ST)Product'!$C:$C,'[1](ST)Product'!$F:$F)</f>
        <v>Portable</v>
      </c>
      <c r="R926" t="s">
        <v>362</v>
      </c>
      <c r="S926" t="s">
        <v>360</v>
      </c>
    </row>
    <row r="927" spans="1:19" x14ac:dyDescent="0.35">
      <c r="A927" t="str">
        <f>_xlfn.XLOOKUP(B927,Mapping!C:C,Mapping!D:D)</f>
        <v>Dept Store</v>
      </c>
      <c r="B927" t="s">
        <v>166</v>
      </c>
      <c r="C927" t="s">
        <v>279</v>
      </c>
      <c r="D927" s="3">
        <v>46230</v>
      </c>
      <c r="E927" s="3">
        <v>46234</v>
      </c>
      <c r="F927" s="5">
        <f t="shared" si="16"/>
        <v>5</v>
      </c>
      <c r="G927" t="s">
        <v>86</v>
      </c>
      <c r="H927">
        <v>149900</v>
      </c>
      <c r="I927">
        <v>139900</v>
      </c>
      <c r="J927">
        <v>109900</v>
      </c>
      <c r="K927">
        <v>139900</v>
      </c>
      <c r="L927">
        <v>30</v>
      </c>
      <c r="M927">
        <v>4197000</v>
      </c>
      <c r="N927" s="19">
        <v>4088181.8181818179</v>
      </c>
      <c r="O927" s="19">
        <v>4088181.8181818179</v>
      </c>
      <c r="P927" t="str">
        <f>_xlfn.XLOOKUP(G927,'[1](ST)Product'!$C:$C,'[1](ST)Product'!$E:$E)</f>
        <v>Ninja Motorized</v>
      </c>
      <c r="Q927" t="str">
        <f>_xlfn.XLOOKUP(G927,'[1](ST)Product'!$C:$C,'[1](ST)Product'!$F:$F)</f>
        <v>Portable</v>
      </c>
      <c r="R927" t="s">
        <v>362</v>
      </c>
      <c r="S927" t="s">
        <v>360</v>
      </c>
    </row>
    <row r="928" spans="1:19" x14ac:dyDescent="0.35">
      <c r="A928" t="str">
        <f>_xlfn.XLOOKUP(B928,Mapping!C:C,Mapping!D:D)</f>
        <v>Dept Store</v>
      </c>
      <c r="B928" t="s">
        <v>166</v>
      </c>
      <c r="C928" t="s">
        <v>279</v>
      </c>
      <c r="D928" s="3">
        <v>46230</v>
      </c>
      <c r="E928" s="3">
        <v>46234</v>
      </c>
      <c r="F928" s="5">
        <f t="shared" si="16"/>
        <v>5</v>
      </c>
      <c r="G928" t="s">
        <v>90</v>
      </c>
      <c r="H928">
        <v>149900</v>
      </c>
      <c r="I928">
        <v>139900</v>
      </c>
      <c r="J928">
        <v>109900</v>
      </c>
      <c r="K928">
        <v>139900</v>
      </c>
      <c r="L928">
        <v>30</v>
      </c>
      <c r="M928">
        <v>4197000</v>
      </c>
      <c r="N928" s="19">
        <v>4088181.8181818179</v>
      </c>
      <c r="O928" s="19">
        <v>4088181.8181818179</v>
      </c>
      <c r="P928" t="str">
        <f>_xlfn.XLOOKUP(G928,'[1](ST)Product'!$C:$C,'[1](ST)Product'!$E:$E)</f>
        <v>Ninja Motorized</v>
      </c>
      <c r="Q928" t="str">
        <f>_xlfn.XLOOKUP(G928,'[1](ST)Product'!$C:$C,'[1](ST)Product'!$F:$F)</f>
        <v>Portable</v>
      </c>
      <c r="R928" t="s">
        <v>362</v>
      </c>
      <c r="S928" t="s">
        <v>360</v>
      </c>
    </row>
    <row r="929" spans="1:19" x14ac:dyDescent="0.35">
      <c r="A929" t="str">
        <f>_xlfn.XLOOKUP(B929,Mapping!C:C,Mapping!D:D)</f>
        <v>Dept Store</v>
      </c>
      <c r="B929" t="s">
        <v>166</v>
      </c>
      <c r="C929" t="s">
        <v>279</v>
      </c>
      <c r="D929" s="3">
        <v>46230</v>
      </c>
      <c r="E929" s="3">
        <v>46234</v>
      </c>
      <c r="F929" s="5">
        <f t="shared" si="16"/>
        <v>5</v>
      </c>
      <c r="G929" t="s">
        <v>84</v>
      </c>
      <c r="H929">
        <v>169900</v>
      </c>
      <c r="I929">
        <v>149900</v>
      </c>
      <c r="J929">
        <v>129900</v>
      </c>
      <c r="K929">
        <v>129900</v>
      </c>
      <c r="L929">
        <v>25</v>
      </c>
      <c r="M929">
        <v>3247500</v>
      </c>
      <c r="N929" s="19">
        <v>3861363.6363636362</v>
      </c>
      <c r="O929" s="19">
        <v>3861363.6363636362</v>
      </c>
      <c r="P929" t="str">
        <f>_xlfn.XLOOKUP(G929,'[1](ST)Product'!$C:$C,'[1](ST)Product'!$E:$E)</f>
        <v>Ninja Motorized</v>
      </c>
      <c r="Q929" t="str">
        <f>_xlfn.XLOOKUP(G929,'[1](ST)Product'!$C:$C,'[1](ST)Product'!$F:$F)</f>
        <v>Trad</v>
      </c>
      <c r="R929" t="s">
        <v>362</v>
      </c>
      <c r="S929" t="s">
        <v>360</v>
      </c>
    </row>
    <row r="930" spans="1:19" x14ac:dyDescent="0.35">
      <c r="A930" t="str">
        <f>_xlfn.XLOOKUP(B930,Mapping!C:C,Mapping!D:D)</f>
        <v>Dept Store</v>
      </c>
      <c r="B930" t="s">
        <v>166</v>
      </c>
      <c r="C930" t="s">
        <v>279</v>
      </c>
      <c r="D930" s="3">
        <v>46230</v>
      </c>
      <c r="E930" s="3">
        <v>46234</v>
      </c>
      <c r="F930" s="5">
        <f t="shared" si="16"/>
        <v>5</v>
      </c>
      <c r="G930" t="s">
        <v>39</v>
      </c>
      <c r="H930">
        <v>249900</v>
      </c>
      <c r="I930">
        <v>199900</v>
      </c>
      <c r="J930">
        <v>189900</v>
      </c>
      <c r="K930">
        <v>249900</v>
      </c>
      <c r="L930">
        <v>5</v>
      </c>
      <c r="M930">
        <v>1249500</v>
      </c>
      <c r="N930" s="19">
        <v>1135909.0909090908</v>
      </c>
      <c r="O930" s="19">
        <v>1135909.0909090908</v>
      </c>
      <c r="P930" t="str">
        <f>_xlfn.XLOOKUP(G930,'[1](ST)Product'!$C:$C,'[1](ST)Product'!$E:$E)</f>
        <v>Ninja Motorized</v>
      </c>
      <c r="Q930" t="str">
        <f>_xlfn.XLOOKUP(G930,'[1](ST)Product'!$C:$C,'[1](ST)Product'!$F:$F)</f>
        <v>Trad</v>
      </c>
      <c r="R930" t="s">
        <v>362</v>
      </c>
      <c r="S930" t="s">
        <v>360</v>
      </c>
    </row>
    <row r="931" spans="1:19" x14ac:dyDescent="0.35">
      <c r="A931" t="str">
        <f>_xlfn.XLOOKUP(B931,Mapping!C:C,Mapping!D:D)</f>
        <v>Dept Store</v>
      </c>
      <c r="B931" t="s">
        <v>166</v>
      </c>
      <c r="C931" t="s">
        <v>279</v>
      </c>
      <c r="D931" s="3">
        <v>46230</v>
      </c>
      <c r="E931" s="3">
        <v>46234</v>
      </c>
      <c r="F931" s="5">
        <f t="shared" si="16"/>
        <v>5</v>
      </c>
      <c r="G931" t="s">
        <v>27</v>
      </c>
      <c r="H931">
        <v>329900</v>
      </c>
      <c r="I931">
        <v>299900</v>
      </c>
      <c r="J931">
        <v>279900</v>
      </c>
      <c r="K931">
        <v>329000</v>
      </c>
      <c r="L931">
        <v>10</v>
      </c>
      <c r="M931">
        <v>3290000</v>
      </c>
      <c r="N931" s="19">
        <v>2999090.9090909087</v>
      </c>
      <c r="O931" s="19">
        <v>2999090.9090909087</v>
      </c>
      <c r="P931" t="str">
        <f>_xlfn.XLOOKUP(G931,'[1](ST)Product'!$C:$C,'[1](ST)Product'!$E:$E)</f>
        <v>Ninja Motorized</v>
      </c>
      <c r="Q931" t="str">
        <f>_xlfn.XLOOKUP(G931,'[1](ST)Product'!$C:$C,'[1](ST)Product'!$F:$F)</f>
        <v>Trad</v>
      </c>
      <c r="R931" t="s">
        <v>362</v>
      </c>
      <c r="S931" t="s">
        <v>360</v>
      </c>
    </row>
    <row r="932" spans="1:19" x14ac:dyDescent="0.35">
      <c r="A932" t="str">
        <f>_xlfn.XLOOKUP(B932,Mapping!C:C,Mapping!D:D)</f>
        <v>Dept Store</v>
      </c>
      <c r="B932" t="s">
        <v>166</v>
      </c>
      <c r="C932" t="s">
        <v>279</v>
      </c>
      <c r="D932" s="3">
        <v>46230</v>
      </c>
      <c r="E932" s="3">
        <v>46234</v>
      </c>
      <c r="F932" s="5">
        <f t="shared" si="16"/>
        <v>5</v>
      </c>
      <c r="G932" t="s">
        <v>85</v>
      </c>
      <c r="H932">
        <v>349900</v>
      </c>
      <c r="I932">
        <v>319900</v>
      </c>
      <c r="J932">
        <v>299900</v>
      </c>
      <c r="K932">
        <v>319900</v>
      </c>
      <c r="L932">
        <v>30</v>
      </c>
      <c r="M932">
        <v>9597000</v>
      </c>
      <c r="N932" s="19">
        <v>9542727.2727272715</v>
      </c>
      <c r="O932" s="19">
        <v>9542727.2727272715</v>
      </c>
      <c r="P932" t="str">
        <f>_xlfn.XLOOKUP(G932,'[1](ST)Product'!$C:$C,'[1](ST)Product'!$E:$E)</f>
        <v>Ninja Motorized</v>
      </c>
      <c r="Q932" t="str">
        <f>_xlfn.XLOOKUP(G932,'[1](ST)Product'!$C:$C,'[1](ST)Product'!$F:$F)</f>
        <v>Kitchen</v>
      </c>
      <c r="R932" t="s">
        <v>362</v>
      </c>
      <c r="S932" t="s">
        <v>360</v>
      </c>
    </row>
    <row r="933" spans="1:19" x14ac:dyDescent="0.35">
      <c r="A933" t="str">
        <f>_xlfn.XLOOKUP(B933,Mapping!C:C,Mapping!D:D)</f>
        <v>Group Buying</v>
      </c>
      <c r="B933" s="2" t="s">
        <v>114</v>
      </c>
      <c r="C933" t="s">
        <v>288</v>
      </c>
      <c r="D933" s="3">
        <v>46230</v>
      </c>
      <c r="E933" s="3">
        <v>46234</v>
      </c>
      <c r="F933" s="5">
        <f t="shared" si="16"/>
        <v>5</v>
      </c>
      <c r="G933" t="s">
        <v>18</v>
      </c>
      <c r="H933">
        <v>249900</v>
      </c>
      <c r="I933">
        <v>219900</v>
      </c>
      <c r="J933">
        <v>199900</v>
      </c>
      <c r="K933">
        <v>219900</v>
      </c>
      <c r="L933">
        <v>800</v>
      </c>
      <c r="M933">
        <v>175920000</v>
      </c>
      <c r="N933" s="19">
        <f>(K933*(1-0.36%)/1.1)*L933</f>
        <v>159351534.54545453</v>
      </c>
      <c r="O933" s="19">
        <f>(-N933*2%)+N933</f>
        <v>156164503.85454544</v>
      </c>
      <c r="P933" t="str">
        <f>_xlfn.XLOOKUP(G933,'[1](ST)Product'!$C:$C,'[1](ST)Product'!$E:$E)</f>
        <v>Ninja Heated</v>
      </c>
      <c r="Q933" t="str">
        <f>_xlfn.XLOOKUP(G933,'[1](ST)Product'!$C:$C,'[1](ST)Product'!$F:$F)</f>
        <v>Crispi</v>
      </c>
      <c r="R933" t="s">
        <v>362</v>
      </c>
      <c r="S933" t="s">
        <v>361</v>
      </c>
    </row>
    <row r="934" spans="1:19" x14ac:dyDescent="0.35">
      <c r="A934" t="str">
        <f>_xlfn.XLOOKUP(B934,Mapping!C:C,Mapping!D:D)</f>
        <v>Naver</v>
      </c>
      <c r="B934" t="s">
        <v>146</v>
      </c>
      <c r="C934" t="s">
        <v>295</v>
      </c>
      <c r="D934" s="3">
        <v>46230</v>
      </c>
      <c r="E934" s="3">
        <v>46230</v>
      </c>
      <c r="F934" s="5">
        <f t="shared" si="16"/>
        <v>1</v>
      </c>
      <c r="G934" t="s">
        <v>26</v>
      </c>
      <c r="H934">
        <v>899000</v>
      </c>
      <c r="I934">
        <v>849000</v>
      </c>
      <c r="J934">
        <v>799000</v>
      </c>
      <c r="K934">
        <v>849000</v>
      </c>
      <c r="L934">
        <v>100</v>
      </c>
      <c r="M934">
        <v>84900000</v>
      </c>
      <c r="N934" s="19">
        <v>81727272.727272719</v>
      </c>
      <c r="O934" s="19">
        <v>66525999.999999993</v>
      </c>
      <c r="P934" t="str">
        <f>_xlfn.XLOOKUP(G934,'[1](ST)Product'!$C:$C,'[1](ST)Product'!$E:$E)</f>
        <v>Shark Floorcare</v>
      </c>
      <c r="Q934" t="str">
        <f>_xlfn.XLOOKUP(G934,'[1](ST)Product'!$C:$C,'[1](ST)Product'!$F:$F)</f>
        <v>FW</v>
      </c>
      <c r="R934" t="s">
        <v>362</v>
      </c>
      <c r="S934" t="s">
        <v>360</v>
      </c>
    </row>
    <row r="935" spans="1:19" x14ac:dyDescent="0.35">
      <c r="A935" t="str">
        <f>_xlfn.XLOOKUP(B935,Mapping!C:C,Mapping!D:D)</f>
        <v>Naver</v>
      </c>
      <c r="B935" t="s">
        <v>146</v>
      </c>
      <c r="C935" t="s">
        <v>295</v>
      </c>
      <c r="D935" s="3">
        <v>46230</v>
      </c>
      <c r="E935" s="3">
        <v>46230</v>
      </c>
      <c r="F935" s="5">
        <f t="shared" si="16"/>
        <v>1</v>
      </c>
      <c r="G935" t="s">
        <v>87</v>
      </c>
      <c r="H935">
        <v>219900</v>
      </c>
      <c r="I935">
        <v>199900</v>
      </c>
      <c r="J935">
        <v>179900</v>
      </c>
      <c r="K935">
        <v>149900</v>
      </c>
      <c r="L935">
        <v>100</v>
      </c>
      <c r="M935">
        <v>14990000</v>
      </c>
      <c r="N935" s="19">
        <v>19990909.09090909</v>
      </c>
      <c r="O935" s="19">
        <v>16272599.999999996</v>
      </c>
      <c r="P935" t="str">
        <f>_xlfn.XLOOKUP(G935,'[1](ST)Product'!$C:$C,'[1](ST)Product'!$E:$E)</f>
        <v>Shark Fan</v>
      </c>
      <c r="Q935" t="str">
        <f>_xlfn.XLOOKUP(G935,'[1](ST)Product'!$C:$C,'[1](ST)Product'!$F:$F)</f>
        <v>Fan</v>
      </c>
      <c r="R935" t="s">
        <v>362</v>
      </c>
      <c r="S935" t="s">
        <v>361</v>
      </c>
    </row>
    <row r="936" spans="1:19" x14ac:dyDescent="0.35">
      <c r="A936" t="str">
        <f>_xlfn.XLOOKUP(B936,Mapping!C:C,Mapping!D:D)</f>
        <v>Naver</v>
      </c>
      <c r="B936" t="s">
        <v>146</v>
      </c>
      <c r="C936" t="s">
        <v>295</v>
      </c>
      <c r="D936" s="3">
        <v>46230</v>
      </c>
      <c r="E936" s="3">
        <v>46230</v>
      </c>
      <c r="F936" s="5">
        <f t="shared" si="16"/>
        <v>1</v>
      </c>
      <c r="G936" t="s">
        <v>109</v>
      </c>
      <c r="H936">
        <v>249900</v>
      </c>
      <c r="I936">
        <v>219900</v>
      </c>
      <c r="J936">
        <v>199900</v>
      </c>
      <c r="K936">
        <v>179900</v>
      </c>
      <c r="L936">
        <v>60</v>
      </c>
      <c r="M936">
        <v>10794000</v>
      </c>
      <c r="N936" s="19">
        <v>13630909.09090909</v>
      </c>
      <c r="O936" s="19">
        <v>11095560</v>
      </c>
      <c r="P936" t="str">
        <f>_xlfn.XLOOKUP(G936,'[1](ST)Product'!$C:$C,'[1](ST)Product'!$E:$E)</f>
        <v>Shark Fan</v>
      </c>
      <c r="Q936" t="str">
        <f>_xlfn.XLOOKUP(G936,'[1](ST)Product'!$C:$C,'[1](ST)Product'!$F:$F)</f>
        <v>Fan</v>
      </c>
      <c r="R936" t="s">
        <v>362</v>
      </c>
      <c r="S936" t="s">
        <v>360</v>
      </c>
    </row>
    <row r="937" spans="1:19" x14ac:dyDescent="0.35">
      <c r="A937" t="str">
        <f>_xlfn.XLOOKUP(B937,Mapping!C:C,Mapping!D:D)</f>
        <v>Naver</v>
      </c>
      <c r="B937" t="s">
        <v>146</v>
      </c>
      <c r="C937" t="s">
        <v>295</v>
      </c>
      <c r="D937" s="3">
        <v>46230</v>
      </c>
      <c r="E937" s="3">
        <v>46230</v>
      </c>
      <c r="F937" s="5">
        <f t="shared" si="16"/>
        <v>1</v>
      </c>
      <c r="G937" t="s">
        <v>88</v>
      </c>
      <c r="H937">
        <v>599000</v>
      </c>
      <c r="I937">
        <v>499000</v>
      </c>
      <c r="J937">
        <v>399900</v>
      </c>
      <c r="K937">
        <v>499000</v>
      </c>
      <c r="L937">
        <v>20</v>
      </c>
      <c r="M937">
        <v>9980000</v>
      </c>
      <c r="N937" s="19">
        <v>10890909.09090909</v>
      </c>
      <c r="O937" s="19">
        <v>8865200</v>
      </c>
      <c r="P937" t="str">
        <f>_xlfn.XLOOKUP(G937,'[1](ST)Product'!$C:$C,'[1](ST)Product'!$E:$E)</f>
        <v>Shark Floorcare</v>
      </c>
      <c r="Q937" t="str">
        <f>_xlfn.XLOOKUP(G937,'[1](ST)Product'!$C:$C,'[1](ST)Product'!$F:$F)</f>
        <v>CS</v>
      </c>
      <c r="R937" t="s">
        <v>362</v>
      </c>
      <c r="S937" t="s">
        <v>360</v>
      </c>
    </row>
    <row r="938" spans="1:19" x14ac:dyDescent="0.35">
      <c r="A938" t="str">
        <f>_xlfn.XLOOKUP(B938,Mapping!C:C,Mapping!D:D)</f>
        <v>Naver</v>
      </c>
      <c r="B938" t="s">
        <v>146</v>
      </c>
      <c r="C938" t="s">
        <v>295</v>
      </c>
      <c r="D938" s="3">
        <v>46230</v>
      </c>
      <c r="E938" s="3">
        <v>46230</v>
      </c>
      <c r="F938" s="5">
        <f t="shared" si="16"/>
        <v>1</v>
      </c>
      <c r="G938" t="s">
        <v>36</v>
      </c>
      <c r="H938">
        <v>469900</v>
      </c>
      <c r="I938">
        <v>399900</v>
      </c>
      <c r="J938">
        <v>399000</v>
      </c>
      <c r="K938">
        <v>399000</v>
      </c>
      <c r="L938">
        <v>30</v>
      </c>
      <c r="M938">
        <v>11970000</v>
      </c>
      <c r="N938" s="19">
        <v>12815454.545454543</v>
      </c>
      <c r="O938" s="19">
        <v>10431779.999999998</v>
      </c>
      <c r="P938" t="str">
        <f>_xlfn.XLOOKUP(G938,'[1](ST)Product'!$C:$C,'[1](ST)Product'!$E:$E)</f>
        <v>Shark Floorcare</v>
      </c>
      <c r="Q938" t="str">
        <f>_xlfn.XLOOKUP(G938,'[1](ST)Product'!$C:$C,'[1](ST)Product'!$F:$F)</f>
        <v>WD</v>
      </c>
      <c r="R938" t="s">
        <v>362</v>
      </c>
      <c r="S938" t="s">
        <v>360</v>
      </c>
    </row>
    <row r="939" spans="1:19" x14ac:dyDescent="0.35">
      <c r="A939" t="str">
        <f>_xlfn.XLOOKUP(B939,Mapping!C:C,Mapping!D:D)</f>
        <v>Naver</v>
      </c>
      <c r="B939" t="s">
        <v>146</v>
      </c>
      <c r="C939" t="s">
        <v>295</v>
      </c>
      <c r="D939" s="3">
        <v>46230</v>
      </c>
      <c r="E939" s="3">
        <v>46230</v>
      </c>
      <c r="F939" s="5">
        <f t="shared" si="16"/>
        <v>1</v>
      </c>
      <c r="G939" t="s">
        <v>84</v>
      </c>
      <c r="H939">
        <v>169900</v>
      </c>
      <c r="I939">
        <v>149900</v>
      </c>
      <c r="J939">
        <v>129900</v>
      </c>
      <c r="K939">
        <v>129900</v>
      </c>
      <c r="L939">
        <v>20</v>
      </c>
      <c r="M939">
        <v>2598000</v>
      </c>
      <c r="N939" s="19">
        <v>3089090.9090909087</v>
      </c>
      <c r="O939" s="19">
        <v>2514520</v>
      </c>
      <c r="P939" t="str">
        <f>_xlfn.XLOOKUP(G939,'[1](ST)Product'!$C:$C,'[1](ST)Product'!$E:$E)</f>
        <v>Ninja Motorized</v>
      </c>
      <c r="Q939" t="str">
        <f>_xlfn.XLOOKUP(G939,'[1](ST)Product'!$C:$C,'[1](ST)Product'!$F:$F)</f>
        <v>Trad</v>
      </c>
      <c r="R939" t="s">
        <v>362</v>
      </c>
      <c r="S939" t="s">
        <v>360</v>
      </c>
    </row>
    <row r="940" spans="1:19" x14ac:dyDescent="0.35">
      <c r="A940" t="str">
        <f>_xlfn.XLOOKUP(B940,Mapping!C:C,Mapping!D:D)</f>
        <v>Naver</v>
      </c>
      <c r="B940" t="s">
        <v>146</v>
      </c>
      <c r="C940" t="s">
        <v>295</v>
      </c>
      <c r="D940" s="3">
        <v>46230</v>
      </c>
      <c r="E940" s="3">
        <v>46230</v>
      </c>
      <c r="F940" s="5">
        <f t="shared" si="16"/>
        <v>1</v>
      </c>
      <c r="G940" t="s">
        <v>86</v>
      </c>
      <c r="H940">
        <v>149900</v>
      </c>
      <c r="I940">
        <v>139900</v>
      </c>
      <c r="J940">
        <v>109900</v>
      </c>
      <c r="K940">
        <v>119900</v>
      </c>
      <c r="L940">
        <v>200</v>
      </c>
      <c r="M940">
        <v>23980000</v>
      </c>
      <c r="N940" s="19">
        <v>27254545.454545453</v>
      </c>
      <c r="O940" s="19">
        <v>22185199.999999996</v>
      </c>
      <c r="P940" t="str">
        <f>_xlfn.XLOOKUP(G940,'[1](ST)Product'!$C:$C,'[1](ST)Product'!$E:$E)</f>
        <v>Ninja Motorized</v>
      </c>
      <c r="Q940" t="str">
        <f>_xlfn.XLOOKUP(G940,'[1](ST)Product'!$C:$C,'[1](ST)Product'!$F:$F)</f>
        <v>Portable</v>
      </c>
      <c r="R940" t="s">
        <v>362</v>
      </c>
      <c r="S940" t="s">
        <v>360</v>
      </c>
    </row>
    <row r="941" spans="1:19" x14ac:dyDescent="0.35">
      <c r="A941" t="str">
        <f>_xlfn.XLOOKUP(B941,Mapping!C:C,Mapping!D:D)</f>
        <v>Naver</v>
      </c>
      <c r="B941" t="s">
        <v>146</v>
      </c>
      <c r="C941" t="s">
        <v>295</v>
      </c>
      <c r="D941" s="3">
        <v>46230</v>
      </c>
      <c r="E941" s="3">
        <v>46230</v>
      </c>
      <c r="F941" s="5">
        <f t="shared" si="16"/>
        <v>1</v>
      </c>
      <c r="G941" t="s">
        <v>85</v>
      </c>
      <c r="H941">
        <v>349900</v>
      </c>
      <c r="I941">
        <v>319900</v>
      </c>
      <c r="J941">
        <v>299900</v>
      </c>
      <c r="K941">
        <v>319900</v>
      </c>
      <c r="L941">
        <v>100</v>
      </c>
      <c r="M941">
        <v>31990000</v>
      </c>
      <c r="N941" s="19">
        <v>31809090.909090906</v>
      </c>
      <c r="O941" s="19">
        <v>25892600</v>
      </c>
      <c r="P941" t="str">
        <f>_xlfn.XLOOKUP(G941,'[1](ST)Product'!$C:$C,'[1](ST)Product'!$E:$E)</f>
        <v>Ninja Motorized</v>
      </c>
      <c r="Q941" t="str">
        <f>_xlfn.XLOOKUP(G941,'[1](ST)Product'!$C:$C,'[1](ST)Product'!$F:$F)</f>
        <v>Kitchen</v>
      </c>
      <c r="R941" t="s">
        <v>362</v>
      </c>
      <c r="S941" t="s">
        <v>360</v>
      </c>
    </row>
    <row r="942" spans="1:19" x14ac:dyDescent="0.35">
      <c r="A942" t="str">
        <f>_xlfn.XLOOKUP(B942,Mapping!C:C,Mapping!D:D)</f>
        <v>Naver</v>
      </c>
      <c r="B942" t="s">
        <v>146</v>
      </c>
      <c r="C942" t="s">
        <v>295</v>
      </c>
      <c r="D942" s="3">
        <v>46230</v>
      </c>
      <c r="E942" s="3">
        <v>46230</v>
      </c>
      <c r="F942" s="5">
        <f t="shared" si="16"/>
        <v>1</v>
      </c>
      <c r="G942" t="s">
        <v>110</v>
      </c>
      <c r="H942">
        <v>129900</v>
      </c>
      <c r="I942">
        <v>114900</v>
      </c>
      <c r="J942">
        <v>99900</v>
      </c>
      <c r="K942">
        <v>99900</v>
      </c>
      <c r="L942">
        <v>110</v>
      </c>
      <c r="M942">
        <v>10989000</v>
      </c>
      <c r="N942" s="19">
        <v>12990000</v>
      </c>
      <c r="O942" s="19">
        <v>10573860</v>
      </c>
      <c r="P942" t="str">
        <f>_xlfn.XLOOKUP(G942,'[1](ST)Product'!$C:$C,'[1](ST)Product'!$E:$E)</f>
        <v>Ninja Motorized</v>
      </c>
      <c r="Q942" t="str">
        <f>_xlfn.XLOOKUP(G942,'[1](ST)Product'!$C:$C,'[1](ST)Product'!$F:$F)</f>
        <v>Trad</v>
      </c>
      <c r="R942" t="s">
        <v>362</v>
      </c>
      <c r="S942" t="s">
        <v>360</v>
      </c>
    </row>
    <row r="943" spans="1:19" x14ac:dyDescent="0.35">
      <c r="A943" t="str">
        <f>_xlfn.XLOOKUP(B943,Mapping!C:C,Mapping!D:D)</f>
        <v>Coupang</v>
      </c>
      <c r="B943" t="s">
        <v>14</v>
      </c>
      <c r="C943" t="s">
        <v>15</v>
      </c>
      <c r="D943" s="21">
        <v>46231</v>
      </c>
      <c r="E943" s="21">
        <v>46231</v>
      </c>
      <c r="F943" s="5">
        <f t="shared" si="16"/>
        <v>1</v>
      </c>
      <c r="G943" t="s">
        <v>112</v>
      </c>
      <c r="H943" s="22">
        <v>799000</v>
      </c>
      <c r="I943" s="22">
        <v>599000</v>
      </c>
      <c r="J943" s="22">
        <v>599000</v>
      </c>
      <c r="K943" s="22">
        <v>559000</v>
      </c>
      <c r="L943">
        <v>100</v>
      </c>
      <c r="M943" s="23">
        <v>55900000</v>
      </c>
      <c r="N943" s="19">
        <v>49689818</v>
      </c>
      <c r="O943" s="19">
        <v>47205327</v>
      </c>
      <c r="P943" t="str">
        <f>_xlfn.XLOOKUP(G943,'[1](ST)Product'!$C:$C,'[1](ST)Product'!$E:$E)</f>
        <v>Shark Floorcare</v>
      </c>
      <c r="Q943" t="str">
        <f>_xlfn.XLOOKUP(G943,'[1](ST)Product'!$C:$C,'[1](ST)Product'!$F:$F)</f>
        <v>CS</v>
      </c>
      <c r="R943" t="s">
        <v>362</v>
      </c>
      <c r="S943" t="s">
        <v>360</v>
      </c>
    </row>
    <row r="944" spans="1:19" x14ac:dyDescent="0.35">
      <c r="A944" t="str">
        <f>_xlfn.XLOOKUP(B944,Mapping!C:C,Mapping!D:D)</f>
        <v>Group Buying</v>
      </c>
      <c r="B944" s="2" t="s">
        <v>114</v>
      </c>
      <c r="C944" t="s">
        <v>283</v>
      </c>
      <c r="D944" s="3">
        <v>46231</v>
      </c>
      <c r="E944" s="3">
        <v>46235</v>
      </c>
      <c r="F944" s="5">
        <f t="shared" si="16"/>
        <v>5</v>
      </c>
      <c r="G944" t="s">
        <v>31</v>
      </c>
      <c r="H944">
        <v>849000</v>
      </c>
      <c r="I944">
        <v>749000</v>
      </c>
      <c r="J944">
        <v>699000</v>
      </c>
      <c r="K944">
        <v>699000</v>
      </c>
      <c r="L944">
        <v>50</v>
      </c>
      <c r="M944">
        <v>34950000</v>
      </c>
      <c r="N944" s="19">
        <f>(K944*(1-0.36%)/1.1)*L944</f>
        <v>31658345.454545453</v>
      </c>
      <c r="O944" s="19">
        <f>(-N944*2%)+N944</f>
        <v>31025178.545454543</v>
      </c>
      <c r="P944" t="str">
        <f>_xlfn.XLOOKUP(G944,'[1](ST)Product'!$C:$C,'[1](ST)Product'!$E:$E)</f>
        <v>Shark Floorcare</v>
      </c>
      <c r="Q944" t="str">
        <f>_xlfn.XLOOKUP(G944,'[1](ST)Product'!$C:$C,'[1](ST)Product'!$F:$F)</f>
        <v>FW</v>
      </c>
      <c r="R944" t="s">
        <v>362</v>
      </c>
      <c r="S944" t="s">
        <v>360</v>
      </c>
    </row>
    <row r="945" spans="1:19" x14ac:dyDescent="0.35">
      <c r="A945" t="str">
        <f>_xlfn.XLOOKUP(B945,Mapping!C:C,Mapping!D:D)</f>
        <v>Group Buying</v>
      </c>
      <c r="B945" s="2" t="s">
        <v>114</v>
      </c>
      <c r="C945" t="s">
        <v>283</v>
      </c>
      <c r="D945" s="3">
        <v>46231</v>
      </c>
      <c r="E945" s="3">
        <v>46235</v>
      </c>
      <c r="F945" s="5">
        <f t="shared" si="16"/>
        <v>5</v>
      </c>
      <c r="G945" t="s">
        <v>43</v>
      </c>
      <c r="H945">
        <v>849000</v>
      </c>
      <c r="I945">
        <v>749000</v>
      </c>
      <c r="J945">
        <v>699000</v>
      </c>
      <c r="K945">
        <v>699000</v>
      </c>
      <c r="M945">
        <v>0</v>
      </c>
      <c r="N945" s="19">
        <f>(K945*(1-0.36%)/1.1)*L945</f>
        <v>0</v>
      </c>
      <c r="O945" s="19">
        <f>(-N945*2%)+N945</f>
        <v>0</v>
      </c>
      <c r="P945" t="str">
        <f>_xlfn.XLOOKUP(G945,'[1](ST)Product'!$C:$C,'[1](ST)Product'!$E:$E)</f>
        <v>Shark Floorcare</v>
      </c>
      <c r="Q945" t="str">
        <f>_xlfn.XLOOKUP(G945,'[1](ST)Product'!$C:$C,'[1](ST)Product'!$F:$F)</f>
        <v>FW</v>
      </c>
      <c r="R945" t="s">
        <v>362</v>
      </c>
      <c r="S945" t="s">
        <v>360</v>
      </c>
    </row>
    <row r="946" spans="1:19" x14ac:dyDescent="0.35">
      <c r="A946" t="str">
        <f>_xlfn.XLOOKUP(B946,Mapping!C:C,Mapping!D:D)</f>
        <v>other Online malls</v>
      </c>
      <c r="B946" t="s">
        <v>270</v>
      </c>
      <c r="C946" t="s">
        <v>303</v>
      </c>
      <c r="D946" s="21">
        <v>46232</v>
      </c>
      <c r="E946" s="21">
        <v>46232</v>
      </c>
      <c r="F946" s="5">
        <f t="shared" si="16"/>
        <v>1</v>
      </c>
      <c r="G946" t="s">
        <v>54</v>
      </c>
      <c r="H946" s="22">
        <v>699000</v>
      </c>
      <c r="I946" s="22">
        <v>499000</v>
      </c>
      <c r="J946" s="22">
        <v>499000</v>
      </c>
      <c r="K946" s="22">
        <v>439000</v>
      </c>
      <c r="L946">
        <v>20</v>
      </c>
      <c r="M946" s="22">
        <v>8780000</v>
      </c>
      <c r="N946" s="19">
        <v>7981818</v>
      </c>
      <c r="O946" s="19">
        <v>7981818</v>
      </c>
      <c r="P946" t="str">
        <f>_xlfn.XLOOKUP(G946,'[1](ST)Product'!$C:$C,'[1](ST)Product'!$E:$E)</f>
        <v>Shark Floorcare</v>
      </c>
      <c r="Q946" t="str">
        <f>_xlfn.XLOOKUP(G946,'[1](ST)Product'!$C:$C,'[1](ST)Product'!$F:$F)</f>
        <v>FW</v>
      </c>
      <c r="R946" t="s">
        <v>362</v>
      </c>
      <c r="S946" t="s">
        <v>361</v>
      </c>
    </row>
    <row r="947" spans="1:19" x14ac:dyDescent="0.35">
      <c r="A947" t="str">
        <f>_xlfn.XLOOKUP(B947,Mapping!C:C,Mapping!D:D)</f>
        <v>TVHS</v>
      </c>
      <c r="B947" t="s">
        <v>163</v>
      </c>
      <c r="C947" t="s">
        <v>178</v>
      </c>
      <c r="D947" s="3">
        <v>46232</v>
      </c>
      <c r="E947" s="3">
        <v>46232</v>
      </c>
      <c r="F947" s="5">
        <f t="shared" si="16"/>
        <v>1</v>
      </c>
      <c r="G947" t="s">
        <v>35</v>
      </c>
      <c r="H947" s="22">
        <v>749000</v>
      </c>
      <c r="I947" s="22">
        <v>549000</v>
      </c>
      <c r="J947" s="22">
        <v>549000</v>
      </c>
      <c r="K947" s="22">
        <v>649000</v>
      </c>
      <c r="L947">
        <v>160</v>
      </c>
      <c r="M947">
        <f>L947*K947</f>
        <v>103840000</v>
      </c>
      <c r="N947" s="22">
        <v>75520000</v>
      </c>
      <c r="O947" s="19">
        <v>43046400</v>
      </c>
      <c r="P947" t="str">
        <f>_xlfn.XLOOKUP(G947,'[1](ST)Product'!$C:$C,'[1](ST)Product'!$E:$E)</f>
        <v>Shark Floorcare</v>
      </c>
      <c r="Q947" t="str">
        <f>_xlfn.XLOOKUP(G947,'[1](ST)Product'!$C:$C,'[1](ST)Product'!$F:$F)</f>
        <v>FW</v>
      </c>
      <c r="R947" t="s">
        <v>362</v>
      </c>
      <c r="S947" t="s">
        <v>360</v>
      </c>
    </row>
    <row r="948" spans="1:19" x14ac:dyDescent="0.35">
      <c r="A948" t="str">
        <f>_xlfn.XLOOKUP(B948,Mapping!C:C,Mapping!D:D)</f>
        <v>E-MART</v>
      </c>
      <c r="B948" s="2" t="s">
        <v>164</v>
      </c>
      <c r="C948" t="s">
        <v>278</v>
      </c>
      <c r="D948" s="3">
        <v>46233</v>
      </c>
      <c r="E948" s="3">
        <v>46234</v>
      </c>
      <c r="F948" s="5">
        <f t="shared" si="16"/>
        <v>2</v>
      </c>
      <c r="G948" t="s">
        <v>64</v>
      </c>
      <c r="H948">
        <v>599000</v>
      </c>
      <c r="I948">
        <v>549000</v>
      </c>
      <c r="J948">
        <v>499000</v>
      </c>
      <c r="K948">
        <v>549000</v>
      </c>
      <c r="L948">
        <v>20</v>
      </c>
      <c r="M948">
        <v>10980000</v>
      </c>
      <c r="N948" s="19">
        <v>10160727.272727272</v>
      </c>
      <c r="O948" s="19">
        <v>9134493.8181818165</v>
      </c>
      <c r="P948" t="str">
        <f>_xlfn.XLOOKUP(G948,'[1](ST)Product'!$C:$C,'[1](ST)Product'!$E:$E)</f>
        <v>Shark Floorcare</v>
      </c>
      <c r="Q948" t="str">
        <f>_xlfn.XLOOKUP(G948,'[1](ST)Product'!$C:$C,'[1](ST)Product'!$F:$F)</f>
        <v>FW</v>
      </c>
      <c r="R948" t="s">
        <v>362</v>
      </c>
      <c r="S948" t="s">
        <v>361</v>
      </c>
    </row>
    <row r="949" spans="1:19" x14ac:dyDescent="0.35">
      <c r="A949" t="str">
        <f>_xlfn.XLOOKUP(B949,Mapping!C:C,Mapping!D:D)</f>
        <v>Group Buying</v>
      </c>
      <c r="B949" s="2" t="s">
        <v>114</v>
      </c>
      <c r="C949" t="s">
        <v>246</v>
      </c>
      <c r="D949" s="3">
        <v>46233</v>
      </c>
      <c r="E949" s="3">
        <v>46236</v>
      </c>
      <c r="F949" s="5">
        <f t="shared" si="16"/>
        <v>4</v>
      </c>
      <c r="G949" t="s">
        <v>32</v>
      </c>
      <c r="H949">
        <v>349900</v>
      </c>
      <c r="I949">
        <v>299900</v>
      </c>
      <c r="J949">
        <v>269900</v>
      </c>
      <c r="K949">
        <v>269900</v>
      </c>
      <c r="L949">
        <v>400</v>
      </c>
      <c r="M949">
        <v>107960000</v>
      </c>
      <c r="N949" s="19">
        <f>(K949*(1-0.36%)/1.1)*L949</f>
        <v>97792130.909090891</v>
      </c>
      <c r="O949" s="19">
        <f>(-N949*2%)+N949</f>
        <v>95836288.290909067</v>
      </c>
      <c r="P949" t="str">
        <f>_xlfn.XLOOKUP(G949,'[1](ST)Product'!$C:$C,'[1](ST)Product'!$E:$E)</f>
        <v>Ninja Motorized</v>
      </c>
      <c r="Q949" t="str">
        <f>_xlfn.XLOOKUP(G949,'[1](ST)Product'!$C:$C,'[1](ST)Product'!$F:$F)</f>
        <v>Icecream</v>
      </c>
      <c r="R949" t="s">
        <v>362</v>
      </c>
      <c r="S949" t="s">
        <v>360</v>
      </c>
    </row>
    <row r="950" spans="1:19" x14ac:dyDescent="0.35">
      <c r="A950" t="str">
        <f>_xlfn.XLOOKUP(B950,Mapping!C:C,Mapping!D:D)</f>
        <v>Group Buying</v>
      </c>
      <c r="B950" t="s">
        <v>114</v>
      </c>
      <c r="C950" t="s">
        <v>316</v>
      </c>
      <c r="D950" s="21">
        <v>46233</v>
      </c>
      <c r="E950" s="21">
        <v>46236</v>
      </c>
      <c r="F950" s="5">
        <f t="shared" si="16"/>
        <v>4</v>
      </c>
      <c r="G950" t="s">
        <v>65</v>
      </c>
      <c r="H950">
        <v>249900</v>
      </c>
      <c r="I950">
        <v>229900</v>
      </c>
      <c r="J950">
        <v>199900</v>
      </c>
      <c r="K950">
        <v>199900</v>
      </c>
      <c r="L950">
        <v>110</v>
      </c>
      <c r="M950">
        <v>21989000</v>
      </c>
      <c r="N950" s="19">
        <v>12793599.999999998</v>
      </c>
      <c r="O950" s="19">
        <v>12537727.999999998</v>
      </c>
      <c r="P950" t="str">
        <f>_xlfn.XLOOKUP(G950,'[1](ST)Product'!$C:$C,'[1](ST)Product'!$E:$E)</f>
        <v>Ninja Motorized</v>
      </c>
      <c r="Q950" t="str">
        <f>_xlfn.XLOOKUP(G950,'[1](ST)Product'!$C:$C,'[1](ST)Product'!$F:$F)</f>
        <v>Portable</v>
      </c>
      <c r="R950" t="s">
        <v>362</v>
      </c>
      <c r="S950" t="s">
        <v>361</v>
      </c>
    </row>
    <row r="951" spans="1:19" x14ac:dyDescent="0.35">
      <c r="A951" t="str">
        <f>_xlfn.XLOOKUP(B951,Mapping!C:C,Mapping!D:D)</f>
        <v>Group Buying</v>
      </c>
      <c r="B951" t="s">
        <v>114</v>
      </c>
      <c r="C951" t="s">
        <v>316</v>
      </c>
      <c r="D951" s="21">
        <v>46233</v>
      </c>
      <c r="E951" s="21">
        <v>46236</v>
      </c>
      <c r="F951" s="5">
        <f t="shared" si="16"/>
        <v>4</v>
      </c>
      <c r="G951" t="s">
        <v>66</v>
      </c>
      <c r="H951">
        <v>249900</v>
      </c>
      <c r="I951">
        <v>229900</v>
      </c>
      <c r="J951">
        <v>199900</v>
      </c>
      <c r="K951">
        <v>199900</v>
      </c>
      <c r="L951">
        <v>342</v>
      </c>
      <c r="M951">
        <v>68365800</v>
      </c>
      <c r="N951" s="19">
        <v>39776465.454545446</v>
      </c>
      <c r="O951" s="19">
        <v>38980936.145454533</v>
      </c>
      <c r="P951" t="str">
        <f>_xlfn.XLOOKUP(G951,'[1](ST)Product'!$C:$C,'[1](ST)Product'!$E:$E)</f>
        <v>Ninja Motorized</v>
      </c>
      <c r="Q951" t="str">
        <f>_xlfn.XLOOKUP(G951,'[1](ST)Product'!$C:$C,'[1](ST)Product'!$F:$F)</f>
        <v>Portable</v>
      </c>
      <c r="R951" t="s">
        <v>362</v>
      </c>
      <c r="S951" t="s">
        <v>361</v>
      </c>
    </row>
    <row r="952" spans="1:19" x14ac:dyDescent="0.35">
      <c r="A952" t="str">
        <f>_xlfn.XLOOKUP(B952,Mapping!C:C,Mapping!D:D)</f>
        <v>Group Buying</v>
      </c>
      <c r="B952" t="s">
        <v>114</v>
      </c>
      <c r="C952" t="s">
        <v>316</v>
      </c>
      <c r="D952" s="21">
        <v>46233</v>
      </c>
      <c r="E952" s="21">
        <v>46236</v>
      </c>
      <c r="F952" s="5">
        <f t="shared" si="16"/>
        <v>4</v>
      </c>
      <c r="G952" t="s">
        <v>67</v>
      </c>
      <c r="H952">
        <v>249900</v>
      </c>
      <c r="I952">
        <v>229900</v>
      </c>
      <c r="J952">
        <v>199900</v>
      </c>
      <c r="K952">
        <v>199900</v>
      </c>
      <c r="L952">
        <v>84</v>
      </c>
      <c r="M952">
        <v>16791600</v>
      </c>
      <c r="N952" s="19">
        <v>9769658.1818181798</v>
      </c>
      <c r="O952" s="19">
        <v>9574265.0181818157</v>
      </c>
      <c r="P952" t="str">
        <f>_xlfn.XLOOKUP(G952,'[1](ST)Product'!$C:$C,'[1](ST)Product'!$E:$E)</f>
        <v>Ninja Motorized</v>
      </c>
      <c r="Q952" t="str">
        <f>_xlfn.XLOOKUP(G952,'[1](ST)Product'!$C:$C,'[1](ST)Product'!$F:$F)</f>
        <v>Portable</v>
      </c>
      <c r="R952" t="s">
        <v>362</v>
      </c>
      <c r="S952" t="s">
        <v>361</v>
      </c>
    </row>
    <row r="953" spans="1:19" x14ac:dyDescent="0.35">
      <c r="A953" t="str">
        <f>_xlfn.XLOOKUP(B953,Mapping!C:C,Mapping!D:D)</f>
        <v>Group Buying</v>
      </c>
      <c r="B953" t="s">
        <v>114</v>
      </c>
      <c r="C953" t="s">
        <v>316</v>
      </c>
      <c r="D953" s="21">
        <v>46233</v>
      </c>
      <c r="E953" s="21">
        <v>46236</v>
      </c>
      <c r="F953" s="5">
        <f t="shared" si="16"/>
        <v>4</v>
      </c>
      <c r="G953" t="s">
        <v>51</v>
      </c>
      <c r="H953">
        <v>249900</v>
      </c>
      <c r="I953">
        <v>229900</v>
      </c>
      <c r="J953">
        <v>199900</v>
      </c>
      <c r="K953">
        <v>199900</v>
      </c>
      <c r="L953">
        <v>101</v>
      </c>
      <c r="M953">
        <v>20189900</v>
      </c>
      <c r="N953" s="19">
        <v>11746850.909090908</v>
      </c>
      <c r="O953" s="19">
        <v>11511913.890909091</v>
      </c>
      <c r="P953" t="str">
        <f>_xlfn.XLOOKUP(G953,'[1](ST)Product'!$C:$C,'[1](ST)Product'!$E:$E)</f>
        <v>Ninja Motorized</v>
      </c>
      <c r="Q953" t="str">
        <f>_xlfn.XLOOKUP(G953,'[1](ST)Product'!$C:$C,'[1](ST)Product'!$F:$F)</f>
        <v>Portable</v>
      </c>
      <c r="R953" t="s">
        <v>362</v>
      </c>
      <c r="S953" t="s">
        <v>361</v>
      </c>
    </row>
    <row r="954" spans="1:19" x14ac:dyDescent="0.35">
      <c r="A954" t="str">
        <f>_xlfn.XLOOKUP(B954,Mapping!C:C,Mapping!D:D)</f>
        <v>Group Buying</v>
      </c>
      <c r="B954" t="s">
        <v>114</v>
      </c>
      <c r="C954" t="s">
        <v>224</v>
      </c>
      <c r="D954" s="21">
        <v>46233</v>
      </c>
      <c r="E954" s="21">
        <v>46236</v>
      </c>
      <c r="F954" s="5">
        <f t="shared" si="16"/>
        <v>4</v>
      </c>
      <c r="G954" t="s">
        <v>18</v>
      </c>
      <c r="H954">
        <v>249900</v>
      </c>
      <c r="I954">
        <v>219900</v>
      </c>
      <c r="J954">
        <v>199900</v>
      </c>
      <c r="K954">
        <v>219900</v>
      </c>
      <c r="L954">
        <v>41</v>
      </c>
      <c r="M954">
        <v>9015900</v>
      </c>
      <c r="N954" s="19">
        <v>5245614.5454545449</v>
      </c>
      <c r="O954" s="19">
        <v>5140702.2545454539</v>
      </c>
      <c r="P954" t="str">
        <f>_xlfn.XLOOKUP(G954,'[1](ST)Product'!$C:$C,'[1](ST)Product'!$E:$E)</f>
        <v>Ninja Heated</v>
      </c>
      <c r="Q954" t="str">
        <f>_xlfn.XLOOKUP(G954,'[1](ST)Product'!$C:$C,'[1](ST)Product'!$F:$F)</f>
        <v>Crispi</v>
      </c>
      <c r="R954" t="s">
        <v>362</v>
      </c>
      <c r="S954" t="s">
        <v>361</v>
      </c>
    </row>
    <row r="955" spans="1:19" x14ac:dyDescent="0.35">
      <c r="A955" t="str">
        <f>_xlfn.XLOOKUP(B955,Mapping!C:C,Mapping!D:D)</f>
        <v>Group Buying</v>
      </c>
      <c r="B955" t="s">
        <v>114</v>
      </c>
      <c r="C955" t="s">
        <v>224</v>
      </c>
      <c r="D955" s="21">
        <v>46233</v>
      </c>
      <c r="E955" s="21">
        <v>46236</v>
      </c>
      <c r="F955" s="5">
        <f t="shared" si="16"/>
        <v>4</v>
      </c>
      <c r="G955" t="s">
        <v>19</v>
      </c>
      <c r="H955">
        <v>249900</v>
      </c>
      <c r="I955">
        <v>219900</v>
      </c>
      <c r="J955">
        <v>199900</v>
      </c>
      <c r="K955">
        <v>219900</v>
      </c>
      <c r="L955">
        <v>49</v>
      </c>
      <c r="M955">
        <v>10775100</v>
      </c>
      <c r="N955" s="19">
        <v>6269149.0909090908</v>
      </c>
      <c r="O955" s="19">
        <v>6143766.1090909094</v>
      </c>
      <c r="P955" t="str">
        <f>_xlfn.XLOOKUP(G955,'[1](ST)Product'!$C:$C,'[1](ST)Product'!$E:$E)</f>
        <v>Ninja Heated</v>
      </c>
      <c r="Q955" t="str">
        <f>_xlfn.XLOOKUP(G955,'[1](ST)Product'!$C:$C,'[1](ST)Product'!$F:$F)</f>
        <v>Crispi</v>
      </c>
      <c r="R955" t="s">
        <v>362</v>
      </c>
      <c r="S955" t="s">
        <v>361</v>
      </c>
    </row>
    <row r="956" spans="1:19" x14ac:dyDescent="0.35">
      <c r="A956" t="str">
        <f>_xlfn.XLOOKUP(B956,Mapping!C:C,Mapping!D:D)</f>
        <v>Group Buying</v>
      </c>
      <c r="B956" t="s">
        <v>114</v>
      </c>
      <c r="C956" t="s">
        <v>224</v>
      </c>
      <c r="D956" s="21">
        <v>46233</v>
      </c>
      <c r="E956" s="21">
        <v>46236</v>
      </c>
      <c r="F956" s="5">
        <f t="shared" si="16"/>
        <v>4</v>
      </c>
      <c r="G956" t="s">
        <v>20</v>
      </c>
      <c r="H956">
        <v>249900</v>
      </c>
      <c r="I956">
        <v>219900</v>
      </c>
      <c r="J956">
        <v>199900</v>
      </c>
      <c r="K956">
        <v>219900</v>
      </c>
      <c r="L956">
        <v>97</v>
      </c>
      <c r="M956">
        <v>21330300</v>
      </c>
      <c r="N956" s="19">
        <v>12410356.363636363</v>
      </c>
      <c r="O956" s="19">
        <v>12162149.236363636</v>
      </c>
      <c r="P956" t="str">
        <f>_xlfn.XLOOKUP(G956,'[1](ST)Product'!$C:$C,'[1](ST)Product'!$E:$E)</f>
        <v>Ninja Heated</v>
      </c>
      <c r="Q956" t="str">
        <f>_xlfn.XLOOKUP(G956,'[1](ST)Product'!$C:$C,'[1](ST)Product'!$F:$F)</f>
        <v>Crispi</v>
      </c>
      <c r="R956" t="s">
        <v>362</v>
      </c>
      <c r="S956" t="s">
        <v>361</v>
      </c>
    </row>
    <row r="957" spans="1:19" x14ac:dyDescent="0.35">
      <c r="A957" t="str">
        <f>_xlfn.XLOOKUP(B957,Mapping!C:C,Mapping!D:D)</f>
        <v>Coupang</v>
      </c>
      <c r="B957" t="s">
        <v>14</v>
      </c>
      <c r="C957" t="s">
        <v>15</v>
      </c>
      <c r="D957" s="21">
        <v>46234</v>
      </c>
      <c r="E957" s="21">
        <v>46234</v>
      </c>
      <c r="F957" s="5">
        <f t="shared" si="16"/>
        <v>1</v>
      </c>
      <c r="G957" t="s">
        <v>26</v>
      </c>
      <c r="H957" s="22">
        <v>899000</v>
      </c>
      <c r="I957" s="22">
        <v>849000</v>
      </c>
      <c r="J957" s="22">
        <v>799000</v>
      </c>
      <c r="K957" s="22">
        <v>759000</v>
      </c>
      <c r="L957">
        <v>200</v>
      </c>
      <c r="M957" s="23">
        <v>151800000</v>
      </c>
      <c r="N957" s="19">
        <v>127494545</v>
      </c>
      <c r="O957" s="19">
        <v>121119818</v>
      </c>
      <c r="P957" t="str">
        <f>_xlfn.XLOOKUP(G957,'[1](ST)Product'!$C:$C,'[1](ST)Product'!$E:$E)</f>
        <v>Shark Floorcare</v>
      </c>
      <c r="Q957" t="str">
        <f>_xlfn.XLOOKUP(G957,'[1](ST)Product'!$C:$C,'[1](ST)Product'!$F:$F)</f>
        <v>FW</v>
      </c>
      <c r="R957" t="s">
        <v>362</v>
      </c>
      <c r="S957" t="s">
        <v>360</v>
      </c>
    </row>
    <row r="958" spans="1:19" x14ac:dyDescent="0.35">
      <c r="A958" t="str">
        <f>_xlfn.XLOOKUP(B958,Mapping!C:C,Mapping!D:D)</f>
        <v>Group Buying</v>
      </c>
      <c r="B958" t="s">
        <v>114</v>
      </c>
      <c r="C958" t="s">
        <v>245</v>
      </c>
      <c r="D958" s="21">
        <v>46234</v>
      </c>
      <c r="E958" s="21">
        <v>46237</v>
      </c>
      <c r="F958" s="5">
        <f t="shared" si="16"/>
        <v>4</v>
      </c>
      <c r="G958" t="s">
        <v>31</v>
      </c>
      <c r="H958">
        <v>849000</v>
      </c>
      <c r="I958">
        <v>699000</v>
      </c>
      <c r="J958">
        <v>649000</v>
      </c>
      <c r="K958">
        <v>699000</v>
      </c>
      <c r="L958">
        <v>50</v>
      </c>
      <c r="M958">
        <v>34950000</v>
      </c>
      <c r="N958" s="19">
        <v>20334545.454545453</v>
      </c>
      <c r="O958" s="19">
        <v>19927854.545454543</v>
      </c>
      <c r="P958" t="str">
        <f>_xlfn.XLOOKUP(G958,'[1](ST)Product'!$C:$C,'[1](ST)Product'!$E:$E)</f>
        <v>Shark Floorcare</v>
      </c>
      <c r="Q958" t="str">
        <f>_xlfn.XLOOKUP(G958,'[1](ST)Product'!$C:$C,'[1](ST)Product'!$F:$F)</f>
        <v>FW</v>
      </c>
      <c r="R958" t="s">
        <v>362</v>
      </c>
      <c r="S958" t="s">
        <v>360</v>
      </c>
    </row>
    <row r="959" spans="1:19" x14ac:dyDescent="0.35">
      <c r="A959" t="str">
        <f>_xlfn.XLOOKUP(B959,Mapping!C:C,Mapping!D:D)</f>
        <v>Group Buying</v>
      </c>
      <c r="B959" t="s">
        <v>114</v>
      </c>
      <c r="C959" t="s">
        <v>245</v>
      </c>
      <c r="D959" s="21">
        <v>46234</v>
      </c>
      <c r="E959" s="21">
        <v>46237</v>
      </c>
      <c r="F959" s="5">
        <f t="shared" si="16"/>
        <v>4</v>
      </c>
      <c r="G959" t="s">
        <v>313</v>
      </c>
      <c r="H959">
        <v>849000</v>
      </c>
      <c r="I959">
        <v>699000</v>
      </c>
      <c r="J959">
        <v>649000</v>
      </c>
      <c r="K959">
        <v>699000</v>
      </c>
      <c r="L959">
        <v>50</v>
      </c>
      <c r="M959">
        <v>34950000</v>
      </c>
      <c r="N959" s="19">
        <v>20334545.454545453</v>
      </c>
      <c r="O959" s="19">
        <v>19927854.545454543</v>
      </c>
      <c r="P959" t="str">
        <f>_xlfn.XLOOKUP(G959,'[1](ST)Product'!$C:$C,'[1](ST)Product'!$E:$E)</f>
        <v>Shark Floorcare</v>
      </c>
      <c r="Q959" t="str">
        <f>_xlfn.XLOOKUP(G959,'[1](ST)Product'!$C:$C,'[1](ST)Product'!$F:$F)</f>
        <v>FW</v>
      </c>
      <c r="R959" t="s">
        <v>362</v>
      </c>
      <c r="S959" t="s">
        <v>360</v>
      </c>
    </row>
    <row r="960" spans="1:19" x14ac:dyDescent="0.35">
      <c r="A960" t="str">
        <f>_xlfn.XLOOKUP(B960,Mapping!C:C,Mapping!D:D)</f>
        <v>TVHS</v>
      </c>
      <c r="B960" t="s">
        <v>163</v>
      </c>
      <c r="C960" t="s">
        <v>181</v>
      </c>
      <c r="D960" s="3">
        <v>46234</v>
      </c>
      <c r="E960" s="3">
        <v>46234</v>
      </c>
      <c r="F960" s="5">
        <f t="shared" si="16"/>
        <v>1</v>
      </c>
      <c r="G960" t="s">
        <v>101</v>
      </c>
      <c r="H960">
        <v>0</v>
      </c>
      <c r="I960">
        <v>0</v>
      </c>
      <c r="J960">
        <v>0</v>
      </c>
      <c r="K960" s="22">
        <v>149900</v>
      </c>
      <c r="L960" s="22">
        <v>1760</v>
      </c>
      <c r="M960">
        <f>L960*K960</f>
        <v>263824000</v>
      </c>
      <c r="N960" s="22">
        <v>191872000</v>
      </c>
      <c r="O960" s="19">
        <v>79310400</v>
      </c>
      <c r="P960" t="str">
        <f>_xlfn.XLOOKUP(G960,'[1](ST)Product'!$C:$C,'[1](ST)Product'!$E:$E)</f>
        <v>Ninja Motorized</v>
      </c>
      <c r="Q960" t="str">
        <f>_xlfn.XLOOKUP(G960,'[1](ST)Product'!$C:$C,'[1](ST)Product'!$F:$F)</f>
        <v>Portable</v>
      </c>
      <c r="R960" t="s">
        <v>362</v>
      </c>
      <c r="S960" t="s">
        <v>360</v>
      </c>
    </row>
    <row r="961" spans="1:19" x14ac:dyDescent="0.35">
      <c r="A961" t="str">
        <f>_xlfn.XLOOKUP(B961,Mapping!C:C,Mapping!D:D)</f>
        <v>TVHS</v>
      </c>
      <c r="B961" t="s">
        <v>163</v>
      </c>
      <c r="C961" t="s">
        <v>178</v>
      </c>
      <c r="D961" s="3">
        <v>46234</v>
      </c>
      <c r="E961" s="3">
        <v>46234</v>
      </c>
      <c r="F961" s="5">
        <f t="shared" si="16"/>
        <v>1</v>
      </c>
      <c r="G961" t="s">
        <v>85</v>
      </c>
      <c r="H961">
        <v>0</v>
      </c>
      <c r="I961">
        <v>0</v>
      </c>
      <c r="J961">
        <v>0</v>
      </c>
      <c r="K961" s="22">
        <v>299900</v>
      </c>
      <c r="L961">
        <v>280</v>
      </c>
      <c r="M961">
        <f>L961*K961</f>
        <v>83972000</v>
      </c>
      <c r="N961" s="22">
        <v>53436727</v>
      </c>
      <c r="O961" s="19">
        <v>32062036</v>
      </c>
      <c r="P961" t="str">
        <f>_xlfn.XLOOKUP(G961,'[1](ST)Product'!$C:$C,'[1](ST)Product'!$E:$E)</f>
        <v>Ninja Motorized</v>
      </c>
      <c r="Q961" t="str">
        <f>_xlfn.XLOOKUP(G961,'[1](ST)Product'!$C:$C,'[1](ST)Product'!$F:$F)</f>
        <v>Kitchen</v>
      </c>
      <c r="R961" t="s">
        <v>362</v>
      </c>
      <c r="S961" t="s">
        <v>360</v>
      </c>
    </row>
    <row r="962" spans="1:19" x14ac:dyDescent="0.35">
      <c r="A962" t="str">
        <f>_xlfn.XLOOKUP(B962,Mapping!C:C,Mapping!D:D)</f>
        <v>Dept Store</v>
      </c>
      <c r="B962" t="s">
        <v>166</v>
      </c>
      <c r="C962" t="s">
        <v>338</v>
      </c>
      <c r="D962" s="21">
        <v>46235</v>
      </c>
      <c r="E962" s="21">
        <v>46237</v>
      </c>
      <c r="F962" s="5">
        <f t="shared" si="16"/>
        <v>3</v>
      </c>
      <c r="G962" t="s">
        <v>31</v>
      </c>
      <c r="H962">
        <v>849000</v>
      </c>
      <c r="I962">
        <v>699000</v>
      </c>
      <c r="J962">
        <v>649000</v>
      </c>
      <c r="K962">
        <v>849000</v>
      </c>
      <c r="L962">
        <v>5</v>
      </c>
      <c r="M962">
        <v>4245000</v>
      </c>
      <c r="N962" s="19">
        <v>3859090.9090909087</v>
      </c>
      <c r="O962" s="19">
        <v>2797840.9090909087</v>
      </c>
      <c r="P962" t="str">
        <f>_xlfn.XLOOKUP(G962,'[1](ST)Product'!$C:$C,'[1](ST)Product'!$E:$E)</f>
        <v>Shark Floorcare</v>
      </c>
      <c r="Q962" t="str">
        <f>_xlfn.XLOOKUP(G962,'[1](ST)Product'!$C:$C,'[1](ST)Product'!$F:$F)</f>
        <v>FW</v>
      </c>
      <c r="R962" t="s">
        <v>362</v>
      </c>
      <c r="S962" t="s">
        <v>360</v>
      </c>
    </row>
    <row r="963" spans="1:19" x14ac:dyDescent="0.35">
      <c r="A963" t="str">
        <f>_xlfn.XLOOKUP(B963,Mapping!C:C,Mapping!D:D)</f>
        <v>Naver</v>
      </c>
      <c r="B963" t="s">
        <v>146</v>
      </c>
      <c r="C963" t="s">
        <v>337</v>
      </c>
      <c r="D963" s="21">
        <v>46235</v>
      </c>
      <c r="E963" s="21">
        <v>46265</v>
      </c>
      <c r="F963" s="5">
        <f t="shared" ref="F963:F1026" si="17">IF(D963="","",E963-D963+1)</f>
        <v>31</v>
      </c>
      <c r="G963" t="s">
        <v>104</v>
      </c>
      <c r="H963">
        <v>799000</v>
      </c>
      <c r="I963">
        <v>699000</v>
      </c>
      <c r="J963">
        <v>599000</v>
      </c>
      <c r="K963">
        <v>849000</v>
      </c>
      <c r="L963">
        <v>100</v>
      </c>
      <c r="M963">
        <v>84900000</v>
      </c>
      <c r="N963" s="19">
        <v>72636363.63636364</v>
      </c>
      <c r="O963" s="19">
        <v>65372727.272727273</v>
      </c>
      <c r="P963" t="str">
        <f>_xlfn.XLOOKUP(G963,'[1](ST)Product'!$C:$C,'[1](ST)Product'!$E:$E)</f>
        <v>Shark Floorcare</v>
      </c>
      <c r="Q963" t="str">
        <f>_xlfn.XLOOKUP(G963,'[1](ST)Product'!$C:$C,'[1](ST)Product'!$F:$F)</f>
        <v>FW</v>
      </c>
      <c r="R963" t="s">
        <v>362</v>
      </c>
      <c r="S963" t="s">
        <v>360</v>
      </c>
    </row>
    <row r="964" spans="1:19" x14ac:dyDescent="0.35">
      <c r="A964" t="str">
        <f>_xlfn.XLOOKUP(B964,Mapping!C:C,Mapping!D:D)</f>
        <v>Naver</v>
      </c>
      <c r="B964" t="s">
        <v>146</v>
      </c>
      <c r="C964" t="s">
        <v>337</v>
      </c>
      <c r="D964" s="21">
        <v>46235</v>
      </c>
      <c r="E964" s="21">
        <v>46265</v>
      </c>
      <c r="F964" s="5">
        <f t="shared" si="17"/>
        <v>31</v>
      </c>
      <c r="G964" t="s">
        <v>31</v>
      </c>
      <c r="H964">
        <v>849000</v>
      </c>
      <c r="I964">
        <v>699000</v>
      </c>
      <c r="J964">
        <v>649000</v>
      </c>
      <c r="K964">
        <v>649000</v>
      </c>
      <c r="L964">
        <v>200</v>
      </c>
      <c r="M964">
        <v>129800000</v>
      </c>
      <c r="N964" s="19">
        <v>154363636.36363634</v>
      </c>
      <c r="O964" s="19">
        <v>138927272.72727272</v>
      </c>
      <c r="P964" t="str">
        <f>_xlfn.XLOOKUP(G964,'[1](ST)Product'!$C:$C,'[1](ST)Product'!$E:$E)</f>
        <v>Shark Floorcare</v>
      </c>
      <c r="Q964" t="str">
        <f>_xlfn.XLOOKUP(G964,'[1](ST)Product'!$C:$C,'[1](ST)Product'!$F:$F)</f>
        <v>FW</v>
      </c>
      <c r="R964" t="s">
        <v>362</v>
      </c>
      <c r="S964" t="s">
        <v>360</v>
      </c>
    </row>
    <row r="965" spans="1:19" x14ac:dyDescent="0.35">
      <c r="A965" t="str">
        <f>_xlfn.XLOOKUP(B965,Mapping!C:C,Mapping!D:D)</f>
        <v>Naver</v>
      </c>
      <c r="B965" t="s">
        <v>146</v>
      </c>
      <c r="C965" t="s">
        <v>337</v>
      </c>
      <c r="D965" s="21">
        <v>46235</v>
      </c>
      <c r="E965" s="21">
        <v>46265</v>
      </c>
      <c r="F965" s="5">
        <f t="shared" si="17"/>
        <v>31</v>
      </c>
      <c r="G965" t="s">
        <v>87</v>
      </c>
      <c r="H965">
        <v>219900</v>
      </c>
      <c r="I965">
        <v>199900</v>
      </c>
      <c r="J965">
        <v>179900</v>
      </c>
      <c r="K965">
        <v>119900</v>
      </c>
      <c r="L965">
        <v>1000</v>
      </c>
      <c r="M965">
        <v>119900000</v>
      </c>
      <c r="N965" s="19">
        <v>199909090.90909088</v>
      </c>
      <c r="O965" s="19">
        <v>179918181.81818178</v>
      </c>
      <c r="P965" t="str">
        <f>_xlfn.XLOOKUP(G965,'[1](ST)Product'!$C:$C,'[1](ST)Product'!$E:$E)</f>
        <v>Shark Fan</v>
      </c>
      <c r="Q965" t="str">
        <f>_xlfn.XLOOKUP(G965,'[1](ST)Product'!$C:$C,'[1](ST)Product'!$F:$F)</f>
        <v>Fan</v>
      </c>
      <c r="R965" t="s">
        <v>362</v>
      </c>
      <c r="S965" t="s">
        <v>361</v>
      </c>
    </row>
    <row r="966" spans="1:19" x14ac:dyDescent="0.35">
      <c r="A966" t="str">
        <f>_xlfn.XLOOKUP(B966,Mapping!C:C,Mapping!D:D)</f>
        <v>other Online malls</v>
      </c>
      <c r="B966" t="s">
        <v>264</v>
      </c>
      <c r="C966" t="s">
        <v>306</v>
      </c>
      <c r="D966" s="21">
        <v>46235</v>
      </c>
      <c r="E966" s="21">
        <v>46239</v>
      </c>
      <c r="F966" s="5">
        <f t="shared" si="17"/>
        <v>5</v>
      </c>
      <c r="G966" t="s">
        <v>37</v>
      </c>
      <c r="H966">
        <v>229900</v>
      </c>
      <c r="I966">
        <v>199900</v>
      </c>
      <c r="J966">
        <v>179900</v>
      </c>
      <c r="K966">
        <v>219900</v>
      </c>
      <c r="L966">
        <v>5</v>
      </c>
      <c r="M966">
        <v>1099500</v>
      </c>
      <c r="N966" s="19">
        <v>999545.45454545435</v>
      </c>
      <c r="O966" s="19">
        <v>999545.45454545435</v>
      </c>
      <c r="P966" t="str">
        <f>_xlfn.XLOOKUP(G966,'[1](ST)Product'!$C:$C,'[1](ST)Product'!$E:$E)</f>
        <v>Ninja Heated</v>
      </c>
      <c r="Q966" t="str">
        <f>_xlfn.XLOOKUP(G966,'[1](ST)Product'!$C:$C,'[1](ST)Product'!$F:$F)</f>
        <v>Airfry</v>
      </c>
      <c r="R966" t="s">
        <v>362</v>
      </c>
      <c r="S966" t="s">
        <v>360</v>
      </c>
    </row>
    <row r="967" spans="1:19" x14ac:dyDescent="0.35">
      <c r="A967" t="str">
        <f>_xlfn.XLOOKUP(B967,Mapping!C:C,Mapping!D:D)</f>
        <v>other Online malls</v>
      </c>
      <c r="B967" t="s">
        <v>264</v>
      </c>
      <c r="C967" t="s">
        <v>306</v>
      </c>
      <c r="D967" s="21">
        <v>46235</v>
      </c>
      <c r="E967" s="21">
        <v>46239</v>
      </c>
      <c r="F967" s="5">
        <f t="shared" si="17"/>
        <v>5</v>
      </c>
      <c r="G967" t="s">
        <v>97</v>
      </c>
      <c r="H967">
        <v>349900</v>
      </c>
      <c r="I967">
        <v>299900</v>
      </c>
      <c r="J967">
        <v>249900</v>
      </c>
      <c r="K967">
        <v>299900</v>
      </c>
      <c r="L967">
        <v>5</v>
      </c>
      <c r="M967">
        <v>1499500</v>
      </c>
      <c r="N967" s="19">
        <v>1363181.8181818179</v>
      </c>
      <c r="O967" s="19">
        <v>1363181.8181818179</v>
      </c>
      <c r="P967" t="str">
        <f>_xlfn.XLOOKUP(G967,'[1](ST)Product'!$C:$C,'[1](ST)Product'!$E:$E)</f>
        <v>Ninja Heated</v>
      </c>
      <c r="Q967" t="str">
        <f>_xlfn.XLOOKUP(G967,'[1](ST)Product'!$C:$C,'[1](ST)Product'!$F:$F)</f>
        <v>Grill</v>
      </c>
      <c r="R967" t="s">
        <v>362</v>
      </c>
      <c r="S967" t="s">
        <v>360</v>
      </c>
    </row>
    <row r="968" spans="1:19" x14ac:dyDescent="0.35">
      <c r="A968" t="str">
        <f>_xlfn.XLOOKUP(B968,Mapping!C:C,Mapping!D:D)</f>
        <v>other Online malls</v>
      </c>
      <c r="B968" t="s">
        <v>264</v>
      </c>
      <c r="C968" t="s">
        <v>306</v>
      </c>
      <c r="D968" s="21">
        <v>46235</v>
      </c>
      <c r="E968" s="21">
        <v>46239</v>
      </c>
      <c r="F968" s="5">
        <f t="shared" si="17"/>
        <v>5</v>
      </c>
      <c r="G968" t="s">
        <v>38</v>
      </c>
      <c r="H968">
        <v>429900</v>
      </c>
      <c r="I968">
        <v>399900</v>
      </c>
      <c r="J968">
        <v>349900</v>
      </c>
      <c r="K968">
        <v>419900</v>
      </c>
      <c r="L968">
        <v>5</v>
      </c>
      <c r="M968">
        <v>2099500</v>
      </c>
      <c r="N968" s="19">
        <v>1908636.3636363635</v>
      </c>
      <c r="O968" s="19">
        <v>1908636.3636363635</v>
      </c>
      <c r="P968" t="str">
        <f>_xlfn.XLOOKUP(G968,'[1](ST)Product'!$C:$C,'[1](ST)Product'!$E:$E)</f>
        <v>Ninja Heated</v>
      </c>
      <c r="Q968" t="str">
        <f>_xlfn.XLOOKUP(G968,'[1](ST)Product'!$C:$C,'[1](ST)Product'!$F:$F)</f>
        <v>Grill</v>
      </c>
      <c r="R968" t="s">
        <v>362</v>
      </c>
      <c r="S968" t="s">
        <v>360</v>
      </c>
    </row>
    <row r="969" spans="1:19" x14ac:dyDescent="0.35">
      <c r="A969" t="str">
        <f>_xlfn.XLOOKUP(B969,Mapping!C:C,Mapping!D:D)</f>
        <v>other Online malls</v>
      </c>
      <c r="B969" t="s">
        <v>264</v>
      </c>
      <c r="C969" t="s">
        <v>306</v>
      </c>
      <c r="D969" s="21">
        <v>46235</v>
      </c>
      <c r="E969" s="21">
        <v>46239</v>
      </c>
      <c r="F969" s="5">
        <f t="shared" si="17"/>
        <v>5</v>
      </c>
      <c r="G969" t="s">
        <v>19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>_xlfn.XLOOKUP(G969,'[1](ST)Product'!$C:$C,'[1](ST)Product'!$E:$E)</f>
        <v>Ninja Heated</v>
      </c>
      <c r="Q969" t="str">
        <f>_xlfn.XLOOKUP(G969,'[1](ST)Product'!$C:$C,'[1](ST)Product'!$F:$F)</f>
        <v>Crispi</v>
      </c>
      <c r="R969" t="s">
        <v>362</v>
      </c>
      <c r="S969" t="s">
        <v>361</v>
      </c>
    </row>
    <row r="970" spans="1:19" x14ac:dyDescent="0.35">
      <c r="A970" t="str">
        <f>_xlfn.XLOOKUP(B970,Mapping!C:C,Mapping!D:D)</f>
        <v>other Online malls</v>
      </c>
      <c r="B970" t="s">
        <v>264</v>
      </c>
      <c r="C970" t="s">
        <v>306</v>
      </c>
      <c r="D970" s="21">
        <v>46235</v>
      </c>
      <c r="E970" s="21">
        <v>46239</v>
      </c>
      <c r="F970" s="5">
        <f t="shared" si="17"/>
        <v>5</v>
      </c>
      <c r="G970" t="s">
        <v>75</v>
      </c>
      <c r="H970">
        <v>249900</v>
      </c>
      <c r="I970">
        <v>219900</v>
      </c>
      <c r="J970">
        <v>199900</v>
      </c>
      <c r="K970">
        <v>239890</v>
      </c>
      <c r="L970">
        <v>10</v>
      </c>
      <c r="M970">
        <v>2398900</v>
      </c>
      <c r="N970" s="19">
        <v>2180818.1818181816</v>
      </c>
      <c r="O970" s="19">
        <v>2180818.1818181816</v>
      </c>
      <c r="P970" t="str">
        <f>_xlfn.XLOOKUP(G970,'[1](ST)Product'!$C:$C,'[1](ST)Product'!$E:$E)</f>
        <v>Ninja Heated</v>
      </c>
      <c r="Q970" t="str">
        <f>_xlfn.XLOOKUP(G970,'[1](ST)Product'!$C:$C,'[1](ST)Product'!$F:$F)</f>
        <v>Crispi</v>
      </c>
      <c r="R970" t="s">
        <v>362</v>
      </c>
      <c r="S970" t="s">
        <v>361</v>
      </c>
    </row>
    <row r="971" spans="1:19" x14ac:dyDescent="0.35">
      <c r="A971" t="str">
        <f>_xlfn.XLOOKUP(B971,Mapping!C:C,Mapping!D:D)</f>
        <v>other Online malls</v>
      </c>
      <c r="B971" t="s">
        <v>264</v>
      </c>
      <c r="C971" t="s">
        <v>306</v>
      </c>
      <c r="D971" s="21">
        <v>46235</v>
      </c>
      <c r="E971" s="21">
        <v>46239</v>
      </c>
      <c r="F971" s="5">
        <f t="shared" si="17"/>
        <v>5</v>
      </c>
      <c r="G971" t="s">
        <v>20</v>
      </c>
      <c r="H971">
        <v>249900</v>
      </c>
      <c r="I971">
        <v>219900</v>
      </c>
      <c r="J971">
        <v>199900</v>
      </c>
      <c r="K971">
        <v>239890</v>
      </c>
      <c r="L971">
        <v>20</v>
      </c>
      <c r="M971">
        <v>4797800</v>
      </c>
      <c r="N971" s="19">
        <v>4361636.3636363633</v>
      </c>
      <c r="O971" s="19">
        <v>4361636.3636363633</v>
      </c>
      <c r="P971" t="str">
        <f>_xlfn.XLOOKUP(G971,'[1](ST)Product'!$C:$C,'[1](ST)Product'!$E:$E)</f>
        <v>Ninja Heated</v>
      </c>
      <c r="Q971" t="str">
        <f>_xlfn.XLOOKUP(G971,'[1](ST)Product'!$C:$C,'[1](ST)Product'!$F:$F)</f>
        <v>Crispi</v>
      </c>
      <c r="R971" t="s">
        <v>362</v>
      </c>
      <c r="S971" t="s">
        <v>361</v>
      </c>
    </row>
    <row r="972" spans="1:19" x14ac:dyDescent="0.35">
      <c r="A972" t="str">
        <f>_xlfn.XLOOKUP(B972,Mapping!C:C,Mapping!D:D)</f>
        <v>other Online malls</v>
      </c>
      <c r="B972" t="s">
        <v>264</v>
      </c>
      <c r="C972" t="s">
        <v>306</v>
      </c>
      <c r="D972" s="21">
        <v>46235</v>
      </c>
      <c r="E972" s="21">
        <v>46239</v>
      </c>
      <c r="F972" s="5">
        <f t="shared" si="17"/>
        <v>5</v>
      </c>
      <c r="G972" t="s">
        <v>106</v>
      </c>
      <c r="H972">
        <v>399900</v>
      </c>
      <c r="I972">
        <v>349900</v>
      </c>
      <c r="J972">
        <v>299900</v>
      </c>
      <c r="K972">
        <v>349900</v>
      </c>
      <c r="L972">
        <v>5</v>
      </c>
      <c r="M972">
        <v>1749500</v>
      </c>
      <c r="N972" s="19">
        <v>1590454.5454545454</v>
      </c>
      <c r="O972" s="19">
        <v>1590454.5454545454</v>
      </c>
      <c r="P972" t="str">
        <f>_xlfn.XLOOKUP(G972,'[1](ST)Product'!$C:$C,'[1](ST)Product'!$E:$E)</f>
        <v>Ninja Heated</v>
      </c>
      <c r="Q972" t="str">
        <f>_xlfn.XLOOKUP(G972,'[1](ST)Product'!$C:$C,'[1](ST)Product'!$F:$F)</f>
        <v>Combi</v>
      </c>
      <c r="R972" t="s">
        <v>362</v>
      </c>
      <c r="S972" t="s">
        <v>360</v>
      </c>
    </row>
    <row r="973" spans="1:19" x14ac:dyDescent="0.35">
      <c r="A973" t="str">
        <f>_xlfn.XLOOKUP(B973,Mapping!C:C,Mapping!D:D)</f>
        <v>other Online malls</v>
      </c>
      <c r="B973" t="s">
        <v>264</v>
      </c>
      <c r="C973" t="s">
        <v>306</v>
      </c>
      <c r="D973" s="21">
        <v>46235</v>
      </c>
      <c r="E973" s="21">
        <v>46239</v>
      </c>
      <c r="F973" s="5">
        <f t="shared" si="17"/>
        <v>5</v>
      </c>
      <c r="G973" t="s">
        <v>29</v>
      </c>
      <c r="H973">
        <v>349900</v>
      </c>
      <c r="I973">
        <v>299900</v>
      </c>
      <c r="J973">
        <v>279900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>_xlfn.XLOOKUP(G973,'[1](ST)Product'!$C:$C,'[1](ST)Product'!$E:$E)</f>
        <v>Ninja Heated</v>
      </c>
      <c r="Q973" t="str">
        <f>_xlfn.XLOOKUP(G973,'[1](ST)Product'!$C:$C,'[1](ST)Product'!$F:$F)</f>
        <v>Airfry</v>
      </c>
      <c r="R973" t="s">
        <v>362</v>
      </c>
      <c r="S973" t="s">
        <v>360</v>
      </c>
    </row>
    <row r="974" spans="1:19" x14ac:dyDescent="0.35">
      <c r="A974" t="str">
        <f>_xlfn.XLOOKUP(B974,Mapping!C:C,Mapping!D:D)</f>
        <v>other Online malls</v>
      </c>
      <c r="B974" t="s">
        <v>264</v>
      </c>
      <c r="C974" t="s">
        <v>306</v>
      </c>
      <c r="D974" s="21">
        <v>46235</v>
      </c>
      <c r="E974" s="21">
        <v>46239</v>
      </c>
      <c r="F974" s="5">
        <f t="shared" si="17"/>
        <v>5</v>
      </c>
      <c r="G974" t="s">
        <v>32</v>
      </c>
      <c r="H974">
        <v>349900</v>
      </c>
      <c r="I974">
        <v>299900</v>
      </c>
      <c r="J974">
        <v>269900</v>
      </c>
      <c r="K974">
        <v>299900</v>
      </c>
      <c r="L974">
        <v>5</v>
      </c>
      <c r="M974">
        <v>1499500</v>
      </c>
      <c r="N974" s="19">
        <v>1363181.8181818179</v>
      </c>
      <c r="O974" s="19">
        <v>1363181.8181818179</v>
      </c>
      <c r="P974" t="str">
        <f>_xlfn.XLOOKUP(G974,'[1](ST)Product'!$C:$C,'[1](ST)Product'!$E:$E)</f>
        <v>Ninja Motorized</v>
      </c>
      <c r="Q974" t="str">
        <f>_xlfn.XLOOKUP(G974,'[1](ST)Product'!$C:$C,'[1](ST)Product'!$F:$F)</f>
        <v>Icecream</v>
      </c>
      <c r="R974" t="s">
        <v>362</v>
      </c>
      <c r="S974" t="s">
        <v>360</v>
      </c>
    </row>
    <row r="975" spans="1:19" x14ac:dyDescent="0.35">
      <c r="A975" t="str">
        <f>_xlfn.XLOOKUP(B975,Mapping!C:C,Mapping!D:D)</f>
        <v>other Online malls</v>
      </c>
      <c r="B975" t="s">
        <v>264</v>
      </c>
      <c r="C975" t="s">
        <v>306</v>
      </c>
      <c r="D975" s="21">
        <v>46235</v>
      </c>
      <c r="E975" s="21">
        <v>46239</v>
      </c>
      <c r="F975" s="5">
        <f t="shared" si="17"/>
        <v>5</v>
      </c>
      <c r="G975" t="s">
        <v>100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>_xlfn.XLOOKUP(G975,'[1](ST)Product'!$C:$C,'[1](ST)Product'!$E:$E)</f>
        <v>Ninja Motorized</v>
      </c>
      <c r="Q975" t="str">
        <f>_xlfn.XLOOKUP(G975,'[1](ST)Product'!$C:$C,'[1](ST)Product'!$F:$F)</f>
        <v>Portable</v>
      </c>
      <c r="R975" t="s">
        <v>362</v>
      </c>
      <c r="S975" t="s">
        <v>360</v>
      </c>
    </row>
    <row r="976" spans="1:19" x14ac:dyDescent="0.35">
      <c r="A976" t="str">
        <f>_xlfn.XLOOKUP(B976,Mapping!C:C,Mapping!D:D)</f>
        <v>other Online malls</v>
      </c>
      <c r="B976" t="s">
        <v>264</v>
      </c>
      <c r="C976" t="s">
        <v>306</v>
      </c>
      <c r="D976" s="21">
        <v>46235</v>
      </c>
      <c r="E976" s="21">
        <v>46239</v>
      </c>
      <c r="F976" s="5">
        <f t="shared" si="17"/>
        <v>5</v>
      </c>
      <c r="G976" t="s">
        <v>93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>_xlfn.XLOOKUP(G976,'[1](ST)Product'!$C:$C,'[1](ST)Product'!$E:$E)</f>
        <v>Ninja Motorized</v>
      </c>
      <c r="Q976" t="str">
        <f>_xlfn.XLOOKUP(G976,'[1](ST)Product'!$C:$C,'[1](ST)Product'!$F:$F)</f>
        <v>Portable</v>
      </c>
      <c r="R976" t="s">
        <v>362</v>
      </c>
      <c r="S976" t="s">
        <v>360</v>
      </c>
    </row>
    <row r="977" spans="1:19" x14ac:dyDescent="0.35">
      <c r="A977" t="str">
        <f>_xlfn.XLOOKUP(B977,Mapping!C:C,Mapping!D:D)</f>
        <v>other Online malls</v>
      </c>
      <c r="B977" t="s">
        <v>264</v>
      </c>
      <c r="C977" t="s">
        <v>306</v>
      </c>
      <c r="D977" s="21">
        <v>46235</v>
      </c>
      <c r="E977" s="21">
        <v>46239</v>
      </c>
      <c r="F977" s="5">
        <f t="shared" si="17"/>
        <v>5</v>
      </c>
      <c r="G977" t="s">
        <v>89</v>
      </c>
      <c r="H977">
        <v>119900</v>
      </c>
      <c r="I977">
        <v>99900</v>
      </c>
      <c r="J977">
        <v>84900</v>
      </c>
      <c r="K977">
        <v>74900</v>
      </c>
      <c r="L977">
        <v>10</v>
      </c>
      <c r="M977">
        <v>749000</v>
      </c>
      <c r="N977" s="19">
        <v>680909.09090909082</v>
      </c>
      <c r="O977" s="19">
        <v>680909.09090909082</v>
      </c>
      <c r="P977" t="str">
        <f>_xlfn.XLOOKUP(G977,'[1](ST)Product'!$C:$C,'[1](ST)Product'!$E:$E)</f>
        <v>Ninja Motorized</v>
      </c>
      <c r="Q977" t="str">
        <f>_xlfn.XLOOKUP(G977,'[1](ST)Product'!$C:$C,'[1](ST)Product'!$F:$F)</f>
        <v>Portable</v>
      </c>
      <c r="R977" t="s">
        <v>362</v>
      </c>
      <c r="S977" t="s">
        <v>360</v>
      </c>
    </row>
    <row r="978" spans="1:19" x14ac:dyDescent="0.35">
      <c r="A978" t="str">
        <f>_xlfn.XLOOKUP(B978,Mapping!C:C,Mapping!D:D)</f>
        <v>other Online malls</v>
      </c>
      <c r="B978" t="s">
        <v>264</v>
      </c>
      <c r="C978" t="s">
        <v>306</v>
      </c>
      <c r="D978" s="21">
        <v>46235</v>
      </c>
      <c r="E978" s="21">
        <v>46239</v>
      </c>
      <c r="F978" s="5">
        <f t="shared" si="17"/>
        <v>5</v>
      </c>
      <c r="G978" t="s">
        <v>102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>_xlfn.XLOOKUP(G978,'[1](ST)Product'!$C:$C,'[1](ST)Product'!$E:$E)</f>
        <v>Ninja Motorized</v>
      </c>
      <c r="Q978" t="str">
        <f>_xlfn.XLOOKUP(G978,'[1](ST)Product'!$C:$C,'[1](ST)Product'!$F:$F)</f>
        <v>Portable</v>
      </c>
      <c r="R978" t="s">
        <v>362</v>
      </c>
      <c r="S978" t="s">
        <v>360</v>
      </c>
    </row>
    <row r="979" spans="1:19" x14ac:dyDescent="0.35">
      <c r="A979" t="str">
        <f>_xlfn.XLOOKUP(B979,Mapping!C:C,Mapping!D:D)</f>
        <v>other Online malls</v>
      </c>
      <c r="B979" t="s">
        <v>264</v>
      </c>
      <c r="C979" t="s">
        <v>306</v>
      </c>
      <c r="D979" s="21">
        <v>46235</v>
      </c>
      <c r="E979" s="21">
        <v>46239</v>
      </c>
      <c r="F979" s="5">
        <f t="shared" si="17"/>
        <v>5</v>
      </c>
      <c r="G979" t="s">
        <v>86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>_xlfn.XLOOKUP(G979,'[1](ST)Product'!$C:$C,'[1](ST)Product'!$E:$E)</f>
        <v>Ninja Motorized</v>
      </c>
      <c r="Q979" t="str">
        <f>_xlfn.XLOOKUP(G979,'[1](ST)Product'!$C:$C,'[1](ST)Product'!$F:$F)</f>
        <v>Portable</v>
      </c>
      <c r="R979" t="s">
        <v>362</v>
      </c>
      <c r="S979" t="s">
        <v>360</v>
      </c>
    </row>
    <row r="980" spans="1:19" x14ac:dyDescent="0.35">
      <c r="A980" t="str">
        <f>_xlfn.XLOOKUP(B980,Mapping!C:C,Mapping!D:D)</f>
        <v>other Online malls</v>
      </c>
      <c r="B980" t="s">
        <v>264</v>
      </c>
      <c r="C980" t="s">
        <v>306</v>
      </c>
      <c r="D980" s="21">
        <v>46235</v>
      </c>
      <c r="E980" s="21">
        <v>46239</v>
      </c>
      <c r="F980" s="5">
        <f t="shared" si="17"/>
        <v>5</v>
      </c>
      <c r="G980" t="s">
        <v>82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>_xlfn.XLOOKUP(G980,'[1](ST)Product'!$C:$C,'[1](ST)Product'!$E:$E)</f>
        <v>Ninja Motorized</v>
      </c>
      <c r="Q980" t="str">
        <f>_xlfn.XLOOKUP(G980,'[1](ST)Product'!$C:$C,'[1](ST)Product'!$F:$F)</f>
        <v>Portable</v>
      </c>
      <c r="R980" t="s">
        <v>362</v>
      </c>
      <c r="S980" t="s">
        <v>360</v>
      </c>
    </row>
    <row r="981" spans="1:19" x14ac:dyDescent="0.35">
      <c r="A981" t="str">
        <f>_xlfn.XLOOKUP(B981,Mapping!C:C,Mapping!D:D)</f>
        <v>other Online malls</v>
      </c>
      <c r="B981" t="s">
        <v>264</v>
      </c>
      <c r="C981" t="s">
        <v>306</v>
      </c>
      <c r="D981" s="21">
        <v>46235</v>
      </c>
      <c r="E981" s="21">
        <v>46239</v>
      </c>
      <c r="F981" s="5">
        <f t="shared" si="17"/>
        <v>5</v>
      </c>
      <c r="G981" t="s">
        <v>103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>_xlfn.XLOOKUP(G981,'[1](ST)Product'!$C:$C,'[1](ST)Product'!$E:$E)</f>
        <v>Ninja Motorized</v>
      </c>
      <c r="Q981" t="str">
        <f>_xlfn.XLOOKUP(G981,'[1](ST)Product'!$C:$C,'[1](ST)Product'!$F:$F)</f>
        <v>Portable</v>
      </c>
      <c r="R981" t="s">
        <v>362</v>
      </c>
      <c r="S981" t="s">
        <v>360</v>
      </c>
    </row>
    <row r="982" spans="1:19" x14ac:dyDescent="0.35">
      <c r="A982" t="str">
        <f>_xlfn.XLOOKUP(B982,Mapping!C:C,Mapping!D:D)</f>
        <v>other Online malls</v>
      </c>
      <c r="B982" t="s">
        <v>264</v>
      </c>
      <c r="C982" t="s">
        <v>306</v>
      </c>
      <c r="D982" s="21">
        <v>46235</v>
      </c>
      <c r="E982" s="21">
        <v>46239</v>
      </c>
      <c r="F982" s="5">
        <f t="shared" si="17"/>
        <v>5</v>
      </c>
      <c r="G982" t="s">
        <v>101</v>
      </c>
      <c r="H982">
        <v>149900</v>
      </c>
      <c r="I982">
        <v>139900</v>
      </c>
      <c r="J982">
        <v>109900</v>
      </c>
      <c r="K982">
        <v>109900</v>
      </c>
      <c r="L982">
        <v>10</v>
      </c>
      <c r="M982">
        <v>1099000</v>
      </c>
      <c r="N982" s="19">
        <v>999090.90909090894</v>
      </c>
      <c r="O982" s="19">
        <v>999090.90909090894</v>
      </c>
      <c r="P982" t="str">
        <f>_xlfn.XLOOKUP(G982,'[1](ST)Product'!$C:$C,'[1](ST)Product'!$E:$E)</f>
        <v>Ninja Motorized</v>
      </c>
      <c r="Q982" t="str">
        <f>_xlfn.XLOOKUP(G982,'[1](ST)Product'!$C:$C,'[1](ST)Product'!$F:$F)</f>
        <v>Portable</v>
      </c>
      <c r="R982" t="s">
        <v>362</v>
      </c>
      <c r="S982" t="s">
        <v>360</v>
      </c>
    </row>
    <row r="983" spans="1:19" x14ac:dyDescent="0.35">
      <c r="A983" t="str">
        <f>_xlfn.XLOOKUP(B983,Mapping!C:C,Mapping!D:D)</f>
        <v>other Online malls</v>
      </c>
      <c r="B983" t="s">
        <v>264</v>
      </c>
      <c r="C983" t="s">
        <v>306</v>
      </c>
      <c r="D983" s="21">
        <v>46235</v>
      </c>
      <c r="E983" s="21">
        <v>46239</v>
      </c>
      <c r="F983" s="5">
        <f t="shared" si="17"/>
        <v>5</v>
      </c>
      <c r="G983" t="s">
        <v>34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>_xlfn.XLOOKUP(G983,'[1](ST)Product'!$C:$C,'[1](ST)Product'!$E:$E)</f>
        <v>Ninja Motorized</v>
      </c>
      <c r="Q983" t="str">
        <f>_xlfn.XLOOKUP(G983,'[1](ST)Product'!$C:$C,'[1](ST)Product'!$F:$F)</f>
        <v>Portable</v>
      </c>
      <c r="R983" t="s">
        <v>362</v>
      </c>
      <c r="S983" t="s">
        <v>361</v>
      </c>
    </row>
    <row r="984" spans="1:19" x14ac:dyDescent="0.35">
      <c r="A984" t="str">
        <f>_xlfn.XLOOKUP(B984,Mapping!C:C,Mapping!D:D)</f>
        <v>other Online malls</v>
      </c>
      <c r="B984" t="s">
        <v>264</v>
      </c>
      <c r="C984" t="s">
        <v>306</v>
      </c>
      <c r="D984" s="21">
        <v>46235</v>
      </c>
      <c r="E984" s="21">
        <v>46239</v>
      </c>
      <c r="F984" s="5">
        <f t="shared" si="17"/>
        <v>5</v>
      </c>
      <c r="G984" t="s">
        <v>65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>_xlfn.XLOOKUP(G984,'[1](ST)Product'!$C:$C,'[1](ST)Product'!$E:$E)</f>
        <v>Ninja Motorized</v>
      </c>
      <c r="Q984" t="str">
        <f>_xlfn.XLOOKUP(G984,'[1](ST)Product'!$C:$C,'[1](ST)Product'!$F:$F)</f>
        <v>Portable</v>
      </c>
      <c r="R984" t="s">
        <v>362</v>
      </c>
      <c r="S984" t="s">
        <v>361</v>
      </c>
    </row>
    <row r="985" spans="1:19" x14ac:dyDescent="0.35">
      <c r="A985" t="str">
        <f>_xlfn.XLOOKUP(B985,Mapping!C:C,Mapping!D:D)</f>
        <v>other Online malls</v>
      </c>
      <c r="B985" t="s">
        <v>264</v>
      </c>
      <c r="C985" t="s">
        <v>306</v>
      </c>
      <c r="D985" s="21">
        <v>46235</v>
      </c>
      <c r="E985" s="21">
        <v>46239</v>
      </c>
      <c r="F985" s="5">
        <f t="shared" si="17"/>
        <v>5</v>
      </c>
      <c r="G985" t="s">
        <v>66</v>
      </c>
      <c r="H985">
        <v>249900</v>
      </c>
      <c r="I985">
        <v>229900</v>
      </c>
      <c r="J985">
        <v>199900</v>
      </c>
      <c r="K985">
        <v>229900</v>
      </c>
      <c r="L985">
        <v>5</v>
      </c>
      <c r="M985">
        <v>1149500</v>
      </c>
      <c r="N985" s="19">
        <v>1044999.9999999999</v>
      </c>
      <c r="O985" s="19">
        <v>1044999.9999999999</v>
      </c>
      <c r="P985" t="str">
        <f>_xlfn.XLOOKUP(G985,'[1](ST)Product'!$C:$C,'[1](ST)Product'!$E:$E)</f>
        <v>Ninja Motorized</v>
      </c>
      <c r="Q985" t="str">
        <f>_xlfn.XLOOKUP(G985,'[1](ST)Product'!$C:$C,'[1](ST)Product'!$F:$F)</f>
        <v>Portable</v>
      </c>
      <c r="R985" t="s">
        <v>362</v>
      </c>
      <c r="S985" t="s">
        <v>361</v>
      </c>
    </row>
    <row r="986" spans="1:19" x14ac:dyDescent="0.35">
      <c r="A986" t="str">
        <f>_xlfn.XLOOKUP(B986,Mapping!C:C,Mapping!D:D)</f>
        <v>other Online malls</v>
      </c>
      <c r="B986" t="s">
        <v>264</v>
      </c>
      <c r="C986" t="s">
        <v>306</v>
      </c>
      <c r="D986" s="21">
        <v>46235</v>
      </c>
      <c r="E986" s="21">
        <v>46239</v>
      </c>
      <c r="F986" s="5">
        <f t="shared" si="17"/>
        <v>5</v>
      </c>
      <c r="G986" t="s">
        <v>110</v>
      </c>
      <c r="H986">
        <v>129900</v>
      </c>
      <c r="I986">
        <v>114900</v>
      </c>
      <c r="J986">
        <v>99900</v>
      </c>
      <c r="K986">
        <v>114900</v>
      </c>
      <c r="L986">
        <v>5</v>
      </c>
      <c r="M986">
        <v>574500</v>
      </c>
      <c r="N986" s="19">
        <v>522272.72727272718</v>
      </c>
      <c r="O986" s="19">
        <v>522272.72727272718</v>
      </c>
      <c r="P986" t="str">
        <f>_xlfn.XLOOKUP(G986,'[1](ST)Product'!$C:$C,'[1](ST)Product'!$E:$E)</f>
        <v>Ninja Motorized</v>
      </c>
      <c r="Q986" t="str">
        <f>_xlfn.XLOOKUP(G986,'[1](ST)Product'!$C:$C,'[1](ST)Product'!$F:$F)</f>
        <v>Trad</v>
      </c>
      <c r="R986" t="s">
        <v>362</v>
      </c>
      <c r="S986" t="s">
        <v>360</v>
      </c>
    </row>
    <row r="987" spans="1:19" x14ac:dyDescent="0.35">
      <c r="A987" t="str">
        <f>_xlfn.XLOOKUP(B987,Mapping!C:C,Mapping!D:D)</f>
        <v>other Online malls</v>
      </c>
      <c r="B987" t="s">
        <v>264</v>
      </c>
      <c r="C987" t="s">
        <v>306</v>
      </c>
      <c r="D987" s="21">
        <v>46235</v>
      </c>
      <c r="E987" s="21">
        <v>46239</v>
      </c>
      <c r="F987" s="5">
        <f t="shared" si="17"/>
        <v>5</v>
      </c>
      <c r="G987" t="s">
        <v>84</v>
      </c>
      <c r="H987">
        <v>169900</v>
      </c>
      <c r="I987">
        <v>149900</v>
      </c>
      <c r="J987">
        <v>129900</v>
      </c>
      <c r="K987">
        <v>149900</v>
      </c>
      <c r="L987">
        <v>5</v>
      </c>
      <c r="M987">
        <v>749500</v>
      </c>
      <c r="N987" s="19">
        <v>681363.63636363635</v>
      </c>
      <c r="O987" s="19">
        <v>681363.63636363635</v>
      </c>
      <c r="P987" t="str">
        <f>_xlfn.XLOOKUP(G987,'[1](ST)Product'!$C:$C,'[1](ST)Product'!$E:$E)</f>
        <v>Ninja Motorized</v>
      </c>
      <c r="Q987" t="str">
        <f>_xlfn.XLOOKUP(G987,'[1](ST)Product'!$C:$C,'[1](ST)Product'!$F:$F)</f>
        <v>Trad</v>
      </c>
      <c r="R987" t="s">
        <v>362</v>
      </c>
      <c r="S987" t="s">
        <v>360</v>
      </c>
    </row>
    <row r="988" spans="1:19" x14ac:dyDescent="0.35">
      <c r="A988" t="str">
        <f>_xlfn.XLOOKUP(B988,Mapping!C:C,Mapping!D:D)</f>
        <v>other Online malls</v>
      </c>
      <c r="B988" t="s">
        <v>264</v>
      </c>
      <c r="C988" t="s">
        <v>306</v>
      </c>
      <c r="D988" s="21">
        <v>46235</v>
      </c>
      <c r="E988" s="21">
        <v>46239</v>
      </c>
      <c r="F988" s="5">
        <f t="shared" si="17"/>
        <v>5</v>
      </c>
      <c r="G988" t="s">
        <v>105</v>
      </c>
      <c r="H988">
        <v>299900</v>
      </c>
      <c r="I988">
        <v>269900</v>
      </c>
      <c r="J988">
        <v>249900</v>
      </c>
      <c r="K988">
        <v>269900</v>
      </c>
      <c r="L988">
        <v>5</v>
      </c>
      <c r="M988">
        <v>1349500</v>
      </c>
      <c r="N988" s="19">
        <v>1226818.1818181816</v>
      </c>
      <c r="O988" s="19">
        <v>1226818.1818181816</v>
      </c>
      <c r="P988" t="str">
        <f>_xlfn.XLOOKUP(G988,'[1](ST)Product'!$C:$C,'[1](ST)Product'!$E:$E)</f>
        <v>Ninja Motorized</v>
      </c>
      <c r="Q988" t="str">
        <f>_xlfn.XLOOKUP(G988,'[1](ST)Product'!$C:$C,'[1](ST)Product'!$F:$F)</f>
        <v>Kitchen</v>
      </c>
      <c r="R988" t="s">
        <v>362</v>
      </c>
      <c r="S988" t="s">
        <v>360</v>
      </c>
    </row>
    <row r="989" spans="1:19" x14ac:dyDescent="0.35">
      <c r="A989" t="str">
        <f>_xlfn.XLOOKUP(B989,Mapping!C:C,Mapping!D:D)</f>
        <v>other Online malls</v>
      </c>
      <c r="B989" t="s">
        <v>264</v>
      </c>
      <c r="C989" t="s">
        <v>306</v>
      </c>
      <c r="D989" s="21">
        <v>46235</v>
      </c>
      <c r="E989" s="21">
        <v>46239</v>
      </c>
      <c r="F989" s="5">
        <f t="shared" si="17"/>
        <v>5</v>
      </c>
      <c r="G989" t="s">
        <v>16</v>
      </c>
      <c r="H989">
        <v>199900</v>
      </c>
      <c r="I989">
        <v>129900</v>
      </c>
      <c r="J989">
        <v>129900</v>
      </c>
      <c r="K989">
        <v>129900</v>
      </c>
      <c r="L989">
        <v>5</v>
      </c>
      <c r="M989">
        <v>649500</v>
      </c>
      <c r="N989" s="19">
        <v>590454.54545454541</v>
      </c>
      <c r="O989" s="19">
        <v>590454.54545454541</v>
      </c>
      <c r="P989" t="str">
        <f>_xlfn.XLOOKUP(G989,'[1](ST)Product'!$C:$C,'[1](ST)Product'!$E:$E)</f>
        <v>Ninja Motorized</v>
      </c>
      <c r="Q989" t="str">
        <f>_xlfn.XLOOKUP(G989,'[1](ST)Product'!$C:$C,'[1](ST)Product'!$F:$F)</f>
        <v>Trad</v>
      </c>
      <c r="R989" t="s">
        <v>362</v>
      </c>
      <c r="S989" t="s">
        <v>360</v>
      </c>
    </row>
    <row r="990" spans="1:19" x14ac:dyDescent="0.35">
      <c r="A990" t="str">
        <f>_xlfn.XLOOKUP(B990,Mapping!C:C,Mapping!D:D)</f>
        <v>other Online malls</v>
      </c>
      <c r="B990" t="s">
        <v>264</v>
      </c>
      <c r="C990" t="s">
        <v>306</v>
      </c>
      <c r="D990" s="21">
        <v>46235</v>
      </c>
      <c r="E990" s="21">
        <v>46239</v>
      </c>
      <c r="F990" s="5">
        <f t="shared" si="17"/>
        <v>5</v>
      </c>
      <c r="G990" t="s">
        <v>39</v>
      </c>
      <c r="H990">
        <v>249900</v>
      </c>
      <c r="I990">
        <v>199900</v>
      </c>
      <c r="J990">
        <v>189900</v>
      </c>
      <c r="K990">
        <v>199900</v>
      </c>
      <c r="L990">
        <v>5</v>
      </c>
      <c r="M990">
        <v>999500</v>
      </c>
      <c r="N990" s="19">
        <v>908636.36363636353</v>
      </c>
      <c r="O990" s="19">
        <v>908636.36363636353</v>
      </c>
      <c r="P990" t="str">
        <f>_xlfn.XLOOKUP(G990,'[1](ST)Product'!$C:$C,'[1](ST)Product'!$E:$E)</f>
        <v>Ninja Motorized</v>
      </c>
      <c r="Q990" t="str">
        <f>_xlfn.XLOOKUP(G990,'[1](ST)Product'!$C:$C,'[1](ST)Product'!$F:$F)</f>
        <v>Trad</v>
      </c>
      <c r="R990" t="s">
        <v>362</v>
      </c>
      <c r="S990" t="s">
        <v>360</v>
      </c>
    </row>
    <row r="991" spans="1:19" x14ac:dyDescent="0.35">
      <c r="A991" t="str">
        <f>_xlfn.XLOOKUP(B991,Mapping!C:C,Mapping!D:D)</f>
        <v>other Online malls</v>
      </c>
      <c r="B991" t="s">
        <v>264</v>
      </c>
      <c r="C991" t="s">
        <v>306</v>
      </c>
      <c r="D991" s="21">
        <v>46235</v>
      </c>
      <c r="E991" s="21">
        <v>46239</v>
      </c>
      <c r="F991" s="5">
        <f t="shared" si="17"/>
        <v>5</v>
      </c>
      <c r="G991" t="s">
        <v>85</v>
      </c>
      <c r="H991">
        <v>349900</v>
      </c>
      <c r="I991">
        <v>319900</v>
      </c>
      <c r="J991">
        <v>299900</v>
      </c>
      <c r="K991">
        <v>319900</v>
      </c>
      <c r="L991">
        <v>5</v>
      </c>
      <c r="M991">
        <v>1599500</v>
      </c>
      <c r="N991" s="19">
        <v>1454090.9090909092</v>
      </c>
      <c r="O991" s="19">
        <v>1454090.9090909092</v>
      </c>
      <c r="P991" t="str">
        <f>_xlfn.XLOOKUP(G991,'[1](ST)Product'!$C:$C,'[1](ST)Product'!$E:$E)</f>
        <v>Ninja Motorized</v>
      </c>
      <c r="Q991" t="str">
        <f>_xlfn.XLOOKUP(G991,'[1](ST)Product'!$C:$C,'[1](ST)Product'!$F:$F)</f>
        <v>Kitchen</v>
      </c>
      <c r="R991" t="s">
        <v>362</v>
      </c>
      <c r="S991" t="s">
        <v>360</v>
      </c>
    </row>
    <row r="992" spans="1:19" x14ac:dyDescent="0.35">
      <c r="A992" t="str">
        <f>_xlfn.XLOOKUP(B992,Mapping!C:C,Mapping!D:D)</f>
        <v>other Online malls</v>
      </c>
      <c r="B992" t="s">
        <v>264</v>
      </c>
      <c r="C992" t="s">
        <v>306</v>
      </c>
      <c r="D992" s="21">
        <v>46235</v>
      </c>
      <c r="E992" s="21">
        <v>46239</v>
      </c>
      <c r="F992" s="5">
        <f t="shared" si="17"/>
        <v>5</v>
      </c>
      <c r="G992" t="s">
        <v>27</v>
      </c>
      <c r="H992">
        <v>329900</v>
      </c>
      <c r="I992">
        <v>299900</v>
      </c>
      <c r="J992">
        <v>279900</v>
      </c>
      <c r="K992">
        <v>299900</v>
      </c>
      <c r="L992">
        <v>5</v>
      </c>
      <c r="M992">
        <v>1499500</v>
      </c>
      <c r="N992" s="19">
        <v>1363181.8181818179</v>
      </c>
      <c r="O992" s="19">
        <v>1363181.8181818179</v>
      </c>
      <c r="P992" t="str">
        <f>_xlfn.XLOOKUP(G992,'[1](ST)Product'!$C:$C,'[1](ST)Product'!$E:$E)</f>
        <v>Ninja Motorized</v>
      </c>
      <c r="Q992" t="str">
        <f>_xlfn.XLOOKUP(G992,'[1](ST)Product'!$C:$C,'[1](ST)Product'!$F:$F)</f>
        <v>Trad</v>
      </c>
      <c r="R992" t="s">
        <v>362</v>
      </c>
      <c r="S992" t="s">
        <v>360</v>
      </c>
    </row>
    <row r="993" spans="1:19" x14ac:dyDescent="0.35">
      <c r="A993" t="str">
        <f>_xlfn.XLOOKUP(B993,Mapping!C:C,Mapping!D:D)</f>
        <v>other Online malls</v>
      </c>
      <c r="B993" t="s">
        <v>264</v>
      </c>
      <c r="C993" t="s">
        <v>306</v>
      </c>
      <c r="D993" s="21">
        <v>46235</v>
      </c>
      <c r="E993" s="21">
        <v>46239</v>
      </c>
      <c r="F993" s="5">
        <f t="shared" si="17"/>
        <v>5</v>
      </c>
      <c r="G993" t="s">
        <v>40</v>
      </c>
      <c r="H993">
        <v>349900</v>
      </c>
      <c r="I993">
        <v>319900</v>
      </c>
      <c r="J993">
        <v>299900</v>
      </c>
      <c r="K993">
        <v>319900</v>
      </c>
      <c r="L993">
        <v>5</v>
      </c>
      <c r="M993">
        <v>1599500</v>
      </c>
      <c r="N993" s="19">
        <v>1454090.9090909092</v>
      </c>
      <c r="O993" s="19">
        <v>1454090.9090909092</v>
      </c>
      <c r="P993" t="str">
        <f>_xlfn.XLOOKUP(G993,'[1](ST)Product'!$C:$C,'[1](ST)Product'!$E:$E)</f>
        <v>Ninja Motorized</v>
      </c>
      <c r="Q993" t="str">
        <f>_xlfn.XLOOKUP(G993,'[1](ST)Product'!$C:$C,'[1](ST)Product'!$F:$F)</f>
        <v>Hot</v>
      </c>
      <c r="R993" t="s">
        <v>362</v>
      </c>
      <c r="S993" t="s">
        <v>360</v>
      </c>
    </row>
    <row r="994" spans="1:19" x14ac:dyDescent="0.35">
      <c r="A994" t="str">
        <f>_xlfn.XLOOKUP(B994,Mapping!C:C,Mapping!D:D)</f>
        <v>other Online malls</v>
      </c>
      <c r="B994" t="s">
        <v>264</v>
      </c>
      <c r="C994" t="s">
        <v>306</v>
      </c>
      <c r="D994" s="21">
        <v>46235</v>
      </c>
      <c r="E994" s="21">
        <v>46239</v>
      </c>
      <c r="F994" s="5">
        <f t="shared" si="17"/>
        <v>5</v>
      </c>
      <c r="G994" t="s">
        <v>95</v>
      </c>
      <c r="H994">
        <v>79900</v>
      </c>
      <c r="I994">
        <v>54900</v>
      </c>
      <c r="J994">
        <v>54900</v>
      </c>
      <c r="K994">
        <v>54900</v>
      </c>
      <c r="L994">
        <v>5</v>
      </c>
      <c r="M994">
        <v>274500</v>
      </c>
      <c r="N994" s="19">
        <v>249545.45454545453</v>
      </c>
      <c r="O994" s="19">
        <v>249545.45454545453</v>
      </c>
      <c r="P994" t="str">
        <f>_xlfn.XLOOKUP(G994,'[1](ST)Product'!$C:$C,'[1](ST)Product'!$E:$E)</f>
        <v>Ninja Motorized</v>
      </c>
      <c r="Q994" t="str">
        <f>_xlfn.XLOOKUP(G994,'[1](ST)Product'!$C:$C,'[1](ST)Product'!$F:$F)</f>
        <v>Food process</v>
      </c>
      <c r="R994" t="s">
        <v>362</v>
      </c>
      <c r="S994" t="s">
        <v>360</v>
      </c>
    </row>
    <row r="995" spans="1:19" x14ac:dyDescent="0.35">
      <c r="A995" t="str">
        <f>_xlfn.XLOOKUP(B995,Mapping!C:C,Mapping!D:D)</f>
        <v>other Online malls</v>
      </c>
      <c r="B995" t="s">
        <v>264</v>
      </c>
      <c r="C995" t="s">
        <v>306</v>
      </c>
      <c r="D995" s="21">
        <v>46235</v>
      </c>
      <c r="E995" s="21">
        <v>46239</v>
      </c>
      <c r="F995" s="5">
        <f t="shared" si="17"/>
        <v>5</v>
      </c>
      <c r="G995" t="s">
        <v>50</v>
      </c>
      <c r="H995">
        <v>199900</v>
      </c>
      <c r="I995">
        <v>179900</v>
      </c>
      <c r="J995">
        <v>159900</v>
      </c>
      <c r="K995">
        <v>179900</v>
      </c>
      <c r="L995">
        <v>5</v>
      </c>
      <c r="M995">
        <v>899500</v>
      </c>
      <c r="N995" s="19">
        <v>817727.27272727271</v>
      </c>
      <c r="O995" s="19">
        <v>817727.27272727271</v>
      </c>
      <c r="P995" t="str">
        <f>_xlfn.XLOOKUP(G995,'[1](ST)Product'!$C:$C,'[1](ST)Product'!$E:$E)</f>
        <v>Ninja Motorized</v>
      </c>
      <c r="Q995" t="str">
        <f>_xlfn.XLOOKUP(G995,'[1](ST)Product'!$C:$C,'[1](ST)Product'!$F:$F)</f>
        <v>Hand</v>
      </c>
      <c r="R995" t="s">
        <v>362</v>
      </c>
      <c r="S995" t="s">
        <v>360</v>
      </c>
    </row>
    <row r="996" spans="1:19" x14ac:dyDescent="0.35">
      <c r="A996" t="str">
        <f>_xlfn.XLOOKUP(B996,Mapping!C:C,Mapping!D:D)</f>
        <v>other Online malls</v>
      </c>
      <c r="B996" t="s">
        <v>264</v>
      </c>
      <c r="C996" t="s">
        <v>306</v>
      </c>
      <c r="D996" s="21">
        <v>46235</v>
      </c>
      <c r="E996" s="21">
        <v>46239</v>
      </c>
      <c r="F996" s="5">
        <f t="shared" si="17"/>
        <v>5</v>
      </c>
      <c r="G996" t="s">
        <v>73</v>
      </c>
      <c r="H996">
        <v>139900</v>
      </c>
      <c r="I996">
        <v>129900</v>
      </c>
      <c r="J996">
        <v>119900</v>
      </c>
      <c r="K996">
        <v>129900</v>
      </c>
      <c r="L996">
        <v>5</v>
      </c>
      <c r="M996">
        <v>649500</v>
      </c>
      <c r="N996" s="19">
        <v>590454.54545454541</v>
      </c>
      <c r="O996" s="19">
        <v>590454.54545454541</v>
      </c>
      <c r="P996" t="str">
        <f>_xlfn.XLOOKUP(G996,'[1](ST)Product'!$C:$C,'[1](ST)Product'!$E:$E)</f>
        <v>Ninja Motorized</v>
      </c>
      <c r="Q996" t="str">
        <f>_xlfn.XLOOKUP(G996,'[1](ST)Product'!$C:$C,'[1](ST)Product'!$F:$F)</f>
        <v>Hand</v>
      </c>
      <c r="R996" t="s">
        <v>362</v>
      </c>
      <c r="S996" t="s">
        <v>360</v>
      </c>
    </row>
    <row r="997" spans="1:19" x14ac:dyDescent="0.35">
      <c r="A997" t="str">
        <f>_xlfn.XLOOKUP(B997,Mapping!C:C,Mapping!D:D)</f>
        <v>other Online malls</v>
      </c>
      <c r="B997" t="s">
        <v>264</v>
      </c>
      <c r="C997" t="s">
        <v>306</v>
      </c>
      <c r="D997" s="21">
        <v>46235</v>
      </c>
      <c r="E997" s="21">
        <v>46239</v>
      </c>
      <c r="F997" s="5">
        <f t="shared" si="17"/>
        <v>5</v>
      </c>
      <c r="G997" t="s">
        <v>49</v>
      </c>
      <c r="H997">
        <v>119900</v>
      </c>
      <c r="I997">
        <v>109900</v>
      </c>
      <c r="J997">
        <v>99900</v>
      </c>
      <c r="K997">
        <v>109900</v>
      </c>
      <c r="L997">
        <v>5</v>
      </c>
      <c r="M997">
        <v>549500</v>
      </c>
      <c r="N997" s="19">
        <v>499545.45454545447</v>
      </c>
      <c r="O997" s="19">
        <v>499545.45454545447</v>
      </c>
      <c r="P997" t="str">
        <f>_xlfn.XLOOKUP(G997,'[1](ST)Product'!$C:$C,'[1](ST)Product'!$E:$E)</f>
        <v>Ninja Motorized</v>
      </c>
      <c r="Q997" t="str">
        <f>_xlfn.XLOOKUP(G997,'[1](ST)Product'!$C:$C,'[1](ST)Product'!$F:$F)</f>
        <v>Hand</v>
      </c>
      <c r="R997" t="s">
        <v>362</v>
      </c>
      <c r="S997" t="s">
        <v>360</v>
      </c>
    </row>
    <row r="998" spans="1:19" x14ac:dyDescent="0.35">
      <c r="A998" t="str">
        <f>_xlfn.XLOOKUP(B998,Mapping!C:C,Mapping!D:D)</f>
        <v>other Online malls</v>
      </c>
      <c r="B998" t="s">
        <v>264</v>
      </c>
      <c r="C998" t="s">
        <v>306</v>
      </c>
      <c r="D998" s="21">
        <v>46235</v>
      </c>
      <c r="E998" s="21">
        <v>46239</v>
      </c>
      <c r="F998" s="5">
        <f t="shared" si="17"/>
        <v>5</v>
      </c>
      <c r="G998" t="s">
        <v>68</v>
      </c>
      <c r="H998">
        <v>169900</v>
      </c>
      <c r="I998">
        <v>169900</v>
      </c>
      <c r="J998">
        <v>149900</v>
      </c>
      <c r="K998">
        <v>169900</v>
      </c>
      <c r="L998">
        <v>20</v>
      </c>
      <c r="M998">
        <v>3398000</v>
      </c>
      <c r="N998" s="19">
        <v>3089090.9090909087</v>
      </c>
      <c r="O998" s="19">
        <v>3089090.9090909087</v>
      </c>
      <c r="P998" t="str">
        <f>_xlfn.XLOOKUP(G998,'[1](ST)Product'!$C:$C,'[1](ST)Product'!$E:$E)</f>
        <v>Ninja Motorized</v>
      </c>
      <c r="Q998" t="str">
        <f>_xlfn.XLOOKUP(G998,'[1](ST)Product'!$C:$C,'[1](ST)Product'!$F:$F)</f>
        <v>Trad</v>
      </c>
      <c r="R998" t="s">
        <v>362</v>
      </c>
      <c r="S998" t="s">
        <v>360</v>
      </c>
    </row>
    <row r="999" spans="1:19" x14ac:dyDescent="0.35">
      <c r="A999" t="str">
        <f>_xlfn.XLOOKUP(B999,Mapping!C:C,Mapping!D:D)</f>
        <v>other Online malls</v>
      </c>
      <c r="B999" t="s">
        <v>264</v>
      </c>
      <c r="C999" t="s">
        <v>306</v>
      </c>
      <c r="D999" s="21">
        <v>46235</v>
      </c>
      <c r="E999" s="21">
        <v>46239</v>
      </c>
      <c r="F999" s="5">
        <f t="shared" si="17"/>
        <v>5</v>
      </c>
      <c r="G999" t="s">
        <v>69</v>
      </c>
      <c r="H999">
        <v>219900</v>
      </c>
      <c r="I999">
        <v>219900</v>
      </c>
      <c r="J999">
        <v>199900</v>
      </c>
      <c r="K999">
        <v>219900</v>
      </c>
      <c r="L999">
        <v>5</v>
      </c>
      <c r="M999">
        <v>1099500</v>
      </c>
      <c r="N999" s="19">
        <v>999545.45454545435</v>
      </c>
      <c r="O999" s="19">
        <v>999545.45454545435</v>
      </c>
      <c r="P999" t="str">
        <f>_xlfn.XLOOKUP(G999,'[1](ST)Product'!$C:$C,'[1](ST)Product'!$E:$E)</f>
        <v>Ninja Motorized</v>
      </c>
      <c r="Q999" t="str">
        <f>_xlfn.XLOOKUP(G999,'[1](ST)Product'!$C:$C,'[1](ST)Product'!$F:$F)</f>
        <v>Trad</v>
      </c>
      <c r="R999" t="s">
        <v>362</v>
      </c>
      <c r="S999" t="s">
        <v>360</v>
      </c>
    </row>
    <row r="1000" spans="1:19" x14ac:dyDescent="0.35">
      <c r="A1000" t="str">
        <f>_xlfn.XLOOKUP(B1000,Mapping!C:C,Mapping!D:D)</f>
        <v>other Online malls</v>
      </c>
      <c r="B1000" t="s">
        <v>264</v>
      </c>
      <c r="C1000" t="s">
        <v>306</v>
      </c>
      <c r="D1000" s="21">
        <v>46235</v>
      </c>
      <c r="E1000" s="21">
        <v>46239</v>
      </c>
      <c r="F1000" s="5">
        <f t="shared" si="17"/>
        <v>5</v>
      </c>
      <c r="G1000" t="s">
        <v>87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>_xlfn.XLOOKUP(G1000,'[1](ST)Product'!$C:$C,'[1](ST)Product'!$E:$E)</f>
        <v>Shark Fan</v>
      </c>
      <c r="Q1000" t="str">
        <f>_xlfn.XLOOKUP(G1000,'[1](ST)Product'!$C:$C,'[1](ST)Product'!$F:$F)</f>
        <v>Fan</v>
      </c>
      <c r="R1000" t="s">
        <v>362</v>
      </c>
      <c r="S1000" t="s">
        <v>361</v>
      </c>
    </row>
    <row r="1001" spans="1:19" x14ac:dyDescent="0.35">
      <c r="A1001" t="str">
        <f>_xlfn.XLOOKUP(B1001,Mapping!C:C,Mapping!D:D)</f>
        <v>other Online malls</v>
      </c>
      <c r="B1001" t="s">
        <v>264</v>
      </c>
      <c r="C1001" t="s">
        <v>306</v>
      </c>
      <c r="D1001" s="21">
        <v>46235</v>
      </c>
      <c r="E1001" s="21">
        <v>46239</v>
      </c>
      <c r="F1001" s="5">
        <f t="shared" si="17"/>
        <v>5</v>
      </c>
      <c r="G1001" t="s">
        <v>91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>_xlfn.XLOOKUP(G1001,'[1](ST)Product'!$C:$C,'[1](ST)Product'!$E:$E)</f>
        <v>Shark Fan</v>
      </c>
      <c r="Q1001" t="str">
        <f>_xlfn.XLOOKUP(G1001,'[1](ST)Product'!$C:$C,'[1](ST)Product'!$F:$F)</f>
        <v>Fan</v>
      </c>
      <c r="R1001" t="s">
        <v>362</v>
      </c>
      <c r="S1001" t="s">
        <v>361</v>
      </c>
    </row>
    <row r="1002" spans="1:19" x14ac:dyDescent="0.35">
      <c r="A1002" t="str">
        <f>_xlfn.XLOOKUP(B1002,Mapping!C:C,Mapping!D:D)</f>
        <v>other Online malls</v>
      </c>
      <c r="B1002" t="s">
        <v>264</v>
      </c>
      <c r="C1002" t="s">
        <v>306</v>
      </c>
      <c r="D1002" s="21">
        <v>46235</v>
      </c>
      <c r="E1002" s="21">
        <v>46239</v>
      </c>
      <c r="F1002" s="5">
        <f t="shared" si="17"/>
        <v>5</v>
      </c>
      <c r="G1002" t="s">
        <v>99</v>
      </c>
      <c r="H1002">
        <v>219900</v>
      </c>
      <c r="I1002">
        <v>199900</v>
      </c>
      <c r="J1002">
        <v>179900</v>
      </c>
      <c r="K1002">
        <v>99000</v>
      </c>
      <c r="L1002">
        <v>10</v>
      </c>
      <c r="M1002">
        <v>990000</v>
      </c>
      <c r="N1002" s="19">
        <v>900000</v>
      </c>
      <c r="O1002" s="19">
        <v>900000</v>
      </c>
      <c r="P1002" t="str">
        <f>_xlfn.XLOOKUP(G1002,'[1](ST)Product'!$C:$C,'[1](ST)Product'!$E:$E)</f>
        <v>Shark Fan</v>
      </c>
      <c r="Q1002" t="str">
        <f>_xlfn.XLOOKUP(G1002,'[1](ST)Product'!$C:$C,'[1](ST)Product'!$F:$F)</f>
        <v>Fan</v>
      </c>
      <c r="R1002" t="s">
        <v>362</v>
      </c>
      <c r="S1002" t="s">
        <v>361</v>
      </c>
    </row>
    <row r="1003" spans="1:19" x14ac:dyDescent="0.35">
      <c r="A1003" t="str">
        <f>_xlfn.XLOOKUP(B1003,Mapping!C:C,Mapping!D:D)</f>
        <v>other Online malls</v>
      </c>
      <c r="B1003" t="s">
        <v>264</v>
      </c>
      <c r="C1003" t="s">
        <v>306</v>
      </c>
      <c r="D1003" s="21">
        <v>46235</v>
      </c>
      <c r="E1003" s="21">
        <v>46239</v>
      </c>
      <c r="F1003" s="5">
        <f t="shared" si="17"/>
        <v>5</v>
      </c>
      <c r="G1003" t="s">
        <v>109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>_xlfn.XLOOKUP(G1003,'[1](ST)Product'!$C:$C,'[1](ST)Product'!$E:$E)</f>
        <v>Shark Fan</v>
      </c>
      <c r="Q1003" t="str">
        <f>_xlfn.XLOOKUP(G1003,'[1](ST)Product'!$C:$C,'[1](ST)Product'!$F:$F)</f>
        <v>Fan</v>
      </c>
      <c r="R1003" t="s">
        <v>362</v>
      </c>
      <c r="S1003" t="s">
        <v>360</v>
      </c>
    </row>
    <row r="1004" spans="1:19" x14ac:dyDescent="0.35">
      <c r="A1004" t="str">
        <f>_xlfn.XLOOKUP(B1004,Mapping!C:C,Mapping!D:D)</f>
        <v>other Online malls</v>
      </c>
      <c r="B1004" t="s">
        <v>264</v>
      </c>
      <c r="C1004" t="s">
        <v>306</v>
      </c>
      <c r="D1004" s="21">
        <v>46235</v>
      </c>
      <c r="E1004" s="21">
        <v>46239</v>
      </c>
      <c r="F1004" s="5">
        <f t="shared" si="17"/>
        <v>5</v>
      </c>
      <c r="G1004" t="s">
        <v>111</v>
      </c>
      <c r="H1004">
        <v>249900</v>
      </c>
      <c r="I1004">
        <v>219900</v>
      </c>
      <c r="J1004">
        <v>199900</v>
      </c>
      <c r="K1004">
        <v>149900</v>
      </c>
      <c r="L1004">
        <v>10</v>
      </c>
      <c r="M1004">
        <v>1499000</v>
      </c>
      <c r="N1004" s="19">
        <v>1362727.2727272727</v>
      </c>
      <c r="O1004" s="19">
        <v>1362727.2727272727</v>
      </c>
      <c r="P1004" t="str">
        <f>_xlfn.XLOOKUP(G1004,'[1](ST)Product'!$C:$C,'[1](ST)Product'!$E:$E)</f>
        <v>Shark Fan</v>
      </c>
      <c r="Q1004" t="str">
        <f>_xlfn.XLOOKUP(G1004,'[1](ST)Product'!$C:$C,'[1](ST)Product'!$F:$F)</f>
        <v>Fan</v>
      </c>
      <c r="R1004" t="s">
        <v>362</v>
      </c>
      <c r="S1004" t="s">
        <v>360</v>
      </c>
    </row>
    <row r="1005" spans="1:19" x14ac:dyDescent="0.35">
      <c r="A1005" t="str">
        <f>_xlfn.XLOOKUP(B1005,Mapping!C:C,Mapping!D:D)</f>
        <v>other Online malls</v>
      </c>
      <c r="B1005" t="s">
        <v>264</v>
      </c>
      <c r="C1005" t="s">
        <v>306</v>
      </c>
      <c r="D1005" s="21">
        <v>46235</v>
      </c>
      <c r="E1005" s="21">
        <v>46239</v>
      </c>
      <c r="F1005" s="5">
        <f t="shared" si="17"/>
        <v>5</v>
      </c>
      <c r="G1005" t="s">
        <v>33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>_xlfn.XLOOKUP(G1005,'[1](ST)Product'!$C:$C,'[1](ST)Product'!$E:$E)</f>
        <v>Shark Fan</v>
      </c>
      <c r="Q1005" t="str">
        <f>_xlfn.XLOOKUP(G1005,'[1](ST)Product'!$C:$C,'[1](ST)Product'!$F:$F)</f>
        <v>Fan</v>
      </c>
      <c r="R1005" t="s">
        <v>362</v>
      </c>
      <c r="S1005" t="s">
        <v>361</v>
      </c>
    </row>
    <row r="1006" spans="1:19" x14ac:dyDescent="0.35">
      <c r="A1006" t="str">
        <f>_xlfn.XLOOKUP(B1006,Mapping!C:C,Mapping!D:D)</f>
        <v>other Online malls</v>
      </c>
      <c r="B1006" t="s">
        <v>264</v>
      </c>
      <c r="C1006" t="s">
        <v>306</v>
      </c>
      <c r="D1006" s="21">
        <v>46235</v>
      </c>
      <c r="E1006" s="21">
        <v>46239</v>
      </c>
      <c r="F1006" s="5">
        <f t="shared" si="17"/>
        <v>5</v>
      </c>
      <c r="G1006" t="s">
        <v>42</v>
      </c>
      <c r="H1006">
        <v>399900</v>
      </c>
      <c r="I1006">
        <v>349900</v>
      </c>
      <c r="J1006">
        <v>299900</v>
      </c>
      <c r="K1006">
        <v>379900</v>
      </c>
      <c r="L1006">
        <v>10</v>
      </c>
      <c r="M1006">
        <v>3799000</v>
      </c>
      <c r="N1006" s="19">
        <v>3453636.3636363633</v>
      </c>
      <c r="O1006" s="19">
        <v>3453636.3636363633</v>
      </c>
      <c r="P1006" t="str">
        <f>_xlfn.XLOOKUP(G1006,'[1](ST)Product'!$C:$C,'[1](ST)Product'!$E:$E)</f>
        <v>Shark Fan</v>
      </c>
      <c r="Q1006" t="str">
        <f>_xlfn.XLOOKUP(G1006,'[1](ST)Product'!$C:$C,'[1](ST)Product'!$F:$F)</f>
        <v>Fan</v>
      </c>
      <c r="R1006" t="s">
        <v>362</v>
      </c>
      <c r="S1006" t="s">
        <v>361</v>
      </c>
    </row>
    <row r="1007" spans="1:19" x14ac:dyDescent="0.35">
      <c r="A1007" t="str">
        <f>_xlfn.XLOOKUP(B1007,Mapping!C:C,Mapping!D:D)</f>
        <v>other Online malls</v>
      </c>
      <c r="B1007" t="s">
        <v>264</v>
      </c>
      <c r="C1007" t="s">
        <v>306</v>
      </c>
      <c r="D1007" s="21">
        <v>46235</v>
      </c>
      <c r="E1007" s="21">
        <v>46239</v>
      </c>
      <c r="F1007" s="5">
        <f t="shared" si="17"/>
        <v>5</v>
      </c>
      <c r="G1007" t="s">
        <v>108</v>
      </c>
      <c r="H1007">
        <v>199900</v>
      </c>
      <c r="I1007">
        <v>179900</v>
      </c>
      <c r="J1007">
        <v>169900</v>
      </c>
      <c r="K1007">
        <v>179900</v>
      </c>
      <c r="L1007">
        <v>5</v>
      </c>
      <c r="M1007">
        <v>899500</v>
      </c>
      <c r="N1007" s="19">
        <v>817727.27272727271</v>
      </c>
      <c r="O1007" s="19">
        <v>817727.27272727271</v>
      </c>
      <c r="P1007" t="str">
        <f>_xlfn.XLOOKUP(G1007,'[1](ST)Product'!$C:$C,'[1](ST)Product'!$E:$E)</f>
        <v>Shark Floorcare</v>
      </c>
      <c r="Q1007" t="str">
        <f>_xlfn.XLOOKUP(G1007,'[1](ST)Product'!$C:$C,'[1](ST)Product'!$F:$F)</f>
        <v>WV</v>
      </c>
      <c r="R1007" t="s">
        <v>362</v>
      </c>
      <c r="S1007" t="s">
        <v>360</v>
      </c>
    </row>
    <row r="1008" spans="1:19" x14ac:dyDescent="0.35">
      <c r="A1008" t="str">
        <f>_xlfn.XLOOKUP(B1008,Mapping!C:C,Mapping!D:D)</f>
        <v>other Online malls</v>
      </c>
      <c r="B1008" t="s">
        <v>264</v>
      </c>
      <c r="C1008" t="s">
        <v>306</v>
      </c>
      <c r="D1008" s="21">
        <v>46235</v>
      </c>
      <c r="E1008" s="21">
        <v>46239</v>
      </c>
      <c r="F1008" s="5">
        <f t="shared" si="17"/>
        <v>5</v>
      </c>
      <c r="G1008" t="s">
        <v>96</v>
      </c>
      <c r="H1008">
        <v>139900</v>
      </c>
      <c r="I1008">
        <v>119900</v>
      </c>
      <c r="J1008">
        <v>99900</v>
      </c>
      <c r="K1008">
        <v>119900</v>
      </c>
      <c r="L1008">
        <v>5</v>
      </c>
      <c r="M1008">
        <v>599500</v>
      </c>
      <c r="N1008" s="19">
        <v>544999.99999999988</v>
      </c>
      <c r="O1008" s="19">
        <v>544999.99999999988</v>
      </c>
      <c r="P1008" t="str">
        <f>_xlfn.XLOOKUP(G1008,'[1](ST)Product'!$C:$C,'[1](ST)Product'!$E:$E)</f>
        <v>Shark Floorcare</v>
      </c>
      <c r="Q1008" t="str">
        <f>_xlfn.XLOOKUP(G1008,'[1](ST)Product'!$C:$C,'[1](ST)Product'!$F:$F)</f>
        <v>WV</v>
      </c>
      <c r="R1008" t="s">
        <v>362</v>
      </c>
      <c r="S1008" t="s">
        <v>360</v>
      </c>
    </row>
    <row r="1009" spans="1:19" x14ac:dyDescent="0.35">
      <c r="A1009" t="str">
        <f>_xlfn.XLOOKUP(B1009,Mapping!C:C,Mapping!D:D)</f>
        <v>other Online malls</v>
      </c>
      <c r="B1009" t="s">
        <v>264</v>
      </c>
      <c r="C1009" t="s">
        <v>306</v>
      </c>
      <c r="D1009" s="21">
        <v>46235</v>
      </c>
      <c r="E1009" s="21">
        <v>46239</v>
      </c>
      <c r="F1009" s="5">
        <f t="shared" si="17"/>
        <v>5</v>
      </c>
      <c r="G1009" t="s">
        <v>62</v>
      </c>
      <c r="H1009">
        <v>349900</v>
      </c>
      <c r="I1009">
        <v>319900</v>
      </c>
      <c r="J1009">
        <v>299900</v>
      </c>
      <c r="K1009">
        <v>339900</v>
      </c>
      <c r="L1009">
        <v>5</v>
      </c>
      <c r="M1009">
        <v>1699500</v>
      </c>
      <c r="N1009" s="19">
        <v>1545000</v>
      </c>
      <c r="O1009" s="19">
        <v>1545000</v>
      </c>
      <c r="P1009" t="str">
        <f>_xlfn.XLOOKUP(G1009,'[1](ST)Product'!$C:$C,'[1](ST)Product'!$E:$E)</f>
        <v>Shark Floorcare</v>
      </c>
      <c r="Q1009" t="str">
        <f>_xlfn.XLOOKUP(G1009,'[1](ST)Product'!$C:$C,'[1](ST)Product'!$F:$F)</f>
        <v>WV</v>
      </c>
      <c r="R1009" t="s">
        <v>362</v>
      </c>
      <c r="S1009" t="s">
        <v>361</v>
      </c>
    </row>
    <row r="1010" spans="1:19" x14ac:dyDescent="0.35">
      <c r="A1010" t="str">
        <f>_xlfn.XLOOKUP(B1010,Mapping!C:C,Mapping!D:D)</f>
        <v>other Online malls</v>
      </c>
      <c r="B1010" t="s">
        <v>264</v>
      </c>
      <c r="C1010" t="s">
        <v>306</v>
      </c>
      <c r="D1010" s="21">
        <v>46235</v>
      </c>
      <c r="E1010" s="21">
        <v>46239</v>
      </c>
      <c r="F1010" s="5">
        <f t="shared" si="17"/>
        <v>5</v>
      </c>
      <c r="G1010" t="s">
        <v>26</v>
      </c>
      <c r="H1010">
        <v>899000</v>
      </c>
      <c r="I1010">
        <v>749000</v>
      </c>
      <c r="J1010">
        <v>699000</v>
      </c>
      <c r="K1010">
        <v>899000</v>
      </c>
      <c r="L1010">
        <v>5</v>
      </c>
      <c r="M1010">
        <v>4495000</v>
      </c>
      <c r="N1010" s="19">
        <v>4086363.6363636358</v>
      </c>
      <c r="O1010" s="19">
        <v>4086363.6363636358</v>
      </c>
      <c r="P1010" t="str">
        <f>_xlfn.XLOOKUP(G1010,'[1](ST)Product'!$C:$C,'[1](ST)Product'!$E:$E)</f>
        <v>Shark Floorcare</v>
      </c>
      <c r="Q1010" t="str">
        <f>_xlfn.XLOOKUP(G1010,'[1](ST)Product'!$C:$C,'[1](ST)Product'!$F:$F)</f>
        <v>FW</v>
      </c>
      <c r="R1010" t="s">
        <v>362</v>
      </c>
      <c r="S1010" t="s">
        <v>360</v>
      </c>
    </row>
    <row r="1011" spans="1:19" x14ac:dyDescent="0.35">
      <c r="A1011" t="str">
        <f>_xlfn.XLOOKUP(B1011,Mapping!C:C,Mapping!D:D)</f>
        <v>other Online malls</v>
      </c>
      <c r="B1011" t="s">
        <v>264</v>
      </c>
      <c r="C1011" t="s">
        <v>306</v>
      </c>
      <c r="D1011" s="21">
        <v>46235</v>
      </c>
      <c r="E1011" s="21">
        <v>46239</v>
      </c>
      <c r="F1011" s="5">
        <f t="shared" si="17"/>
        <v>5</v>
      </c>
      <c r="G1011" t="s">
        <v>112</v>
      </c>
      <c r="H1011">
        <v>799000</v>
      </c>
      <c r="I1011">
        <v>599000</v>
      </c>
      <c r="J1011">
        <v>599000</v>
      </c>
      <c r="K1011">
        <v>799000</v>
      </c>
      <c r="L1011">
        <v>5</v>
      </c>
      <c r="M1011">
        <v>3995000</v>
      </c>
      <c r="N1011" s="19">
        <v>3631818.1818181816</v>
      </c>
      <c r="O1011" s="19">
        <v>3631818.1818181816</v>
      </c>
      <c r="P1011" t="str">
        <f>_xlfn.XLOOKUP(G1011,'[1](ST)Product'!$C:$C,'[1](ST)Product'!$E:$E)</f>
        <v>Shark Floorcare</v>
      </c>
      <c r="Q1011" t="str">
        <f>_xlfn.XLOOKUP(G1011,'[1](ST)Product'!$C:$C,'[1](ST)Product'!$F:$F)</f>
        <v>CS</v>
      </c>
      <c r="R1011" t="s">
        <v>362</v>
      </c>
      <c r="S1011" t="s">
        <v>360</v>
      </c>
    </row>
    <row r="1012" spans="1:19" x14ac:dyDescent="0.35">
      <c r="A1012" t="str">
        <f>_xlfn.XLOOKUP(B1012,Mapping!C:C,Mapping!D:D)</f>
        <v>other Online malls</v>
      </c>
      <c r="B1012" t="s">
        <v>264</v>
      </c>
      <c r="C1012" t="s">
        <v>306</v>
      </c>
      <c r="D1012" s="21">
        <v>46235</v>
      </c>
      <c r="E1012" s="21">
        <v>46239</v>
      </c>
      <c r="F1012" s="5">
        <f t="shared" si="17"/>
        <v>5</v>
      </c>
      <c r="G1012" t="s">
        <v>104</v>
      </c>
      <c r="H1012">
        <v>799000</v>
      </c>
      <c r="I1012">
        <v>699000</v>
      </c>
      <c r="J1012">
        <v>599000</v>
      </c>
      <c r="K1012">
        <v>699000</v>
      </c>
      <c r="L1012">
        <v>5</v>
      </c>
      <c r="M1012">
        <v>3495000</v>
      </c>
      <c r="N1012" s="19">
        <v>3177272.7272727271</v>
      </c>
      <c r="O1012" s="19">
        <v>3177272.7272727271</v>
      </c>
      <c r="P1012" t="str">
        <f>_xlfn.XLOOKUP(G1012,'[1](ST)Product'!$C:$C,'[1](ST)Product'!$E:$E)</f>
        <v>Shark Floorcare</v>
      </c>
      <c r="Q1012" t="str">
        <f>_xlfn.XLOOKUP(G1012,'[1](ST)Product'!$C:$C,'[1](ST)Product'!$F:$F)</f>
        <v>FW</v>
      </c>
      <c r="R1012" t="s">
        <v>362</v>
      </c>
      <c r="S1012" t="s">
        <v>360</v>
      </c>
    </row>
    <row r="1013" spans="1:19" x14ac:dyDescent="0.35">
      <c r="A1013" t="str">
        <f>_xlfn.XLOOKUP(B1013,Mapping!C:C,Mapping!D:D)</f>
        <v>other Online malls</v>
      </c>
      <c r="B1013" t="s">
        <v>264</v>
      </c>
      <c r="C1013" t="s">
        <v>306</v>
      </c>
      <c r="D1013" s="21">
        <v>46235</v>
      </c>
      <c r="E1013" s="21">
        <v>46239</v>
      </c>
      <c r="F1013" s="5">
        <f t="shared" si="17"/>
        <v>5</v>
      </c>
      <c r="G1013" t="s">
        <v>57</v>
      </c>
      <c r="H1013">
        <v>699000</v>
      </c>
      <c r="I1013">
        <v>599000</v>
      </c>
      <c r="J1013">
        <v>499000</v>
      </c>
      <c r="K1013">
        <v>659000</v>
      </c>
      <c r="L1013">
        <v>5</v>
      </c>
      <c r="M1013">
        <v>3295000</v>
      </c>
      <c r="N1013" s="19">
        <v>2995454.5454545454</v>
      </c>
      <c r="O1013" s="19">
        <v>2995454.5454545454</v>
      </c>
      <c r="P1013" t="str">
        <f>_xlfn.XLOOKUP(G1013,'[1](ST)Product'!$C:$C,'[1](ST)Product'!$E:$E)</f>
        <v>Shark Floorcare</v>
      </c>
      <c r="Q1013" t="str">
        <f>_xlfn.XLOOKUP(G1013,'[1](ST)Product'!$C:$C,'[1](ST)Product'!$F:$F)</f>
        <v>Kion</v>
      </c>
      <c r="R1013" t="s">
        <v>362</v>
      </c>
      <c r="S1013" t="s">
        <v>361</v>
      </c>
    </row>
    <row r="1014" spans="1:19" x14ac:dyDescent="0.35">
      <c r="A1014" t="str">
        <f>_xlfn.XLOOKUP(B1014,Mapping!C:C,Mapping!D:D)</f>
        <v>other Online malls</v>
      </c>
      <c r="B1014" t="s">
        <v>264</v>
      </c>
      <c r="C1014" t="s">
        <v>306</v>
      </c>
      <c r="D1014" s="21">
        <v>46235</v>
      </c>
      <c r="E1014" s="21">
        <v>46239</v>
      </c>
      <c r="F1014" s="5">
        <f t="shared" si="17"/>
        <v>5</v>
      </c>
      <c r="G1014" t="s">
        <v>54</v>
      </c>
      <c r="H1014">
        <v>699000</v>
      </c>
      <c r="I1014">
        <v>599000</v>
      </c>
      <c r="J1014">
        <v>499000</v>
      </c>
      <c r="K1014">
        <v>439000</v>
      </c>
      <c r="L1014">
        <v>5</v>
      </c>
      <c r="M1014">
        <v>2195000</v>
      </c>
      <c r="N1014" s="19">
        <v>1995454.5454545454</v>
      </c>
      <c r="O1014" s="19">
        <v>1995454.5454545454</v>
      </c>
      <c r="P1014" t="str">
        <f>_xlfn.XLOOKUP(G1014,'[1](ST)Product'!$C:$C,'[1](ST)Product'!$E:$E)</f>
        <v>Shark Floorcare</v>
      </c>
      <c r="Q1014" t="str">
        <f>_xlfn.XLOOKUP(G1014,'[1](ST)Product'!$C:$C,'[1](ST)Product'!$F:$F)</f>
        <v>FW</v>
      </c>
      <c r="R1014" t="s">
        <v>362</v>
      </c>
      <c r="S1014" t="s">
        <v>361</v>
      </c>
    </row>
    <row r="1015" spans="1:19" x14ac:dyDescent="0.35">
      <c r="A1015" t="str">
        <f>_xlfn.XLOOKUP(B1015,Mapping!C:C,Mapping!D:D)</f>
        <v>other Online malls</v>
      </c>
      <c r="B1015" t="s">
        <v>264</v>
      </c>
      <c r="C1015" t="s">
        <v>306</v>
      </c>
      <c r="D1015" s="21">
        <v>46235</v>
      </c>
      <c r="E1015" s="21">
        <v>46239</v>
      </c>
      <c r="F1015" s="5">
        <f t="shared" si="17"/>
        <v>5</v>
      </c>
      <c r="G1015" t="s">
        <v>88</v>
      </c>
      <c r="H1015">
        <v>449000</v>
      </c>
      <c r="I1015">
        <v>399000</v>
      </c>
      <c r="J1015">
        <v>0</v>
      </c>
      <c r="K1015">
        <v>499000</v>
      </c>
      <c r="L1015">
        <v>5</v>
      </c>
      <c r="M1015">
        <v>2495000</v>
      </c>
      <c r="N1015" s="19">
        <v>2268181.8181818179</v>
      </c>
      <c r="O1015" s="19">
        <v>2268181.8181818179</v>
      </c>
      <c r="P1015" t="str">
        <f>_xlfn.XLOOKUP(G1015,'[1](ST)Product'!$C:$C,'[1](ST)Product'!$E:$E)</f>
        <v>Shark Floorcare</v>
      </c>
      <c r="Q1015" t="str">
        <f>_xlfn.XLOOKUP(G1015,'[1](ST)Product'!$C:$C,'[1](ST)Product'!$F:$F)</f>
        <v>CS</v>
      </c>
      <c r="R1015" t="s">
        <v>362</v>
      </c>
      <c r="S1015" t="s">
        <v>360</v>
      </c>
    </row>
    <row r="1016" spans="1:19" x14ac:dyDescent="0.35">
      <c r="A1016" t="str">
        <f>_xlfn.XLOOKUP(B1016,Mapping!C:C,Mapping!D:D)</f>
        <v>other Online malls</v>
      </c>
      <c r="B1016" t="s">
        <v>264</v>
      </c>
      <c r="C1016" t="s">
        <v>306</v>
      </c>
      <c r="D1016" s="21">
        <v>46235</v>
      </c>
      <c r="E1016" s="21">
        <v>46239</v>
      </c>
      <c r="F1016" s="5">
        <f t="shared" si="17"/>
        <v>5</v>
      </c>
      <c r="G1016" t="s">
        <v>31</v>
      </c>
      <c r="H1016">
        <v>849000</v>
      </c>
      <c r="I1016">
        <v>699000</v>
      </c>
      <c r="J1016">
        <v>649000</v>
      </c>
      <c r="K1016">
        <v>819000</v>
      </c>
      <c r="L1016">
        <v>5</v>
      </c>
      <c r="M1016">
        <v>4095000</v>
      </c>
      <c r="N1016" s="19">
        <v>3722727.2727272725</v>
      </c>
      <c r="O1016" s="19">
        <v>3722727.2727272725</v>
      </c>
      <c r="P1016" t="str">
        <f>_xlfn.XLOOKUP(G1016,'[1](ST)Product'!$C:$C,'[1](ST)Product'!$E:$E)</f>
        <v>Shark Floorcare</v>
      </c>
      <c r="Q1016" t="str">
        <f>_xlfn.XLOOKUP(G1016,'[1](ST)Product'!$C:$C,'[1](ST)Product'!$F:$F)</f>
        <v>FW</v>
      </c>
      <c r="R1016" t="s">
        <v>362</v>
      </c>
      <c r="S1016" t="s">
        <v>360</v>
      </c>
    </row>
    <row r="1017" spans="1:19" x14ac:dyDescent="0.35">
      <c r="A1017" t="str">
        <f>_xlfn.XLOOKUP(B1017,Mapping!C:C,Mapping!D:D)</f>
        <v>other Online malls</v>
      </c>
      <c r="B1017" t="s">
        <v>264</v>
      </c>
      <c r="C1017" t="s">
        <v>306</v>
      </c>
      <c r="D1017" s="21">
        <v>46235</v>
      </c>
      <c r="E1017" s="21">
        <v>46239</v>
      </c>
      <c r="F1017" s="5">
        <f t="shared" si="17"/>
        <v>5</v>
      </c>
      <c r="G1017" t="s">
        <v>35</v>
      </c>
      <c r="H1017">
        <v>599000</v>
      </c>
      <c r="I1017">
        <v>549000</v>
      </c>
      <c r="J1017">
        <v>499000</v>
      </c>
      <c r="K1017">
        <v>649000</v>
      </c>
      <c r="L1017">
        <v>5</v>
      </c>
      <c r="M1017">
        <v>3245000</v>
      </c>
      <c r="N1017" s="19">
        <v>2950000</v>
      </c>
      <c r="O1017" s="19">
        <v>2950000</v>
      </c>
      <c r="P1017" t="str">
        <f>_xlfn.XLOOKUP(G1017,'[1](ST)Product'!$C:$C,'[1](ST)Product'!$E:$E)</f>
        <v>Shark Floorcare</v>
      </c>
      <c r="Q1017" t="str">
        <f>_xlfn.XLOOKUP(G1017,'[1](ST)Product'!$C:$C,'[1](ST)Product'!$F:$F)</f>
        <v>FW</v>
      </c>
      <c r="R1017" t="s">
        <v>362</v>
      </c>
      <c r="S1017" t="s">
        <v>360</v>
      </c>
    </row>
    <row r="1018" spans="1:19" x14ac:dyDescent="0.35">
      <c r="A1018" t="str">
        <f>_xlfn.XLOOKUP(B1018,Mapping!C:C,Mapping!D:D)</f>
        <v>other Online malls</v>
      </c>
      <c r="B1018" t="s">
        <v>264</v>
      </c>
      <c r="C1018" t="s">
        <v>306</v>
      </c>
      <c r="D1018" s="21">
        <v>46235</v>
      </c>
      <c r="E1018" s="21">
        <v>46239</v>
      </c>
      <c r="F1018" s="5">
        <f t="shared" si="17"/>
        <v>5</v>
      </c>
      <c r="G1018" t="s">
        <v>23</v>
      </c>
      <c r="H1018">
        <v>899000</v>
      </c>
      <c r="I1018">
        <v>849000</v>
      </c>
      <c r="J1018">
        <v>749000</v>
      </c>
      <c r="K1018">
        <v>889000</v>
      </c>
      <c r="L1018">
        <v>5</v>
      </c>
      <c r="M1018">
        <v>4445000</v>
      </c>
      <c r="N1018" s="19">
        <v>4040909.0909090908</v>
      </c>
      <c r="O1018" s="19">
        <v>4040909.0909090908</v>
      </c>
      <c r="P1018" t="str">
        <f>_xlfn.XLOOKUP(G1018,'[1](ST)Product'!$C:$C,'[1](ST)Product'!$E:$E)</f>
        <v>Shark Floorcare</v>
      </c>
      <c r="Q1018" t="str">
        <f>_xlfn.XLOOKUP(G1018,'[1](ST)Product'!$C:$C,'[1](ST)Product'!$F:$F)</f>
        <v>Kion</v>
      </c>
      <c r="R1018" t="s">
        <v>362</v>
      </c>
      <c r="S1018" t="s">
        <v>360</v>
      </c>
    </row>
    <row r="1019" spans="1:19" x14ac:dyDescent="0.35">
      <c r="A1019" t="str">
        <f>_xlfn.XLOOKUP(B1019,Mapping!C:C,Mapping!D:D)</f>
        <v>other Online malls</v>
      </c>
      <c r="B1019" t="s">
        <v>264</v>
      </c>
      <c r="C1019" t="s">
        <v>306</v>
      </c>
      <c r="D1019" s="21">
        <v>46235</v>
      </c>
      <c r="E1019" s="21">
        <v>46239</v>
      </c>
      <c r="F1019" s="5">
        <f t="shared" si="17"/>
        <v>5</v>
      </c>
      <c r="G1019" t="s">
        <v>107</v>
      </c>
      <c r="H1019">
        <v>849000</v>
      </c>
      <c r="I1019">
        <v>749000</v>
      </c>
      <c r="J1019">
        <v>699000</v>
      </c>
      <c r="K1019">
        <v>860000</v>
      </c>
      <c r="L1019">
        <v>5</v>
      </c>
      <c r="M1019">
        <v>4300000</v>
      </c>
      <c r="N1019" s="19">
        <v>3909090.9090909087</v>
      </c>
      <c r="O1019" s="19">
        <v>3909090.9090909087</v>
      </c>
      <c r="P1019" t="str">
        <f>_xlfn.XLOOKUP(G1019,'[1](ST)Product'!$C:$C,'[1](ST)Product'!$E:$E)</f>
        <v>Shark Floorcare</v>
      </c>
      <c r="Q1019" t="str">
        <f>_xlfn.XLOOKUP(G1019,'[1](ST)Product'!$C:$C,'[1](ST)Product'!$F:$F)</f>
        <v>Kion</v>
      </c>
      <c r="R1019" t="s">
        <v>362</v>
      </c>
      <c r="S1019" t="s">
        <v>360</v>
      </c>
    </row>
    <row r="1020" spans="1:19" x14ac:dyDescent="0.35">
      <c r="A1020" t="str">
        <f>_xlfn.XLOOKUP(B1020,Mapping!C:C,Mapping!D:D)</f>
        <v>other Online malls</v>
      </c>
      <c r="B1020" t="s">
        <v>264</v>
      </c>
      <c r="C1020" t="s">
        <v>306</v>
      </c>
      <c r="D1020" s="21">
        <v>46235</v>
      </c>
      <c r="E1020" s="21">
        <v>46239</v>
      </c>
      <c r="F1020" s="5">
        <f t="shared" si="17"/>
        <v>5</v>
      </c>
      <c r="G1020" t="s">
        <v>28</v>
      </c>
      <c r="H1020">
        <v>299900</v>
      </c>
      <c r="I1020">
        <v>219900</v>
      </c>
      <c r="J1020">
        <v>219900</v>
      </c>
      <c r="K1020">
        <v>219900</v>
      </c>
      <c r="L1020">
        <v>5</v>
      </c>
      <c r="M1020">
        <v>1099500</v>
      </c>
      <c r="N1020" s="19">
        <v>999545.45454545435</v>
      </c>
      <c r="O1020" s="19">
        <v>999545.45454545435</v>
      </c>
      <c r="P1020" t="str">
        <f>_xlfn.XLOOKUP(G1020,'[1](ST)Product'!$C:$C,'[1](ST)Product'!$E:$E)</f>
        <v>Shark Floorcare</v>
      </c>
      <c r="Q1020" t="str">
        <f>_xlfn.XLOOKUP(G1020,'[1](ST)Product'!$C:$C,'[1](ST)Product'!$F:$F)</f>
        <v>WD</v>
      </c>
      <c r="R1020" t="s">
        <v>362</v>
      </c>
      <c r="S1020" t="s">
        <v>360</v>
      </c>
    </row>
    <row r="1021" spans="1:19" x14ac:dyDescent="0.35">
      <c r="A1021" t="str">
        <f>_xlfn.XLOOKUP(B1021,Mapping!C:C,Mapping!D:D)</f>
        <v>other Online malls</v>
      </c>
      <c r="B1021" t="s">
        <v>264</v>
      </c>
      <c r="C1021" t="s">
        <v>306</v>
      </c>
      <c r="D1021" s="21">
        <v>46235</v>
      </c>
      <c r="E1021" s="21">
        <v>46239</v>
      </c>
      <c r="F1021" s="5">
        <f t="shared" si="17"/>
        <v>5</v>
      </c>
      <c r="G1021" t="s">
        <v>36</v>
      </c>
      <c r="H1021">
        <v>469900</v>
      </c>
      <c r="I1021">
        <v>399900</v>
      </c>
      <c r="J1021">
        <v>389900</v>
      </c>
      <c r="K1021">
        <v>399900</v>
      </c>
      <c r="L1021">
        <v>5</v>
      </c>
      <c r="M1021">
        <v>1999500</v>
      </c>
      <c r="N1021" s="19">
        <v>1817727.2727272727</v>
      </c>
      <c r="O1021" s="19">
        <v>1817727.2727272727</v>
      </c>
      <c r="P1021" t="str">
        <f>_xlfn.XLOOKUP(G1021,'[1](ST)Product'!$C:$C,'[1](ST)Product'!$E:$E)</f>
        <v>Shark Floorcare</v>
      </c>
      <c r="Q1021" t="str">
        <f>_xlfn.XLOOKUP(G1021,'[1](ST)Product'!$C:$C,'[1](ST)Product'!$F:$F)</f>
        <v>WD</v>
      </c>
      <c r="R1021" t="s">
        <v>362</v>
      </c>
      <c r="S1021" t="s">
        <v>360</v>
      </c>
    </row>
    <row r="1022" spans="1:19" x14ac:dyDescent="0.35">
      <c r="A1022" t="str">
        <f>_xlfn.XLOOKUP(B1022,Mapping!C:C,Mapping!D:D)</f>
        <v>TVHS</v>
      </c>
      <c r="B1022" t="s">
        <v>163</v>
      </c>
      <c r="C1022" t="s">
        <v>178</v>
      </c>
      <c r="D1022" s="21">
        <v>46235</v>
      </c>
      <c r="E1022" s="21">
        <v>46235</v>
      </c>
      <c r="F1022" s="5">
        <f t="shared" si="17"/>
        <v>1</v>
      </c>
      <c r="G1022" t="s">
        <v>48</v>
      </c>
      <c r="H1022" s="19">
        <v>899000</v>
      </c>
      <c r="I1022" s="19">
        <v>849000</v>
      </c>
      <c r="J1022">
        <v>749000</v>
      </c>
      <c r="K1022">
        <v>749000</v>
      </c>
      <c r="L1022">
        <v>880</v>
      </c>
      <c r="M1022">
        <f>L1022*K1022</f>
        <v>659120000</v>
      </c>
      <c r="N1022" s="19">
        <v>479360000</v>
      </c>
      <c r="O1022" s="19">
        <v>243836800</v>
      </c>
      <c r="P1022" t="str">
        <f>_xlfn.XLOOKUP(G1022,'[1](ST)Product'!$C:$C,'[1](ST)Product'!$E:$E)</f>
        <v>Shark Floorcare</v>
      </c>
      <c r="Q1022" t="str">
        <f>_xlfn.XLOOKUP(G1022,'[1](ST)Product'!$C:$C,'[1](ST)Product'!$F:$F)</f>
        <v>Kion</v>
      </c>
      <c r="R1022" t="s">
        <v>362</v>
      </c>
      <c r="S1022" t="s">
        <v>360</v>
      </c>
    </row>
    <row r="1023" spans="1:19" x14ac:dyDescent="0.35">
      <c r="A1023" t="str">
        <f>_xlfn.XLOOKUP(B1023,Mapping!C:C,Mapping!D:D)</f>
        <v>PP</v>
      </c>
      <c r="B1023" t="s">
        <v>154</v>
      </c>
      <c r="C1023" t="s">
        <v>154</v>
      </c>
      <c r="D1023" s="21">
        <v>46236</v>
      </c>
      <c r="E1023" s="21">
        <v>46240</v>
      </c>
      <c r="F1023" s="5">
        <f t="shared" si="17"/>
        <v>5</v>
      </c>
      <c r="G1023" t="s">
        <v>19</v>
      </c>
      <c r="H1023" s="19">
        <v>249900</v>
      </c>
      <c r="I1023" s="19">
        <v>219900</v>
      </c>
      <c r="J1023">
        <v>199900</v>
      </c>
      <c r="K1023">
        <v>221000</v>
      </c>
      <c r="L1023">
        <v>500</v>
      </c>
      <c r="M1023">
        <v>110500000</v>
      </c>
      <c r="N1023" s="19">
        <v>100454545.45454544</v>
      </c>
      <c r="O1023" s="19">
        <v>63286363.636363626</v>
      </c>
      <c r="P1023" t="str">
        <f>_xlfn.XLOOKUP(G1023,'[1](ST)Product'!$C:$C,'[1](ST)Product'!$E:$E)</f>
        <v>Ninja Heated</v>
      </c>
      <c r="Q1023" t="str">
        <f>_xlfn.XLOOKUP(G1023,'[1](ST)Product'!$C:$C,'[1](ST)Product'!$F:$F)</f>
        <v>Crispi</v>
      </c>
      <c r="R1023" t="s">
        <v>362</v>
      </c>
      <c r="S1023" t="s">
        <v>361</v>
      </c>
    </row>
    <row r="1024" spans="1:19" x14ac:dyDescent="0.35">
      <c r="A1024" t="str">
        <f>_xlfn.XLOOKUP(B1024,Mapping!C:C,Mapping!D:D)</f>
        <v>PP</v>
      </c>
      <c r="B1024" t="s">
        <v>154</v>
      </c>
      <c r="C1024" t="s">
        <v>154</v>
      </c>
      <c r="D1024" s="21">
        <v>46236</v>
      </c>
      <c r="E1024" s="21">
        <v>46240</v>
      </c>
      <c r="F1024" s="5">
        <f t="shared" si="17"/>
        <v>5</v>
      </c>
      <c r="G1024" t="s">
        <v>32</v>
      </c>
      <c r="H1024" s="19">
        <v>349900</v>
      </c>
      <c r="I1024" s="19">
        <v>299900</v>
      </c>
      <c r="J1024">
        <v>269900</v>
      </c>
      <c r="K1024">
        <v>269900</v>
      </c>
      <c r="L1024">
        <v>50</v>
      </c>
      <c r="M1024">
        <v>13495000</v>
      </c>
      <c r="N1024" s="19">
        <v>12268181.818181818</v>
      </c>
      <c r="O1024" s="19">
        <v>7728954.5454545459</v>
      </c>
      <c r="P1024" t="str">
        <f>_xlfn.XLOOKUP(G1024,'[1](ST)Product'!$C:$C,'[1](ST)Product'!$E:$E)</f>
        <v>Ninja Motorized</v>
      </c>
      <c r="Q1024" t="str">
        <f>_xlfn.XLOOKUP(G1024,'[1](ST)Product'!$C:$C,'[1](ST)Product'!$F:$F)</f>
        <v>Icecream</v>
      </c>
      <c r="R1024" t="s">
        <v>362</v>
      </c>
      <c r="S1024" t="s">
        <v>360</v>
      </c>
    </row>
    <row r="1025" spans="1:19" x14ac:dyDescent="0.35">
      <c r="A1025" t="str">
        <f>_xlfn.XLOOKUP(B1025,Mapping!C:C,Mapping!D:D)</f>
        <v>TVHS</v>
      </c>
      <c r="B1025" t="s">
        <v>163</v>
      </c>
      <c r="C1025" t="s">
        <v>255</v>
      </c>
      <c r="D1025" s="21">
        <v>46236</v>
      </c>
      <c r="E1025" s="21">
        <v>46236</v>
      </c>
      <c r="F1025" s="5">
        <f t="shared" si="17"/>
        <v>1</v>
      </c>
      <c r="G1025" t="s">
        <v>65</v>
      </c>
      <c r="H1025" s="19">
        <v>249900</v>
      </c>
      <c r="I1025" s="19">
        <v>229900</v>
      </c>
      <c r="J1025">
        <v>199900</v>
      </c>
      <c r="K1025">
        <v>199900</v>
      </c>
      <c r="L1025">
        <v>2340</v>
      </c>
      <c r="M1025">
        <f>L1025*K1025</f>
        <v>467766000</v>
      </c>
      <c r="N1025" s="19">
        <v>382717636</v>
      </c>
      <c r="O1025" s="19">
        <v>200556698</v>
      </c>
      <c r="P1025" t="str">
        <f>_xlfn.XLOOKUP(G1025,'[1](ST)Product'!$C:$C,'[1](ST)Product'!$E:$E)</f>
        <v>Ninja Motorized</v>
      </c>
      <c r="Q1025" t="str">
        <f>_xlfn.XLOOKUP(G1025,'[1](ST)Product'!$C:$C,'[1](ST)Product'!$F:$F)</f>
        <v>Portable</v>
      </c>
      <c r="R1025" t="s">
        <v>362</v>
      </c>
      <c r="S1025" t="s">
        <v>361</v>
      </c>
    </row>
    <row r="1026" spans="1:19" x14ac:dyDescent="0.35">
      <c r="A1026" t="str">
        <f>_xlfn.XLOOKUP(B1026,Mapping!C:C,Mapping!D:D)</f>
        <v>Coupang</v>
      </c>
      <c r="B1026" t="s">
        <v>14</v>
      </c>
      <c r="C1026" t="s">
        <v>80</v>
      </c>
      <c r="D1026" s="21">
        <v>46237</v>
      </c>
      <c r="E1026" s="21">
        <v>46243</v>
      </c>
      <c r="F1026" s="5">
        <f t="shared" si="17"/>
        <v>7</v>
      </c>
      <c r="G1026" t="s">
        <v>106</v>
      </c>
      <c r="H1026">
        <v>399900</v>
      </c>
      <c r="I1026">
        <v>349900</v>
      </c>
      <c r="J1026">
        <v>299900</v>
      </c>
      <c r="K1026">
        <v>259000</v>
      </c>
      <c r="L1026">
        <v>300</v>
      </c>
      <c r="M1026">
        <v>77700000</v>
      </c>
      <c r="N1026" s="19">
        <v>74433272.727272719</v>
      </c>
      <c r="O1026" s="19">
        <v>70711609.090909079</v>
      </c>
      <c r="P1026" t="str">
        <f>_xlfn.XLOOKUP(G1026,'[1](ST)Product'!$C:$C,'[1](ST)Product'!$E:$E)</f>
        <v>Ninja Heated</v>
      </c>
      <c r="Q1026" t="str">
        <f>_xlfn.XLOOKUP(G1026,'[1](ST)Product'!$C:$C,'[1](ST)Product'!$F:$F)</f>
        <v>Combi</v>
      </c>
      <c r="R1026" t="s">
        <v>362</v>
      </c>
      <c r="S1026" t="s">
        <v>360</v>
      </c>
    </row>
    <row r="1027" spans="1:19" x14ac:dyDescent="0.35">
      <c r="A1027" t="str">
        <f>_xlfn.XLOOKUP(B1027,Mapping!C:C,Mapping!D:D)</f>
        <v>Coupang</v>
      </c>
      <c r="B1027" t="s">
        <v>14</v>
      </c>
      <c r="C1027" t="s">
        <v>80</v>
      </c>
      <c r="D1027" s="21">
        <v>46237</v>
      </c>
      <c r="E1027" s="21">
        <v>46243</v>
      </c>
      <c r="F1027" s="5">
        <f t="shared" ref="F1027:F1090" si="18">IF(D1027="","",E1027-D1027+1)</f>
        <v>7</v>
      </c>
      <c r="G1027" t="s">
        <v>37</v>
      </c>
      <c r="H1027">
        <v>229900</v>
      </c>
      <c r="I1027">
        <v>199900</v>
      </c>
      <c r="J1027">
        <v>179900</v>
      </c>
      <c r="K1027">
        <v>149000</v>
      </c>
      <c r="L1027">
        <v>100</v>
      </c>
      <c r="M1027">
        <v>14900000</v>
      </c>
      <c r="N1027" s="19">
        <v>16302000</v>
      </c>
      <c r="O1027" s="19">
        <v>15486900</v>
      </c>
      <c r="P1027" t="str">
        <f>_xlfn.XLOOKUP(G1027,'[1](ST)Product'!$C:$C,'[1](ST)Product'!$E:$E)</f>
        <v>Ninja Heated</v>
      </c>
      <c r="Q1027" t="str">
        <f>_xlfn.XLOOKUP(G1027,'[1](ST)Product'!$C:$C,'[1](ST)Product'!$F:$F)</f>
        <v>Airfry</v>
      </c>
      <c r="R1027" t="s">
        <v>362</v>
      </c>
      <c r="S1027" t="s">
        <v>360</v>
      </c>
    </row>
    <row r="1028" spans="1:19" x14ac:dyDescent="0.35">
      <c r="A1028" t="str">
        <f>_xlfn.XLOOKUP(B1028,Mapping!C:C,Mapping!D:D)</f>
        <v>Coupang</v>
      </c>
      <c r="B1028" t="s">
        <v>14</v>
      </c>
      <c r="C1028" t="s">
        <v>15</v>
      </c>
      <c r="D1028" s="21">
        <v>46237</v>
      </c>
      <c r="E1028" s="21">
        <v>46237</v>
      </c>
      <c r="F1028" s="5">
        <f t="shared" si="18"/>
        <v>1</v>
      </c>
      <c r="G1028" t="s">
        <v>250</v>
      </c>
      <c r="H1028">
        <v>209900</v>
      </c>
      <c r="I1028">
        <v>169900</v>
      </c>
      <c r="J1028">
        <v>149900</v>
      </c>
      <c r="K1028">
        <v>149900</v>
      </c>
      <c r="L1028">
        <v>150</v>
      </c>
      <c r="M1028">
        <v>22485000</v>
      </c>
      <c r="N1028" s="19">
        <v>26580272.727272727</v>
      </c>
      <c r="O1028" s="19">
        <v>25251259.09090909</v>
      </c>
      <c r="P1028" t="str">
        <f>_xlfn.XLOOKUP(G1028,'[1](ST)Product'!$C:$C,'[1](ST)Product'!$E:$E)</f>
        <v>Ninja Heated</v>
      </c>
      <c r="Q1028" t="str">
        <f>_xlfn.XLOOKUP(G1028,'[1](ST)Product'!$C:$C,'[1](ST)Product'!$F:$F)</f>
        <v>Crispi</v>
      </c>
      <c r="R1028" t="s">
        <v>362</v>
      </c>
      <c r="S1028" t="s">
        <v>361</v>
      </c>
    </row>
    <row r="1029" spans="1:19" x14ac:dyDescent="0.35">
      <c r="A1029" t="str">
        <f>_xlfn.XLOOKUP(B1029,Mapping!C:C,Mapping!D:D)</f>
        <v>Coupang</v>
      </c>
      <c r="B1029" t="s">
        <v>14</v>
      </c>
      <c r="C1029" t="s">
        <v>80</v>
      </c>
      <c r="D1029" s="21">
        <v>46237</v>
      </c>
      <c r="E1029" s="21">
        <v>46243</v>
      </c>
      <c r="F1029" s="5">
        <f t="shared" si="18"/>
        <v>7</v>
      </c>
      <c r="G1029" t="s">
        <v>105</v>
      </c>
      <c r="H1029">
        <v>299900</v>
      </c>
      <c r="I1029">
        <v>269900</v>
      </c>
      <c r="J1029">
        <v>249900</v>
      </c>
      <c r="K1029">
        <v>229000</v>
      </c>
      <c r="L1029">
        <v>300</v>
      </c>
      <c r="M1029">
        <v>68700000</v>
      </c>
      <c r="N1029" s="19">
        <v>57415090.909090906</v>
      </c>
      <c r="O1029" s="19">
        <v>54544336.36363636</v>
      </c>
      <c r="P1029" t="str">
        <f>_xlfn.XLOOKUP(G1029,'[1](ST)Product'!$C:$C,'[1](ST)Product'!$E:$E)</f>
        <v>Ninja Motorized</v>
      </c>
      <c r="Q1029" t="str">
        <f>_xlfn.XLOOKUP(G1029,'[1](ST)Product'!$C:$C,'[1](ST)Product'!$F:$F)</f>
        <v>Kitchen</v>
      </c>
      <c r="R1029" t="s">
        <v>362</v>
      </c>
      <c r="S1029" t="s">
        <v>360</v>
      </c>
    </row>
    <row r="1030" spans="1:19" x14ac:dyDescent="0.35">
      <c r="A1030" t="str">
        <f>_xlfn.XLOOKUP(B1030,Mapping!C:C,Mapping!D:D)</f>
        <v>Coupang</v>
      </c>
      <c r="B1030" t="s">
        <v>14</v>
      </c>
      <c r="C1030" t="s">
        <v>80</v>
      </c>
      <c r="D1030" s="21">
        <v>46237</v>
      </c>
      <c r="E1030" s="21">
        <v>46243</v>
      </c>
      <c r="F1030" s="5">
        <f t="shared" si="18"/>
        <v>7</v>
      </c>
      <c r="G1030" t="s">
        <v>28</v>
      </c>
      <c r="H1030">
        <v>299900</v>
      </c>
      <c r="I1030">
        <v>219900</v>
      </c>
      <c r="J1030">
        <v>219900</v>
      </c>
      <c r="K1030">
        <v>189000</v>
      </c>
      <c r="L1030">
        <v>150</v>
      </c>
      <c r="M1030">
        <v>28350000</v>
      </c>
      <c r="N1030" s="19">
        <v>21262090.909090906</v>
      </c>
      <c r="O1030" s="19">
        <v>20198986.36363636</v>
      </c>
      <c r="P1030" t="str">
        <f>_xlfn.XLOOKUP(G1030,'[1](ST)Product'!$C:$C,'[1](ST)Product'!$E:$E)</f>
        <v>Shark Floorcare</v>
      </c>
      <c r="Q1030" t="str">
        <f>_xlfn.XLOOKUP(G1030,'[1](ST)Product'!$C:$C,'[1](ST)Product'!$F:$F)</f>
        <v>WD</v>
      </c>
      <c r="R1030" t="s">
        <v>362</v>
      </c>
      <c r="S1030" t="s">
        <v>360</v>
      </c>
    </row>
    <row r="1031" spans="1:19" x14ac:dyDescent="0.35">
      <c r="A1031" t="str">
        <f>_xlfn.XLOOKUP(B1031,Mapping!C:C,Mapping!D:D)</f>
        <v>Coupang</v>
      </c>
      <c r="B1031" t="s">
        <v>14</v>
      </c>
      <c r="C1031" t="s">
        <v>80</v>
      </c>
      <c r="D1031" s="21">
        <v>46237</v>
      </c>
      <c r="E1031" s="21">
        <v>46243</v>
      </c>
      <c r="F1031" s="5">
        <f t="shared" si="18"/>
        <v>7</v>
      </c>
      <c r="G1031" t="s">
        <v>108</v>
      </c>
      <c r="H1031">
        <v>199900</v>
      </c>
      <c r="I1031">
        <v>179900</v>
      </c>
      <c r="J1031">
        <v>169900</v>
      </c>
      <c r="K1031">
        <v>159000</v>
      </c>
      <c r="L1031">
        <v>300</v>
      </c>
      <c r="M1031">
        <v>47700000</v>
      </c>
      <c r="N1031" s="19">
        <v>38269636.36363636</v>
      </c>
      <c r="O1031" s="19">
        <v>36356154.545454539</v>
      </c>
      <c r="P1031" t="str">
        <f>_xlfn.XLOOKUP(G1031,'[1](ST)Product'!$C:$C,'[1](ST)Product'!$E:$E)</f>
        <v>Shark Floorcare</v>
      </c>
      <c r="Q1031" t="str">
        <f>_xlfn.XLOOKUP(G1031,'[1](ST)Product'!$C:$C,'[1](ST)Product'!$F:$F)</f>
        <v>WV</v>
      </c>
      <c r="R1031" t="s">
        <v>362</v>
      </c>
      <c r="S1031" t="s">
        <v>360</v>
      </c>
    </row>
    <row r="1032" spans="1:19" x14ac:dyDescent="0.35">
      <c r="A1032" t="str">
        <f>_xlfn.XLOOKUP(B1032,Mapping!C:C,Mapping!D:D)</f>
        <v>Coupang</v>
      </c>
      <c r="B1032" t="s">
        <v>14</v>
      </c>
      <c r="C1032" t="s">
        <v>80</v>
      </c>
      <c r="D1032" s="21">
        <v>46237</v>
      </c>
      <c r="E1032" s="21">
        <v>46243</v>
      </c>
      <c r="F1032" s="5">
        <f t="shared" si="18"/>
        <v>7</v>
      </c>
      <c r="G1032" t="s">
        <v>88</v>
      </c>
      <c r="H1032">
        <v>449000</v>
      </c>
      <c r="I1032">
        <v>399000</v>
      </c>
      <c r="J1032">
        <v>0</v>
      </c>
      <c r="K1032">
        <v>389000</v>
      </c>
      <c r="L1032">
        <v>150</v>
      </c>
      <c r="M1032">
        <v>58350000</v>
      </c>
      <c r="N1032" s="19">
        <v>53075454.545454539</v>
      </c>
      <c r="O1032" s="19">
        <v>50421681.818181813</v>
      </c>
      <c r="P1032" t="str">
        <f>_xlfn.XLOOKUP(G1032,'[1](ST)Product'!$C:$C,'[1](ST)Product'!$E:$E)</f>
        <v>Shark Floorcare</v>
      </c>
      <c r="Q1032" t="str">
        <f>_xlfn.XLOOKUP(G1032,'[1](ST)Product'!$C:$C,'[1](ST)Product'!$F:$F)</f>
        <v>CS</v>
      </c>
      <c r="R1032" t="s">
        <v>362</v>
      </c>
      <c r="S1032" t="s">
        <v>360</v>
      </c>
    </row>
    <row r="1033" spans="1:19" x14ac:dyDescent="0.35">
      <c r="A1033" t="str">
        <f>_xlfn.XLOOKUP(B1033,Mapping!C:C,Mapping!D:D)</f>
        <v>Dept Store</v>
      </c>
      <c r="B1033" t="s">
        <v>166</v>
      </c>
      <c r="C1033" t="s">
        <v>338</v>
      </c>
      <c r="D1033" s="21">
        <v>46237</v>
      </c>
      <c r="E1033" s="21">
        <v>46244</v>
      </c>
      <c r="F1033" s="5">
        <f t="shared" si="18"/>
        <v>8</v>
      </c>
      <c r="G1033" t="s">
        <v>25</v>
      </c>
      <c r="H1033">
        <v>859000</v>
      </c>
      <c r="I1033">
        <v>749000</v>
      </c>
      <c r="J1033">
        <v>649000</v>
      </c>
      <c r="K1033">
        <v>859000</v>
      </c>
      <c r="L1033">
        <v>20</v>
      </c>
      <c r="M1033">
        <v>17180000</v>
      </c>
      <c r="N1033" s="19">
        <v>16345454.545454543</v>
      </c>
      <c r="O1033" s="19">
        <v>11850454.545454543</v>
      </c>
      <c r="P1033" t="str">
        <f>_xlfn.XLOOKUP(G1033,'[1](ST)Product'!$C:$C,'[1](ST)Product'!$E:$E)</f>
        <v>Shark Floorcare</v>
      </c>
      <c r="Q1033" t="str">
        <f>_xlfn.XLOOKUP(G1033,'[1](ST)Product'!$C:$C,'[1](ST)Product'!$F:$F)</f>
        <v>FW</v>
      </c>
      <c r="R1033" t="s">
        <v>362</v>
      </c>
      <c r="S1033" t="s">
        <v>360</v>
      </c>
    </row>
    <row r="1034" spans="1:19" x14ac:dyDescent="0.35">
      <c r="A1034" t="str">
        <f>_xlfn.XLOOKUP(B1034,Mapping!C:C,Mapping!D:D)</f>
        <v>Dept Store</v>
      </c>
      <c r="B1034" t="s">
        <v>166</v>
      </c>
      <c r="C1034" t="s">
        <v>338</v>
      </c>
      <c r="D1034" s="21">
        <v>46237</v>
      </c>
      <c r="E1034" s="21">
        <v>46244</v>
      </c>
      <c r="F1034" s="5">
        <f t="shared" si="18"/>
        <v>8</v>
      </c>
      <c r="G1034" t="s">
        <v>26</v>
      </c>
      <c r="H1034">
        <v>899000</v>
      </c>
      <c r="I1034">
        <v>749000</v>
      </c>
      <c r="J1034">
        <v>699000</v>
      </c>
      <c r="K1034">
        <v>899000</v>
      </c>
      <c r="L1034">
        <v>20</v>
      </c>
      <c r="M1034">
        <v>17980000</v>
      </c>
      <c r="N1034" s="19">
        <v>16345454.545454543</v>
      </c>
      <c r="O1034" s="19">
        <v>11850454.545454543</v>
      </c>
      <c r="P1034" t="str">
        <f>_xlfn.XLOOKUP(G1034,'[1](ST)Product'!$C:$C,'[1](ST)Product'!$E:$E)</f>
        <v>Shark Floorcare</v>
      </c>
      <c r="Q1034" t="str">
        <f>_xlfn.XLOOKUP(G1034,'[1](ST)Product'!$C:$C,'[1](ST)Product'!$F:$F)</f>
        <v>FW</v>
      </c>
      <c r="R1034" t="s">
        <v>362</v>
      </c>
      <c r="S1034" t="s">
        <v>360</v>
      </c>
    </row>
    <row r="1035" spans="1:19" x14ac:dyDescent="0.35">
      <c r="A1035" t="str">
        <f>_xlfn.XLOOKUP(B1035,Mapping!C:C,Mapping!D:D)</f>
        <v>Dept Store</v>
      </c>
      <c r="B1035" t="s">
        <v>166</v>
      </c>
      <c r="C1035" t="s">
        <v>338</v>
      </c>
      <c r="D1035" s="21">
        <v>46237</v>
      </c>
      <c r="E1035" s="21">
        <v>46265</v>
      </c>
      <c r="F1035" s="5">
        <f t="shared" si="18"/>
        <v>29</v>
      </c>
      <c r="G1035" t="s">
        <v>28</v>
      </c>
      <c r="H1035">
        <v>299900</v>
      </c>
      <c r="I1035">
        <v>219900</v>
      </c>
      <c r="J1035">
        <v>219900</v>
      </c>
      <c r="K1035">
        <v>299900</v>
      </c>
      <c r="L1035">
        <v>20</v>
      </c>
      <c r="M1035">
        <v>5998000</v>
      </c>
      <c r="N1035" s="19">
        <v>5452727.2727272715</v>
      </c>
      <c r="O1035" s="19">
        <v>3953227.2727272715</v>
      </c>
      <c r="P1035" t="str">
        <f>_xlfn.XLOOKUP(G1035,'[1](ST)Product'!$C:$C,'[1](ST)Product'!$E:$E)</f>
        <v>Shark Floorcare</v>
      </c>
      <c r="Q1035" t="str">
        <f>_xlfn.XLOOKUP(G1035,'[1](ST)Product'!$C:$C,'[1](ST)Product'!$F:$F)</f>
        <v>WD</v>
      </c>
      <c r="R1035" t="s">
        <v>362</v>
      </c>
      <c r="S1035" t="s">
        <v>360</v>
      </c>
    </row>
    <row r="1036" spans="1:19" x14ac:dyDescent="0.35">
      <c r="A1036" t="str">
        <f>_xlfn.XLOOKUP(B1036,Mapping!C:C,Mapping!D:D)</f>
        <v>Dept Store</v>
      </c>
      <c r="B1036" t="s">
        <v>166</v>
      </c>
      <c r="C1036" t="s">
        <v>338</v>
      </c>
      <c r="D1036" s="21">
        <v>46237</v>
      </c>
      <c r="E1036" s="21">
        <v>46265</v>
      </c>
      <c r="F1036" s="5">
        <f t="shared" si="18"/>
        <v>29</v>
      </c>
      <c r="G1036" t="s">
        <v>108</v>
      </c>
      <c r="H1036">
        <v>199900</v>
      </c>
      <c r="I1036">
        <v>179900</v>
      </c>
      <c r="J1036">
        <v>169900</v>
      </c>
      <c r="K1036">
        <v>199900</v>
      </c>
      <c r="L1036">
        <v>40</v>
      </c>
      <c r="M1036">
        <v>7996000</v>
      </c>
      <c r="N1036" s="19">
        <v>7269090.9090909082</v>
      </c>
      <c r="O1036" s="19">
        <v>5270090.9090909082</v>
      </c>
      <c r="P1036" t="str">
        <f>_xlfn.XLOOKUP(G1036,'[1](ST)Product'!$C:$C,'[1](ST)Product'!$E:$E)</f>
        <v>Shark Floorcare</v>
      </c>
      <c r="Q1036" t="str">
        <f>_xlfn.XLOOKUP(G1036,'[1](ST)Product'!$C:$C,'[1](ST)Product'!$F:$F)</f>
        <v>WV</v>
      </c>
      <c r="R1036" t="s">
        <v>362</v>
      </c>
      <c r="S1036" t="s">
        <v>360</v>
      </c>
    </row>
    <row r="1037" spans="1:19" x14ac:dyDescent="0.35">
      <c r="A1037" t="str">
        <f>_xlfn.XLOOKUP(B1037,Mapping!C:C,Mapping!D:D)</f>
        <v>Dept Store</v>
      </c>
      <c r="B1037" t="s">
        <v>166</v>
      </c>
      <c r="C1037" t="s">
        <v>338</v>
      </c>
      <c r="D1037" s="21">
        <v>46237</v>
      </c>
      <c r="E1037" s="21">
        <v>46265</v>
      </c>
      <c r="F1037" s="5">
        <f t="shared" si="18"/>
        <v>29</v>
      </c>
      <c r="G1037" t="s">
        <v>36</v>
      </c>
      <c r="H1037">
        <v>469900</v>
      </c>
      <c r="I1037">
        <v>399900</v>
      </c>
      <c r="J1037">
        <v>389900</v>
      </c>
      <c r="K1037">
        <v>469900</v>
      </c>
      <c r="L1037">
        <v>20</v>
      </c>
      <c r="M1037">
        <v>9398000</v>
      </c>
      <c r="N1037" s="19">
        <v>8543636.3636363633</v>
      </c>
      <c r="O1037" s="19">
        <v>6194136.3636363633</v>
      </c>
      <c r="P1037" t="str">
        <f>_xlfn.XLOOKUP(G1037,'[1](ST)Product'!$C:$C,'[1](ST)Product'!$E:$E)</f>
        <v>Shark Floorcare</v>
      </c>
      <c r="Q1037" t="str">
        <f>_xlfn.XLOOKUP(G1037,'[1](ST)Product'!$C:$C,'[1](ST)Product'!$F:$F)</f>
        <v>WD</v>
      </c>
      <c r="R1037" t="s">
        <v>362</v>
      </c>
      <c r="S1037" t="s">
        <v>360</v>
      </c>
    </row>
    <row r="1038" spans="1:19" x14ac:dyDescent="0.35">
      <c r="A1038" t="str">
        <f>_xlfn.XLOOKUP(B1038,Mapping!C:C,Mapping!D:D)</f>
        <v>Dept Store</v>
      </c>
      <c r="B1038" t="s">
        <v>166</v>
      </c>
      <c r="C1038" t="s">
        <v>338</v>
      </c>
      <c r="D1038" s="21">
        <v>46237</v>
      </c>
      <c r="E1038" s="21">
        <v>46265</v>
      </c>
      <c r="F1038" s="5">
        <f t="shared" si="18"/>
        <v>29</v>
      </c>
      <c r="G1038" t="s">
        <v>87</v>
      </c>
      <c r="H1038">
        <v>219900</v>
      </c>
      <c r="I1038">
        <v>199900</v>
      </c>
      <c r="J1038">
        <v>179900</v>
      </c>
      <c r="K1038">
        <v>119900</v>
      </c>
      <c r="L1038">
        <v>80</v>
      </c>
      <c r="M1038">
        <v>9592000</v>
      </c>
      <c r="N1038" s="19">
        <v>15992727.27272727</v>
      </c>
      <c r="O1038" s="19">
        <v>11594727.27272727</v>
      </c>
      <c r="P1038" t="str">
        <f>_xlfn.XLOOKUP(G1038,'[1](ST)Product'!$C:$C,'[1](ST)Product'!$E:$E)</f>
        <v>Shark Fan</v>
      </c>
      <c r="Q1038" t="str">
        <f>_xlfn.XLOOKUP(G1038,'[1](ST)Product'!$C:$C,'[1](ST)Product'!$F:$F)</f>
        <v>Fan</v>
      </c>
      <c r="R1038" t="s">
        <v>362</v>
      </c>
      <c r="S1038" t="s">
        <v>361</v>
      </c>
    </row>
    <row r="1039" spans="1:19" x14ac:dyDescent="0.35">
      <c r="A1039" t="str">
        <f>_xlfn.XLOOKUP(B1039,Mapping!C:C,Mapping!D:D)</f>
        <v>Dept Store</v>
      </c>
      <c r="B1039" t="s">
        <v>166</v>
      </c>
      <c r="C1039" t="s">
        <v>338</v>
      </c>
      <c r="D1039" s="21">
        <v>46237</v>
      </c>
      <c r="E1039" s="21">
        <v>46265</v>
      </c>
      <c r="F1039" s="5">
        <f t="shared" si="18"/>
        <v>29</v>
      </c>
      <c r="G1039" t="s">
        <v>98</v>
      </c>
      <c r="H1039">
        <v>219900</v>
      </c>
      <c r="I1039">
        <v>199900</v>
      </c>
      <c r="J1039">
        <v>179900</v>
      </c>
      <c r="K1039">
        <v>119900</v>
      </c>
      <c r="L1039">
        <v>80</v>
      </c>
      <c r="M1039">
        <v>9592000</v>
      </c>
      <c r="N1039" s="19">
        <v>15992727.27272727</v>
      </c>
      <c r="O1039" s="19">
        <v>11594727.27272727</v>
      </c>
      <c r="P1039" t="str">
        <f>_xlfn.XLOOKUP(G1039,'[1](ST)Product'!$C:$C,'[1](ST)Product'!$E:$E)</f>
        <v>Shark Fan</v>
      </c>
      <c r="Q1039" t="str">
        <f>_xlfn.XLOOKUP(G1039,'[1](ST)Product'!$C:$C,'[1](ST)Product'!$F:$F)</f>
        <v>Fan</v>
      </c>
      <c r="R1039" t="s">
        <v>362</v>
      </c>
      <c r="S1039" t="s">
        <v>361</v>
      </c>
    </row>
    <row r="1040" spans="1:19" x14ac:dyDescent="0.35">
      <c r="A1040" t="str">
        <f>_xlfn.XLOOKUP(B1040,Mapping!C:C,Mapping!D:D)</f>
        <v>Dept Store</v>
      </c>
      <c r="B1040" t="s">
        <v>166</v>
      </c>
      <c r="C1040" t="s">
        <v>338</v>
      </c>
      <c r="D1040" s="21">
        <v>46237</v>
      </c>
      <c r="E1040" s="21">
        <v>46265</v>
      </c>
      <c r="F1040" s="5">
        <f t="shared" si="18"/>
        <v>29</v>
      </c>
      <c r="G1040" t="s">
        <v>99</v>
      </c>
      <c r="H1040">
        <v>219900</v>
      </c>
      <c r="I1040">
        <v>199900</v>
      </c>
      <c r="J1040">
        <v>179900</v>
      </c>
      <c r="K1040">
        <v>119900</v>
      </c>
      <c r="L1040">
        <v>80</v>
      </c>
      <c r="M1040">
        <v>9592000</v>
      </c>
      <c r="N1040" s="19">
        <v>15992727.27272727</v>
      </c>
      <c r="O1040" s="19">
        <v>11594727.27272727</v>
      </c>
      <c r="P1040" t="str">
        <f>_xlfn.XLOOKUP(G1040,'[1](ST)Product'!$C:$C,'[1](ST)Product'!$E:$E)</f>
        <v>Shark Fan</v>
      </c>
      <c r="Q1040" t="str">
        <f>_xlfn.XLOOKUP(G1040,'[1](ST)Product'!$C:$C,'[1](ST)Product'!$F:$F)</f>
        <v>Fan</v>
      </c>
      <c r="R1040" t="s">
        <v>362</v>
      </c>
      <c r="S1040" t="s">
        <v>361</v>
      </c>
    </row>
    <row r="1041" spans="1:19" x14ac:dyDescent="0.35">
      <c r="A1041" t="str">
        <f>_xlfn.XLOOKUP(B1041,Mapping!C:C,Mapping!D:D)</f>
        <v>Dept Store</v>
      </c>
      <c r="B1041" t="s">
        <v>166</v>
      </c>
      <c r="C1041" t="s">
        <v>338</v>
      </c>
      <c r="D1041" s="21">
        <v>46237</v>
      </c>
      <c r="E1041" s="21">
        <v>46265</v>
      </c>
      <c r="F1041" s="5">
        <f t="shared" si="18"/>
        <v>29</v>
      </c>
      <c r="G1041" t="s">
        <v>109</v>
      </c>
      <c r="H1041">
        <v>249900</v>
      </c>
      <c r="I1041">
        <v>219900</v>
      </c>
      <c r="J1041">
        <v>199900</v>
      </c>
      <c r="K1041">
        <v>169900</v>
      </c>
      <c r="L1041">
        <v>60</v>
      </c>
      <c r="M1041">
        <v>10194000</v>
      </c>
      <c r="N1041" s="19">
        <v>13630909.09090909</v>
      </c>
      <c r="O1041" s="19">
        <v>9882409.0909090899</v>
      </c>
      <c r="P1041" t="str">
        <f>_xlfn.XLOOKUP(G1041,'[1](ST)Product'!$C:$C,'[1](ST)Product'!$E:$E)</f>
        <v>Shark Fan</v>
      </c>
      <c r="Q1041" t="str">
        <f>_xlfn.XLOOKUP(G1041,'[1](ST)Product'!$C:$C,'[1](ST)Product'!$F:$F)</f>
        <v>Fan</v>
      </c>
      <c r="R1041" t="s">
        <v>362</v>
      </c>
      <c r="S1041" t="s">
        <v>360</v>
      </c>
    </row>
    <row r="1042" spans="1:19" x14ac:dyDescent="0.35">
      <c r="A1042" t="str">
        <f>_xlfn.XLOOKUP(B1042,Mapping!C:C,Mapping!D:D)</f>
        <v>Dept Store</v>
      </c>
      <c r="B1042" t="s">
        <v>166</v>
      </c>
      <c r="C1042" t="s">
        <v>338</v>
      </c>
      <c r="D1042" s="21">
        <v>46237</v>
      </c>
      <c r="E1042" s="21">
        <v>46265</v>
      </c>
      <c r="F1042" s="5">
        <f t="shared" si="18"/>
        <v>29</v>
      </c>
      <c r="G1042" t="s">
        <v>111</v>
      </c>
      <c r="H1042">
        <v>249900</v>
      </c>
      <c r="I1042">
        <v>219900</v>
      </c>
      <c r="J1042">
        <v>199900</v>
      </c>
      <c r="K1042">
        <v>169900</v>
      </c>
      <c r="L1042">
        <v>60</v>
      </c>
      <c r="M1042">
        <v>10194000</v>
      </c>
      <c r="N1042" s="19">
        <v>13630909.09090909</v>
      </c>
      <c r="O1042" s="19">
        <v>9882409.0909090899</v>
      </c>
      <c r="P1042" t="str">
        <f>_xlfn.XLOOKUP(G1042,'[1](ST)Product'!$C:$C,'[1](ST)Product'!$E:$E)</f>
        <v>Shark Fan</v>
      </c>
      <c r="Q1042" t="str">
        <f>_xlfn.XLOOKUP(G1042,'[1](ST)Product'!$C:$C,'[1](ST)Product'!$F:$F)</f>
        <v>Fan</v>
      </c>
      <c r="R1042" t="s">
        <v>362</v>
      </c>
      <c r="S1042" t="s">
        <v>360</v>
      </c>
    </row>
    <row r="1043" spans="1:19" x14ac:dyDescent="0.35">
      <c r="A1043" t="str">
        <f>_xlfn.XLOOKUP(B1043,Mapping!C:C,Mapping!D:D)</f>
        <v>Dept Store</v>
      </c>
      <c r="B1043" t="s">
        <v>166</v>
      </c>
      <c r="C1043" t="s">
        <v>338</v>
      </c>
      <c r="D1043" s="21">
        <v>46237</v>
      </c>
      <c r="E1043" s="21">
        <v>46265</v>
      </c>
      <c r="F1043" s="5">
        <f t="shared" si="18"/>
        <v>29</v>
      </c>
      <c r="G1043" t="s">
        <v>41</v>
      </c>
      <c r="H1043">
        <v>299900</v>
      </c>
      <c r="I1043">
        <v>269900</v>
      </c>
      <c r="J1043">
        <v>249900</v>
      </c>
      <c r="K1043">
        <v>169900</v>
      </c>
      <c r="L1043">
        <v>60</v>
      </c>
      <c r="M1043">
        <v>10194000</v>
      </c>
      <c r="N1043" s="19">
        <v>16358181.818181815</v>
      </c>
      <c r="O1043" s="19">
        <v>11859681.818181816</v>
      </c>
      <c r="P1043" t="str">
        <f>_xlfn.XLOOKUP(G1043,'[1](ST)Product'!$C:$C,'[1](ST)Product'!$E:$E)</f>
        <v>Shark Fan</v>
      </c>
      <c r="Q1043" t="str">
        <f>_xlfn.XLOOKUP(G1043,'[1](ST)Product'!$C:$C,'[1](ST)Product'!$F:$F)</f>
        <v>Fan</v>
      </c>
      <c r="R1043" t="s">
        <v>362</v>
      </c>
      <c r="S1043" t="s">
        <v>360</v>
      </c>
    </row>
    <row r="1044" spans="1:19" x14ac:dyDescent="0.35">
      <c r="A1044" t="str">
        <f>_xlfn.XLOOKUP(B1044,Mapping!C:C,Mapping!D:D)</f>
        <v>Dept Store</v>
      </c>
      <c r="B1044" t="s">
        <v>166</v>
      </c>
      <c r="C1044" t="s">
        <v>338</v>
      </c>
      <c r="D1044" s="21">
        <v>46237</v>
      </c>
      <c r="E1044" s="21">
        <v>46250</v>
      </c>
      <c r="F1044" s="5">
        <f t="shared" si="18"/>
        <v>14</v>
      </c>
      <c r="G1044" t="s">
        <v>32</v>
      </c>
      <c r="H1044">
        <v>349900</v>
      </c>
      <c r="I1044">
        <v>299900</v>
      </c>
      <c r="J1044">
        <v>269900</v>
      </c>
      <c r="K1044">
        <v>349900</v>
      </c>
      <c r="L1044">
        <v>20</v>
      </c>
      <c r="M1044">
        <v>6998000</v>
      </c>
      <c r="N1044" s="19">
        <v>6361818.1818181816</v>
      </c>
      <c r="O1044" s="19">
        <v>4612318.1818181816</v>
      </c>
      <c r="P1044" t="str">
        <f>_xlfn.XLOOKUP(G1044,'[1](ST)Product'!$C:$C,'[1](ST)Product'!$E:$E)</f>
        <v>Ninja Motorized</v>
      </c>
      <c r="Q1044" t="str">
        <f>_xlfn.XLOOKUP(G1044,'[1](ST)Product'!$C:$C,'[1](ST)Product'!$F:$F)</f>
        <v>Icecream</v>
      </c>
      <c r="R1044" t="s">
        <v>362</v>
      </c>
      <c r="S1044" t="s">
        <v>360</v>
      </c>
    </row>
    <row r="1045" spans="1:19" x14ac:dyDescent="0.35">
      <c r="A1045" t="str">
        <f>_xlfn.XLOOKUP(B1045,Mapping!C:C,Mapping!D:D)</f>
        <v>Dept Store</v>
      </c>
      <c r="B1045" t="s">
        <v>166</v>
      </c>
      <c r="C1045" t="s">
        <v>338</v>
      </c>
      <c r="D1045" s="21">
        <v>46237</v>
      </c>
      <c r="E1045" s="21">
        <v>46265</v>
      </c>
      <c r="F1045" s="5">
        <f t="shared" si="18"/>
        <v>29</v>
      </c>
      <c r="G1045" t="s">
        <v>92</v>
      </c>
      <c r="H1045">
        <v>119900</v>
      </c>
      <c r="I1045">
        <v>99900</v>
      </c>
      <c r="J1045">
        <v>84900</v>
      </c>
      <c r="K1045">
        <v>84900</v>
      </c>
      <c r="L1045">
        <v>100</v>
      </c>
      <c r="M1045">
        <v>8490000</v>
      </c>
      <c r="N1045" s="19">
        <v>10899999.999999998</v>
      </c>
      <c r="O1045" s="19">
        <v>7902499.9999999981</v>
      </c>
      <c r="P1045" t="str">
        <f>_xlfn.XLOOKUP(G1045,'[1](ST)Product'!$C:$C,'[1](ST)Product'!$E:$E)</f>
        <v>Ninja Motorized</v>
      </c>
      <c r="Q1045" t="str">
        <f>_xlfn.XLOOKUP(G1045,'[1](ST)Product'!$C:$C,'[1](ST)Product'!$F:$F)</f>
        <v>Portable</v>
      </c>
      <c r="R1045" t="s">
        <v>362</v>
      </c>
      <c r="S1045" t="s">
        <v>360</v>
      </c>
    </row>
    <row r="1046" spans="1:19" x14ac:dyDescent="0.35">
      <c r="A1046" t="str">
        <f>_xlfn.XLOOKUP(B1046,Mapping!C:C,Mapping!D:D)</f>
        <v>Dept Store</v>
      </c>
      <c r="B1046" t="s">
        <v>166</v>
      </c>
      <c r="C1046" t="s">
        <v>338</v>
      </c>
      <c r="D1046" s="21">
        <v>46237</v>
      </c>
      <c r="E1046" s="21">
        <v>46265</v>
      </c>
      <c r="F1046" s="5">
        <f t="shared" si="18"/>
        <v>29</v>
      </c>
      <c r="G1046" t="s">
        <v>93</v>
      </c>
      <c r="H1046">
        <v>119900</v>
      </c>
      <c r="I1046">
        <v>99900</v>
      </c>
      <c r="J1046">
        <v>84900</v>
      </c>
      <c r="K1046">
        <v>84900</v>
      </c>
      <c r="L1046">
        <v>100</v>
      </c>
      <c r="M1046">
        <v>8490000</v>
      </c>
      <c r="N1046" s="19">
        <v>10899999.999999998</v>
      </c>
      <c r="O1046" s="19">
        <v>7902499.9999999981</v>
      </c>
      <c r="P1046" t="str">
        <f>_xlfn.XLOOKUP(G1046,'[1](ST)Product'!$C:$C,'[1](ST)Product'!$E:$E)</f>
        <v>Ninja Motorized</v>
      </c>
      <c r="Q1046" t="str">
        <f>_xlfn.XLOOKUP(G1046,'[1](ST)Product'!$C:$C,'[1](ST)Product'!$F:$F)</f>
        <v>Portable</v>
      </c>
      <c r="R1046" t="s">
        <v>362</v>
      </c>
      <c r="S1046" t="s">
        <v>360</v>
      </c>
    </row>
    <row r="1047" spans="1:19" x14ac:dyDescent="0.35">
      <c r="A1047" t="str">
        <f>_xlfn.XLOOKUP(B1047,Mapping!C:C,Mapping!D:D)</f>
        <v>Dept Store</v>
      </c>
      <c r="B1047" t="s">
        <v>166</v>
      </c>
      <c r="C1047" t="s">
        <v>338</v>
      </c>
      <c r="D1047" s="21">
        <v>46237</v>
      </c>
      <c r="E1047" s="21">
        <v>46265</v>
      </c>
      <c r="F1047" s="5">
        <f t="shared" si="18"/>
        <v>29</v>
      </c>
      <c r="G1047" t="s">
        <v>94</v>
      </c>
      <c r="H1047">
        <v>119900</v>
      </c>
      <c r="I1047">
        <v>99900</v>
      </c>
      <c r="J1047">
        <v>84900</v>
      </c>
      <c r="K1047">
        <v>84900</v>
      </c>
      <c r="L1047">
        <v>100</v>
      </c>
      <c r="M1047">
        <v>8490000</v>
      </c>
      <c r="N1047" s="19">
        <v>10899999.999999998</v>
      </c>
      <c r="O1047" s="19">
        <v>7902499.9999999981</v>
      </c>
      <c r="P1047" t="str">
        <f>_xlfn.XLOOKUP(G1047,'[1](ST)Product'!$C:$C,'[1](ST)Product'!$E:$E)</f>
        <v>Ninja Motorized</v>
      </c>
      <c r="Q1047" t="str">
        <f>_xlfn.XLOOKUP(G1047,'[1](ST)Product'!$C:$C,'[1](ST)Product'!$F:$F)</f>
        <v>Portable</v>
      </c>
      <c r="R1047" t="s">
        <v>362</v>
      </c>
      <c r="S1047" t="s">
        <v>360</v>
      </c>
    </row>
    <row r="1048" spans="1:19" x14ac:dyDescent="0.35">
      <c r="A1048" t="str">
        <f>_xlfn.XLOOKUP(B1048,Mapping!C:C,Mapping!D:D)</f>
        <v>Dept Store</v>
      </c>
      <c r="B1048" t="s">
        <v>166</v>
      </c>
      <c r="C1048" t="s">
        <v>338</v>
      </c>
      <c r="D1048" s="21">
        <v>46237</v>
      </c>
      <c r="E1048" s="21">
        <v>46265</v>
      </c>
      <c r="F1048" s="5">
        <f t="shared" si="18"/>
        <v>29</v>
      </c>
      <c r="G1048" t="s">
        <v>101</v>
      </c>
      <c r="H1048">
        <v>149900</v>
      </c>
      <c r="I1048">
        <v>139900</v>
      </c>
      <c r="J1048">
        <v>109900</v>
      </c>
      <c r="K1048">
        <v>119900</v>
      </c>
      <c r="L1048">
        <v>160</v>
      </c>
      <c r="M1048">
        <v>19184000</v>
      </c>
      <c r="N1048" s="19">
        <v>21803636.363636363</v>
      </c>
      <c r="O1048" s="19">
        <v>15807636.363636363</v>
      </c>
      <c r="P1048" t="str">
        <f>_xlfn.XLOOKUP(G1048,'[1](ST)Product'!$C:$C,'[1](ST)Product'!$E:$E)</f>
        <v>Ninja Motorized</v>
      </c>
      <c r="Q1048" t="str">
        <f>_xlfn.XLOOKUP(G1048,'[1](ST)Product'!$C:$C,'[1](ST)Product'!$F:$F)</f>
        <v>Portable</v>
      </c>
      <c r="R1048" t="s">
        <v>362</v>
      </c>
      <c r="S1048" t="s">
        <v>360</v>
      </c>
    </row>
    <row r="1049" spans="1:19" x14ac:dyDescent="0.35">
      <c r="A1049" t="str">
        <f>_xlfn.XLOOKUP(B1049,Mapping!C:C,Mapping!D:D)</f>
        <v>Dept Store</v>
      </c>
      <c r="B1049" t="s">
        <v>166</v>
      </c>
      <c r="C1049" t="s">
        <v>338</v>
      </c>
      <c r="D1049" s="21">
        <v>46237</v>
      </c>
      <c r="E1049" s="21">
        <v>46265</v>
      </c>
      <c r="F1049" s="5">
        <f t="shared" si="18"/>
        <v>29</v>
      </c>
      <c r="G1049" t="s">
        <v>86</v>
      </c>
      <c r="H1049">
        <v>149900</v>
      </c>
      <c r="I1049">
        <v>139900</v>
      </c>
      <c r="J1049">
        <v>109900</v>
      </c>
      <c r="K1049">
        <v>119900</v>
      </c>
      <c r="L1049">
        <v>160</v>
      </c>
      <c r="M1049">
        <v>19184000</v>
      </c>
      <c r="N1049" s="19">
        <v>21803636.363636363</v>
      </c>
      <c r="O1049" s="19">
        <v>15807636.363636363</v>
      </c>
      <c r="P1049" t="str">
        <f>_xlfn.XLOOKUP(G1049,'[1](ST)Product'!$C:$C,'[1](ST)Product'!$E:$E)</f>
        <v>Ninja Motorized</v>
      </c>
      <c r="Q1049" t="str">
        <f>_xlfn.XLOOKUP(G1049,'[1](ST)Product'!$C:$C,'[1](ST)Product'!$F:$F)</f>
        <v>Portable</v>
      </c>
      <c r="R1049" t="s">
        <v>362</v>
      </c>
      <c r="S1049" t="s">
        <v>360</v>
      </c>
    </row>
    <row r="1050" spans="1:19" x14ac:dyDescent="0.35">
      <c r="A1050" t="str">
        <f>_xlfn.XLOOKUP(B1050,Mapping!C:C,Mapping!D:D)</f>
        <v>Dept Store</v>
      </c>
      <c r="B1050" t="s">
        <v>166</v>
      </c>
      <c r="C1050" t="s">
        <v>338</v>
      </c>
      <c r="D1050" s="21">
        <v>46237</v>
      </c>
      <c r="E1050" s="21">
        <v>46265</v>
      </c>
      <c r="F1050" s="5">
        <f t="shared" si="18"/>
        <v>29</v>
      </c>
      <c r="G1050" t="s">
        <v>90</v>
      </c>
      <c r="H1050">
        <v>149900</v>
      </c>
      <c r="I1050">
        <v>139900</v>
      </c>
      <c r="J1050">
        <v>109900</v>
      </c>
      <c r="K1050">
        <v>119900</v>
      </c>
      <c r="L1050">
        <v>160</v>
      </c>
      <c r="M1050">
        <v>19184000</v>
      </c>
      <c r="N1050" s="19">
        <v>21803636.363636363</v>
      </c>
      <c r="O1050" s="19">
        <v>15807636.363636363</v>
      </c>
      <c r="P1050" t="str">
        <f>_xlfn.XLOOKUP(G1050,'[1](ST)Product'!$C:$C,'[1](ST)Product'!$E:$E)</f>
        <v>Ninja Motorized</v>
      </c>
      <c r="Q1050" t="str">
        <f>_xlfn.XLOOKUP(G1050,'[1](ST)Product'!$C:$C,'[1](ST)Product'!$F:$F)</f>
        <v>Portable</v>
      </c>
      <c r="R1050" t="s">
        <v>362</v>
      </c>
      <c r="S1050" t="s">
        <v>360</v>
      </c>
    </row>
    <row r="1051" spans="1:19" x14ac:dyDescent="0.35">
      <c r="A1051" t="str">
        <f>_xlfn.XLOOKUP(B1051,Mapping!C:C,Mapping!D:D)</f>
        <v>Dept Store</v>
      </c>
      <c r="B1051" t="s">
        <v>166</v>
      </c>
      <c r="C1051" t="s">
        <v>338</v>
      </c>
      <c r="D1051" s="21">
        <v>46237</v>
      </c>
      <c r="E1051" s="21">
        <v>46250</v>
      </c>
      <c r="F1051" s="5">
        <f t="shared" si="18"/>
        <v>14</v>
      </c>
      <c r="G1051" t="s">
        <v>39</v>
      </c>
      <c r="H1051">
        <v>249900</v>
      </c>
      <c r="I1051">
        <v>199900</v>
      </c>
      <c r="J1051">
        <v>189900</v>
      </c>
      <c r="K1051">
        <v>249900</v>
      </c>
      <c r="L1051">
        <v>30</v>
      </c>
      <c r="M1051">
        <v>7497000</v>
      </c>
      <c r="N1051" s="19">
        <v>6815454.5454545449</v>
      </c>
      <c r="O1051" s="19">
        <v>4941204.5454545449</v>
      </c>
      <c r="P1051" t="str">
        <f>_xlfn.XLOOKUP(G1051,'[1](ST)Product'!$C:$C,'[1](ST)Product'!$E:$E)</f>
        <v>Ninja Motorized</v>
      </c>
      <c r="Q1051" t="str">
        <f>_xlfn.XLOOKUP(G1051,'[1](ST)Product'!$C:$C,'[1](ST)Product'!$F:$F)</f>
        <v>Trad</v>
      </c>
      <c r="R1051" t="s">
        <v>362</v>
      </c>
      <c r="S1051" t="s">
        <v>360</v>
      </c>
    </row>
    <row r="1052" spans="1:19" x14ac:dyDescent="0.35">
      <c r="A1052" t="str">
        <f>_xlfn.XLOOKUP(B1052,Mapping!C:C,Mapping!D:D)</f>
        <v>Dept Store</v>
      </c>
      <c r="B1052" t="s">
        <v>166</v>
      </c>
      <c r="C1052" t="s">
        <v>338</v>
      </c>
      <c r="D1052" s="21">
        <v>46237</v>
      </c>
      <c r="E1052" s="21">
        <v>46250</v>
      </c>
      <c r="F1052" s="5">
        <f t="shared" si="18"/>
        <v>14</v>
      </c>
      <c r="G1052" t="s">
        <v>27</v>
      </c>
      <c r="H1052">
        <v>329900</v>
      </c>
      <c r="I1052">
        <v>299900</v>
      </c>
      <c r="J1052">
        <v>279900</v>
      </c>
      <c r="K1052">
        <v>329900</v>
      </c>
      <c r="L1052">
        <v>30</v>
      </c>
      <c r="M1052">
        <v>9897000</v>
      </c>
      <c r="N1052" s="19">
        <v>8997272.7272727266</v>
      </c>
      <c r="O1052" s="19">
        <v>6523022.7272727266</v>
      </c>
      <c r="P1052" t="str">
        <f>_xlfn.XLOOKUP(G1052,'[1](ST)Product'!$C:$C,'[1](ST)Product'!$E:$E)</f>
        <v>Ninja Motorized</v>
      </c>
      <c r="Q1052" t="str">
        <f>_xlfn.XLOOKUP(G1052,'[1](ST)Product'!$C:$C,'[1](ST)Product'!$F:$F)</f>
        <v>Trad</v>
      </c>
      <c r="R1052" t="s">
        <v>362</v>
      </c>
      <c r="S1052" t="s">
        <v>360</v>
      </c>
    </row>
    <row r="1053" spans="1:19" x14ac:dyDescent="0.35">
      <c r="A1053" t="str">
        <f>_xlfn.XLOOKUP(B1053,Mapping!C:C,Mapping!D:D)</f>
        <v>Dept Store</v>
      </c>
      <c r="B1053" t="s">
        <v>166</v>
      </c>
      <c r="C1053" t="s">
        <v>338</v>
      </c>
      <c r="D1053" s="21">
        <v>46237</v>
      </c>
      <c r="E1053" s="21">
        <v>46250</v>
      </c>
      <c r="F1053" s="5">
        <f t="shared" si="18"/>
        <v>14</v>
      </c>
      <c r="G1053" t="s">
        <v>85</v>
      </c>
      <c r="H1053">
        <v>349900</v>
      </c>
      <c r="I1053">
        <v>319900</v>
      </c>
      <c r="J1053">
        <v>299900</v>
      </c>
      <c r="K1053">
        <v>349900</v>
      </c>
      <c r="L1053">
        <v>20</v>
      </c>
      <c r="M1053">
        <v>6998000</v>
      </c>
      <c r="N1053" s="19">
        <v>6361818.1818181816</v>
      </c>
      <c r="O1053" s="19">
        <v>4612318.1818181816</v>
      </c>
      <c r="P1053" t="str">
        <f>_xlfn.XLOOKUP(G1053,'[1](ST)Product'!$C:$C,'[1](ST)Product'!$E:$E)</f>
        <v>Ninja Motorized</v>
      </c>
      <c r="Q1053" t="str">
        <f>_xlfn.XLOOKUP(G1053,'[1](ST)Product'!$C:$C,'[1](ST)Product'!$F:$F)</f>
        <v>Kitchen</v>
      </c>
      <c r="R1053" t="s">
        <v>362</v>
      </c>
      <c r="S1053" t="s">
        <v>360</v>
      </c>
    </row>
    <row r="1054" spans="1:19" x14ac:dyDescent="0.35">
      <c r="A1054" t="str">
        <f>_xlfn.XLOOKUP(B1054,Mapping!C:C,Mapping!D:D)</f>
        <v>Dept Store</v>
      </c>
      <c r="B1054" t="s">
        <v>166</v>
      </c>
      <c r="C1054" t="s">
        <v>338</v>
      </c>
      <c r="D1054" s="21">
        <v>46237</v>
      </c>
      <c r="E1054" s="21">
        <v>46250</v>
      </c>
      <c r="F1054" s="5">
        <f t="shared" si="18"/>
        <v>14</v>
      </c>
      <c r="G1054" t="s">
        <v>20</v>
      </c>
      <c r="H1054">
        <v>249900</v>
      </c>
      <c r="I1054">
        <v>219900</v>
      </c>
      <c r="J1054">
        <v>199900</v>
      </c>
      <c r="K1054">
        <v>249900</v>
      </c>
      <c r="L1054">
        <v>60</v>
      </c>
      <c r="M1054">
        <v>14994000</v>
      </c>
      <c r="N1054" s="19">
        <v>13630909.09090909</v>
      </c>
      <c r="O1054" s="19">
        <v>9882409.0909090899</v>
      </c>
      <c r="P1054" t="str">
        <f>_xlfn.XLOOKUP(G1054,'[1](ST)Product'!$C:$C,'[1](ST)Product'!$E:$E)</f>
        <v>Ninja Heated</v>
      </c>
      <c r="Q1054" t="str">
        <f>_xlfn.XLOOKUP(G1054,'[1](ST)Product'!$C:$C,'[1](ST)Product'!$F:$F)</f>
        <v>Crispi</v>
      </c>
      <c r="R1054" t="s">
        <v>362</v>
      </c>
      <c r="S1054" t="s">
        <v>361</v>
      </c>
    </row>
    <row r="1055" spans="1:19" x14ac:dyDescent="0.35">
      <c r="A1055" t="str">
        <f>_xlfn.XLOOKUP(B1055,Mapping!C:C,Mapping!D:D)</f>
        <v>Dept Store</v>
      </c>
      <c r="B1055" t="s">
        <v>166</v>
      </c>
      <c r="C1055" t="s">
        <v>338</v>
      </c>
      <c r="D1055" s="21">
        <v>46237</v>
      </c>
      <c r="E1055" s="21">
        <v>46265</v>
      </c>
      <c r="F1055" s="5">
        <f t="shared" si="18"/>
        <v>29</v>
      </c>
      <c r="G1055" t="s">
        <v>66</v>
      </c>
      <c r="H1055">
        <v>249900</v>
      </c>
      <c r="I1055">
        <v>229900</v>
      </c>
      <c r="J1055">
        <v>199900</v>
      </c>
      <c r="K1055">
        <v>249900</v>
      </c>
      <c r="L1055">
        <v>30</v>
      </c>
      <c r="M1055">
        <v>7497000</v>
      </c>
      <c r="N1055" s="19">
        <v>5451818.1818181816</v>
      </c>
      <c r="O1055" s="19">
        <v>3952568.1818181816</v>
      </c>
      <c r="P1055" t="str">
        <f>_xlfn.XLOOKUP(G1055,'[1](ST)Product'!$C:$C,'[1](ST)Product'!$E:$E)</f>
        <v>Ninja Motorized</v>
      </c>
      <c r="Q1055" t="str">
        <f>_xlfn.XLOOKUP(G1055,'[1](ST)Product'!$C:$C,'[1](ST)Product'!$F:$F)</f>
        <v>Portable</v>
      </c>
      <c r="R1055" t="s">
        <v>362</v>
      </c>
      <c r="S1055" t="s">
        <v>361</v>
      </c>
    </row>
    <row r="1056" spans="1:19" x14ac:dyDescent="0.35">
      <c r="A1056" t="str">
        <f>_xlfn.XLOOKUP(B1056,Mapping!C:C,Mapping!D:D)</f>
        <v>Dept Store</v>
      </c>
      <c r="B1056" t="s">
        <v>166</v>
      </c>
      <c r="C1056" t="s">
        <v>338</v>
      </c>
      <c r="D1056" s="21">
        <v>46237</v>
      </c>
      <c r="E1056" s="21">
        <v>46265</v>
      </c>
      <c r="F1056" s="5">
        <f t="shared" si="18"/>
        <v>29</v>
      </c>
      <c r="G1056" t="s">
        <v>65</v>
      </c>
      <c r="H1056">
        <v>249900</v>
      </c>
      <c r="I1056">
        <v>229900</v>
      </c>
      <c r="J1056">
        <v>199900</v>
      </c>
      <c r="K1056">
        <v>249900</v>
      </c>
      <c r="L1056">
        <v>35</v>
      </c>
      <c r="M1056">
        <v>8746500</v>
      </c>
      <c r="N1056" s="19">
        <v>6360454.5454545449</v>
      </c>
      <c r="O1056" s="19">
        <v>4611329.5454545449</v>
      </c>
      <c r="P1056" t="str">
        <f>_xlfn.XLOOKUP(G1056,'[1](ST)Product'!$C:$C,'[1](ST)Product'!$E:$E)</f>
        <v>Ninja Motorized</v>
      </c>
      <c r="Q1056" t="str">
        <f>_xlfn.XLOOKUP(G1056,'[1](ST)Product'!$C:$C,'[1](ST)Product'!$F:$F)</f>
        <v>Portable</v>
      </c>
      <c r="R1056" t="s">
        <v>362</v>
      </c>
      <c r="S1056" t="s">
        <v>361</v>
      </c>
    </row>
    <row r="1057" spans="1:19" x14ac:dyDescent="0.35">
      <c r="A1057" t="str">
        <f>_xlfn.XLOOKUP(B1057,Mapping!C:C,Mapping!D:D)</f>
        <v>Dept Store</v>
      </c>
      <c r="B1057" t="s">
        <v>166</v>
      </c>
      <c r="C1057" t="s">
        <v>338</v>
      </c>
      <c r="D1057" s="21">
        <v>46237</v>
      </c>
      <c r="E1057" s="21">
        <v>46250</v>
      </c>
      <c r="F1057" s="5">
        <f t="shared" si="18"/>
        <v>14</v>
      </c>
      <c r="G1057" t="s">
        <v>20</v>
      </c>
      <c r="H1057">
        <v>249900</v>
      </c>
      <c r="I1057">
        <v>219900</v>
      </c>
      <c r="J1057">
        <v>199900</v>
      </c>
      <c r="K1057">
        <v>249900</v>
      </c>
      <c r="L1057">
        <v>60</v>
      </c>
      <c r="M1057">
        <v>14994000</v>
      </c>
      <c r="N1057" s="19">
        <v>13630909.09090909</v>
      </c>
      <c r="O1057" s="19">
        <v>9882409.0909090899</v>
      </c>
      <c r="P1057" t="str">
        <f>_xlfn.XLOOKUP(G1057,'[1](ST)Product'!$C:$C,'[1](ST)Product'!$E:$E)</f>
        <v>Ninja Heated</v>
      </c>
      <c r="Q1057" t="str">
        <f>_xlfn.XLOOKUP(G1057,'[1](ST)Product'!$C:$C,'[1](ST)Product'!$F:$F)</f>
        <v>Crispi</v>
      </c>
      <c r="R1057" t="s">
        <v>362</v>
      </c>
      <c r="S1057" t="s">
        <v>361</v>
      </c>
    </row>
    <row r="1058" spans="1:19" x14ac:dyDescent="0.35">
      <c r="A1058" t="str">
        <f>_xlfn.XLOOKUP(B1058,Mapping!C:C,Mapping!D:D)</f>
        <v>Dept Store</v>
      </c>
      <c r="B1058" t="s">
        <v>166</v>
      </c>
      <c r="C1058" t="s">
        <v>338</v>
      </c>
      <c r="D1058" s="21">
        <v>46237</v>
      </c>
      <c r="E1058" s="21">
        <v>46250</v>
      </c>
      <c r="F1058" s="5">
        <f t="shared" si="18"/>
        <v>14</v>
      </c>
      <c r="G1058" t="s">
        <v>38</v>
      </c>
      <c r="H1058">
        <v>429900</v>
      </c>
      <c r="I1058">
        <v>399900</v>
      </c>
      <c r="J1058">
        <v>349900</v>
      </c>
      <c r="K1058">
        <v>429900</v>
      </c>
      <c r="L1058">
        <v>10</v>
      </c>
      <c r="M1058">
        <v>4299000</v>
      </c>
      <c r="N1058" s="19">
        <v>3908181.8181818174</v>
      </c>
      <c r="O1058" s="19">
        <v>2833431.8181818174</v>
      </c>
      <c r="P1058" t="str">
        <f>_xlfn.XLOOKUP(G1058,'[1](ST)Product'!$C:$C,'[1](ST)Product'!$E:$E)</f>
        <v>Ninja Heated</v>
      </c>
      <c r="Q1058" t="str">
        <f>_xlfn.XLOOKUP(G1058,'[1](ST)Product'!$C:$C,'[1](ST)Product'!$F:$F)</f>
        <v>Grill</v>
      </c>
      <c r="R1058" t="s">
        <v>362</v>
      </c>
      <c r="S1058" t="s">
        <v>360</v>
      </c>
    </row>
    <row r="1059" spans="1:19" x14ac:dyDescent="0.35">
      <c r="A1059" t="str">
        <f>_xlfn.XLOOKUP(B1059,Mapping!C:C,Mapping!D:D)</f>
        <v>Dept Store</v>
      </c>
      <c r="B1059" t="s">
        <v>166</v>
      </c>
      <c r="C1059" t="s">
        <v>338</v>
      </c>
      <c r="D1059" s="21">
        <v>46237</v>
      </c>
      <c r="E1059" s="21">
        <v>46250</v>
      </c>
      <c r="F1059" s="5">
        <f t="shared" si="18"/>
        <v>14</v>
      </c>
      <c r="G1059" t="s">
        <v>106</v>
      </c>
      <c r="H1059">
        <v>399900</v>
      </c>
      <c r="I1059">
        <v>349900</v>
      </c>
      <c r="J1059">
        <v>299900</v>
      </c>
      <c r="K1059">
        <v>399900</v>
      </c>
      <c r="L1059">
        <v>10</v>
      </c>
      <c r="M1059">
        <v>3999000</v>
      </c>
      <c r="N1059" s="19">
        <v>3635454.5454545454</v>
      </c>
      <c r="O1059" s="19">
        <v>2635704.5454545454</v>
      </c>
      <c r="P1059" t="str">
        <f>_xlfn.XLOOKUP(G1059,'[1](ST)Product'!$C:$C,'[1](ST)Product'!$E:$E)</f>
        <v>Ninja Heated</v>
      </c>
      <c r="Q1059" t="str">
        <f>_xlfn.XLOOKUP(G1059,'[1](ST)Product'!$C:$C,'[1](ST)Product'!$F:$F)</f>
        <v>Combi</v>
      </c>
      <c r="R1059" t="s">
        <v>362</v>
      </c>
      <c r="S1059" t="s">
        <v>360</v>
      </c>
    </row>
    <row r="1060" spans="1:19" x14ac:dyDescent="0.35">
      <c r="A1060" t="str">
        <f>_xlfn.XLOOKUP(B1060,Mapping!C:C,Mapping!D:D)</f>
        <v>Group Buying</v>
      </c>
      <c r="B1060" t="s">
        <v>114</v>
      </c>
      <c r="C1060" t="s">
        <v>317</v>
      </c>
      <c r="D1060" s="21">
        <v>46237</v>
      </c>
      <c r="E1060" s="21">
        <v>46240</v>
      </c>
      <c r="F1060" s="5">
        <f t="shared" si="18"/>
        <v>4</v>
      </c>
      <c r="G1060" t="s">
        <v>65</v>
      </c>
      <c r="H1060">
        <v>249900</v>
      </c>
      <c r="I1060">
        <v>229900</v>
      </c>
      <c r="J1060">
        <v>199900</v>
      </c>
      <c r="K1060">
        <v>199900</v>
      </c>
      <c r="L1060">
        <v>250</v>
      </c>
      <c r="M1060">
        <v>49975000</v>
      </c>
      <c r="N1060" s="19">
        <v>29076363.636363633</v>
      </c>
      <c r="O1060" s="19">
        <v>28494836.36363636</v>
      </c>
      <c r="P1060" t="str">
        <f>_xlfn.XLOOKUP(G1060,'[1](ST)Product'!$C:$C,'[1](ST)Product'!$E:$E)</f>
        <v>Ninja Motorized</v>
      </c>
      <c r="Q1060" t="str">
        <f>_xlfn.XLOOKUP(G1060,'[1](ST)Product'!$C:$C,'[1](ST)Product'!$F:$F)</f>
        <v>Portable</v>
      </c>
      <c r="R1060" t="s">
        <v>362</v>
      </c>
      <c r="S1060" t="s">
        <v>361</v>
      </c>
    </row>
    <row r="1061" spans="1:19" x14ac:dyDescent="0.35">
      <c r="A1061" t="str">
        <f>_xlfn.XLOOKUP(B1061,Mapping!C:C,Mapping!D:D)</f>
        <v>Group Buying</v>
      </c>
      <c r="B1061" t="s">
        <v>114</v>
      </c>
      <c r="C1061" t="s">
        <v>317</v>
      </c>
      <c r="D1061" s="21">
        <v>46237</v>
      </c>
      <c r="E1061" s="21">
        <v>46240</v>
      </c>
      <c r="F1061" s="5">
        <f t="shared" si="18"/>
        <v>4</v>
      </c>
      <c r="G1061" t="s">
        <v>66</v>
      </c>
      <c r="H1061">
        <v>249900</v>
      </c>
      <c r="I1061">
        <v>229900</v>
      </c>
      <c r="J1061">
        <v>199900</v>
      </c>
      <c r="K1061">
        <v>199900</v>
      </c>
      <c r="L1061">
        <v>50</v>
      </c>
      <c r="M1061">
        <v>9995000</v>
      </c>
      <c r="N1061" s="19">
        <v>5815272.7272727266</v>
      </c>
      <c r="O1061" s="19">
        <v>5698967.2727272725</v>
      </c>
      <c r="P1061" t="str">
        <f>_xlfn.XLOOKUP(G1061,'[1](ST)Product'!$C:$C,'[1](ST)Product'!$E:$E)</f>
        <v>Ninja Motorized</v>
      </c>
      <c r="Q1061" t="str">
        <f>_xlfn.XLOOKUP(G1061,'[1](ST)Product'!$C:$C,'[1](ST)Product'!$F:$F)</f>
        <v>Portable</v>
      </c>
      <c r="R1061" t="s">
        <v>362</v>
      </c>
      <c r="S1061" t="s">
        <v>361</v>
      </c>
    </row>
    <row r="1062" spans="1:19" x14ac:dyDescent="0.35">
      <c r="A1062" t="str">
        <f>_xlfn.XLOOKUP(B1062,Mapping!C:C,Mapping!D:D)</f>
        <v>Group Buying</v>
      </c>
      <c r="B1062" t="s">
        <v>114</v>
      </c>
      <c r="C1062" t="s">
        <v>317</v>
      </c>
      <c r="D1062" s="21">
        <v>46237</v>
      </c>
      <c r="E1062" s="21">
        <v>46240</v>
      </c>
      <c r="F1062" s="5">
        <f t="shared" si="18"/>
        <v>4</v>
      </c>
      <c r="G1062" t="s">
        <v>67</v>
      </c>
      <c r="H1062">
        <v>249900</v>
      </c>
      <c r="I1062">
        <v>229900</v>
      </c>
      <c r="J1062">
        <v>199900</v>
      </c>
      <c r="K1062">
        <v>199900</v>
      </c>
      <c r="L1062">
        <v>250</v>
      </c>
      <c r="M1062">
        <v>49975000</v>
      </c>
      <c r="N1062" s="19">
        <v>29076363.636363633</v>
      </c>
      <c r="O1062" s="19">
        <v>28494836.36363636</v>
      </c>
      <c r="P1062" t="str">
        <f>_xlfn.XLOOKUP(G1062,'[1](ST)Product'!$C:$C,'[1](ST)Product'!$E:$E)</f>
        <v>Ninja Motorized</v>
      </c>
      <c r="Q1062" t="str">
        <f>_xlfn.XLOOKUP(G1062,'[1](ST)Product'!$C:$C,'[1](ST)Product'!$F:$F)</f>
        <v>Portable</v>
      </c>
      <c r="R1062" t="s">
        <v>362</v>
      </c>
      <c r="S1062" t="s">
        <v>361</v>
      </c>
    </row>
    <row r="1063" spans="1:19" x14ac:dyDescent="0.35">
      <c r="A1063" t="str">
        <f>_xlfn.XLOOKUP(B1063,Mapping!C:C,Mapping!D:D)</f>
        <v>Group Buying</v>
      </c>
      <c r="B1063" t="s">
        <v>114</v>
      </c>
      <c r="C1063" t="s">
        <v>317</v>
      </c>
      <c r="D1063" s="21">
        <v>46237</v>
      </c>
      <c r="E1063" s="21">
        <v>46240</v>
      </c>
      <c r="F1063" s="5">
        <f t="shared" si="18"/>
        <v>4</v>
      </c>
      <c r="G1063" t="s">
        <v>51</v>
      </c>
      <c r="H1063">
        <v>249900</v>
      </c>
      <c r="I1063">
        <v>229900</v>
      </c>
      <c r="J1063">
        <v>199900</v>
      </c>
      <c r="K1063">
        <v>199900</v>
      </c>
      <c r="L1063">
        <v>50</v>
      </c>
      <c r="M1063">
        <v>9995000</v>
      </c>
      <c r="N1063" s="19">
        <v>5815272.7272727266</v>
      </c>
      <c r="O1063" s="19">
        <v>5698967.2727272725</v>
      </c>
      <c r="P1063" t="str">
        <f>_xlfn.XLOOKUP(G1063,'[1](ST)Product'!$C:$C,'[1](ST)Product'!$E:$E)</f>
        <v>Ninja Motorized</v>
      </c>
      <c r="Q1063" t="str">
        <f>_xlfn.XLOOKUP(G1063,'[1](ST)Product'!$C:$C,'[1](ST)Product'!$F:$F)</f>
        <v>Portable</v>
      </c>
      <c r="R1063" t="s">
        <v>362</v>
      </c>
      <c r="S1063" t="s">
        <v>361</v>
      </c>
    </row>
    <row r="1064" spans="1:19" x14ac:dyDescent="0.35">
      <c r="A1064" t="str">
        <f>_xlfn.XLOOKUP(B1064,Mapping!C:C,Mapping!D:D)</f>
        <v>Group Buying</v>
      </c>
      <c r="B1064" t="s">
        <v>114</v>
      </c>
      <c r="C1064" t="s">
        <v>318</v>
      </c>
      <c r="D1064" s="21">
        <v>46237</v>
      </c>
      <c r="E1064" s="21">
        <v>46240</v>
      </c>
      <c r="F1064" s="5">
        <f t="shared" si="18"/>
        <v>4</v>
      </c>
      <c r="G1064" t="s">
        <v>65</v>
      </c>
      <c r="H1064">
        <v>249900</v>
      </c>
      <c r="I1064">
        <v>229900</v>
      </c>
      <c r="J1064">
        <v>199900</v>
      </c>
      <c r="K1064">
        <v>199900</v>
      </c>
      <c r="L1064">
        <v>250</v>
      </c>
      <c r="M1064">
        <v>49975000</v>
      </c>
      <c r="N1064" s="19">
        <v>29076363.636363633</v>
      </c>
      <c r="O1064" s="19">
        <v>28494836.36363636</v>
      </c>
      <c r="P1064" t="str">
        <f>_xlfn.XLOOKUP(G1064,'[1](ST)Product'!$C:$C,'[1](ST)Product'!$E:$E)</f>
        <v>Ninja Motorized</v>
      </c>
      <c r="Q1064" t="str">
        <f>_xlfn.XLOOKUP(G1064,'[1](ST)Product'!$C:$C,'[1](ST)Product'!$F:$F)</f>
        <v>Portable</v>
      </c>
      <c r="R1064" t="s">
        <v>362</v>
      </c>
      <c r="S1064" t="s">
        <v>361</v>
      </c>
    </row>
    <row r="1065" spans="1:19" x14ac:dyDescent="0.35">
      <c r="A1065" t="str">
        <f>_xlfn.XLOOKUP(B1065,Mapping!C:C,Mapping!D:D)</f>
        <v>Group Buying</v>
      </c>
      <c r="B1065" t="s">
        <v>114</v>
      </c>
      <c r="C1065" t="s">
        <v>318</v>
      </c>
      <c r="D1065" s="21">
        <v>46237</v>
      </c>
      <c r="E1065" s="21">
        <v>46240</v>
      </c>
      <c r="F1065" s="5">
        <f t="shared" si="18"/>
        <v>4</v>
      </c>
      <c r="G1065" t="s">
        <v>66</v>
      </c>
      <c r="H1065">
        <v>249900</v>
      </c>
      <c r="I1065">
        <v>229900</v>
      </c>
      <c r="J1065">
        <v>199900</v>
      </c>
      <c r="K1065">
        <v>199900</v>
      </c>
      <c r="L1065">
        <v>50</v>
      </c>
      <c r="M1065">
        <v>9995000</v>
      </c>
      <c r="N1065" s="19">
        <v>5815272.7272727266</v>
      </c>
      <c r="O1065" s="19">
        <v>5698967.2727272725</v>
      </c>
      <c r="P1065" t="str">
        <f>_xlfn.XLOOKUP(G1065,'[1](ST)Product'!$C:$C,'[1](ST)Product'!$E:$E)</f>
        <v>Ninja Motorized</v>
      </c>
      <c r="Q1065" t="str">
        <f>_xlfn.XLOOKUP(G1065,'[1](ST)Product'!$C:$C,'[1](ST)Product'!$F:$F)</f>
        <v>Portable</v>
      </c>
      <c r="R1065" t="s">
        <v>362</v>
      </c>
      <c r="S1065" t="s">
        <v>361</v>
      </c>
    </row>
    <row r="1066" spans="1:19" x14ac:dyDescent="0.35">
      <c r="A1066" t="str">
        <f>_xlfn.XLOOKUP(B1066,Mapping!C:C,Mapping!D:D)</f>
        <v>Group Buying</v>
      </c>
      <c r="B1066" t="s">
        <v>114</v>
      </c>
      <c r="C1066" t="s">
        <v>318</v>
      </c>
      <c r="D1066" s="21">
        <v>46237</v>
      </c>
      <c r="E1066" s="21">
        <v>46240</v>
      </c>
      <c r="F1066" s="5">
        <f t="shared" si="18"/>
        <v>4</v>
      </c>
      <c r="G1066" t="s">
        <v>67</v>
      </c>
      <c r="H1066">
        <v>249900</v>
      </c>
      <c r="I1066">
        <v>229900</v>
      </c>
      <c r="J1066">
        <v>199900</v>
      </c>
      <c r="K1066">
        <v>199900</v>
      </c>
      <c r="L1066">
        <v>250</v>
      </c>
      <c r="M1066">
        <v>49975000</v>
      </c>
      <c r="N1066" s="19">
        <v>29076363.636363633</v>
      </c>
      <c r="O1066" s="19">
        <v>28494836.36363636</v>
      </c>
      <c r="P1066" t="str">
        <f>_xlfn.XLOOKUP(G1066,'[1](ST)Product'!$C:$C,'[1](ST)Product'!$E:$E)</f>
        <v>Ninja Motorized</v>
      </c>
      <c r="Q1066" t="str">
        <f>_xlfn.XLOOKUP(G1066,'[1](ST)Product'!$C:$C,'[1](ST)Product'!$F:$F)</f>
        <v>Portable</v>
      </c>
      <c r="R1066" t="s">
        <v>362</v>
      </c>
      <c r="S1066" t="s">
        <v>361</v>
      </c>
    </row>
    <row r="1067" spans="1:19" x14ac:dyDescent="0.35">
      <c r="A1067" t="str">
        <f>_xlfn.XLOOKUP(B1067,Mapping!C:C,Mapping!D:D)</f>
        <v>Group Buying</v>
      </c>
      <c r="B1067" t="s">
        <v>114</v>
      </c>
      <c r="C1067" t="s">
        <v>318</v>
      </c>
      <c r="D1067" s="21">
        <v>46237</v>
      </c>
      <c r="E1067" s="21">
        <v>46240</v>
      </c>
      <c r="F1067" s="5">
        <f t="shared" si="18"/>
        <v>4</v>
      </c>
      <c r="G1067" t="s">
        <v>51</v>
      </c>
      <c r="H1067">
        <v>249900</v>
      </c>
      <c r="I1067">
        <v>229900</v>
      </c>
      <c r="J1067">
        <v>199900</v>
      </c>
      <c r="K1067">
        <v>199900</v>
      </c>
      <c r="L1067">
        <v>50</v>
      </c>
      <c r="M1067">
        <v>9995000</v>
      </c>
      <c r="N1067" s="19">
        <v>5815272.7272727266</v>
      </c>
      <c r="O1067" s="19">
        <v>5698967.2727272725</v>
      </c>
      <c r="P1067" t="str">
        <f>_xlfn.XLOOKUP(G1067,'[1](ST)Product'!$C:$C,'[1](ST)Product'!$E:$E)</f>
        <v>Ninja Motorized</v>
      </c>
      <c r="Q1067" t="str">
        <f>_xlfn.XLOOKUP(G1067,'[1](ST)Product'!$C:$C,'[1](ST)Product'!$F:$F)</f>
        <v>Portable</v>
      </c>
      <c r="R1067" t="s">
        <v>362</v>
      </c>
      <c r="S1067" t="s">
        <v>361</v>
      </c>
    </row>
    <row r="1068" spans="1:19" x14ac:dyDescent="0.35">
      <c r="A1068" t="str">
        <f>_xlfn.XLOOKUP(B1068,Mapping!C:C,Mapping!D:D)</f>
        <v>Group Buying</v>
      </c>
      <c r="B1068" t="s">
        <v>114</v>
      </c>
      <c r="C1068" t="s">
        <v>319</v>
      </c>
      <c r="D1068" s="21">
        <v>46237</v>
      </c>
      <c r="E1068" s="21">
        <v>46241</v>
      </c>
      <c r="F1068" s="5">
        <f t="shared" si="18"/>
        <v>5</v>
      </c>
      <c r="G1068" t="s">
        <v>33</v>
      </c>
      <c r="H1068">
        <v>399900</v>
      </c>
      <c r="I1068">
        <v>349900</v>
      </c>
      <c r="J1068">
        <v>299900</v>
      </c>
      <c r="K1068">
        <v>349900</v>
      </c>
      <c r="L1068">
        <v>50</v>
      </c>
      <c r="M1068">
        <v>17495000</v>
      </c>
      <c r="N1068" s="19">
        <v>10178909.09090909</v>
      </c>
      <c r="O1068" s="19">
        <v>9975330.9090909082</v>
      </c>
      <c r="P1068" t="str">
        <f>_xlfn.XLOOKUP(G1068,'[1](ST)Product'!$C:$C,'[1](ST)Product'!$E:$E)</f>
        <v>Shark Fan</v>
      </c>
      <c r="Q1068" t="str">
        <f>_xlfn.XLOOKUP(G1068,'[1](ST)Product'!$C:$C,'[1](ST)Product'!$F:$F)</f>
        <v>Fan</v>
      </c>
      <c r="R1068" t="s">
        <v>362</v>
      </c>
      <c r="S1068" t="s">
        <v>361</v>
      </c>
    </row>
    <row r="1069" spans="1:19" x14ac:dyDescent="0.35">
      <c r="A1069" t="str">
        <f>_xlfn.XLOOKUP(B1069,Mapping!C:C,Mapping!D:D)</f>
        <v>Group Buying</v>
      </c>
      <c r="B1069" t="s">
        <v>114</v>
      </c>
      <c r="C1069" t="s">
        <v>319</v>
      </c>
      <c r="D1069" s="21">
        <v>46237</v>
      </c>
      <c r="E1069" s="21">
        <v>46241</v>
      </c>
      <c r="F1069" s="5">
        <f t="shared" si="18"/>
        <v>5</v>
      </c>
      <c r="G1069" t="s">
        <v>42</v>
      </c>
      <c r="H1069">
        <v>399900</v>
      </c>
      <c r="I1069">
        <v>349900</v>
      </c>
      <c r="J1069">
        <v>299900</v>
      </c>
      <c r="K1069">
        <v>349900</v>
      </c>
      <c r="L1069">
        <v>50</v>
      </c>
      <c r="M1069">
        <v>17495000</v>
      </c>
      <c r="N1069" s="19">
        <v>10178909.09090909</v>
      </c>
      <c r="O1069" s="19">
        <v>9975330.9090909082</v>
      </c>
      <c r="P1069" t="str">
        <f>_xlfn.XLOOKUP(G1069,'[1](ST)Product'!$C:$C,'[1](ST)Product'!$E:$E)</f>
        <v>Shark Fan</v>
      </c>
      <c r="Q1069" t="str">
        <f>_xlfn.XLOOKUP(G1069,'[1](ST)Product'!$C:$C,'[1](ST)Product'!$F:$F)</f>
        <v>Fan</v>
      </c>
      <c r="R1069" t="s">
        <v>362</v>
      </c>
      <c r="S1069" t="s">
        <v>361</v>
      </c>
    </row>
    <row r="1070" spans="1:19" x14ac:dyDescent="0.35">
      <c r="A1070" t="str">
        <f>_xlfn.XLOOKUP(B1070,Mapping!C:C,Mapping!D:D)</f>
        <v>Group Buying</v>
      </c>
      <c r="B1070" t="s">
        <v>114</v>
      </c>
      <c r="C1070" t="s">
        <v>210</v>
      </c>
      <c r="D1070" s="21">
        <v>46237</v>
      </c>
      <c r="E1070" s="21">
        <v>46239</v>
      </c>
      <c r="F1070" s="5">
        <f t="shared" si="18"/>
        <v>3</v>
      </c>
      <c r="G1070" t="s">
        <v>18</v>
      </c>
      <c r="H1070">
        <v>249900</v>
      </c>
      <c r="I1070">
        <v>219900</v>
      </c>
      <c r="J1070">
        <v>199900</v>
      </c>
      <c r="K1070">
        <v>219900</v>
      </c>
      <c r="L1070">
        <v>500</v>
      </c>
      <c r="M1070">
        <v>109950000</v>
      </c>
      <c r="N1070" s="19">
        <v>63970909.090909086</v>
      </c>
      <c r="O1070" s="19">
        <v>62691490.909090906</v>
      </c>
      <c r="P1070" t="str">
        <f>_xlfn.XLOOKUP(G1070,'[1](ST)Product'!$C:$C,'[1](ST)Product'!$E:$E)</f>
        <v>Ninja Heated</v>
      </c>
      <c r="Q1070" t="str">
        <f>_xlfn.XLOOKUP(G1070,'[1](ST)Product'!$C:$C,'[1](ST)Product'!$F:$F)</f>
        <v>Crispi</v>
      </c>
      <c r="R1070" t="s">
        <v>362</v>
      </c>
      <c r="S1070" t="s">
        <v>361</v>
      </c>
    </row>
    <row r="1071" spans="1:19" x14ac:dyDescent="0.35">
      <c r="A1071" t="str">
        <f>_xlfn.XLOOKUP(B1071,Mapping!C:C,Mapping!D:D)</f>
        <v>Group Buying</v>
      </c>
      <c r="B1071" t="s">
        <v>114</v>
      </c>
      <c r="C1071" t="s">
        <v>210</v>
      </c>
      <c r="D1071" s="21">
        <v>46237</v>
      </c>
      <c r="E1071" s="21">
        <v>46239</v>
      </c>
      <c r="F1071" s="5">
        <f t="shared" si="18"/>
        <v>3</v>
      </c>
      <c r="G1071" t="s">
        <v>19</v>
      </c>
      <c r="H1071">
        <v>249900</v>
      </c>
      <c r="I1071">
        <v>219900</v>
      </c>
      <c r="J1071">
        <v>199900</v>
      </c>
      <c r="K1071">
        <v>219900</v>
      </c>
      <c r="L1071">
        <v>30</v>
      </c>
      <c r="M1071">
        <v>6597000</v>
      </c>
      <c r="N1071" s="19">
        <v>3838254.5454545454</v>
      </c>
      <c r="O1071" s="19">
        <v>3761489.4545454546</v>
      </c>
      <c r="P1071" t="str">
        <f>_xlfn.XLOOKUP(G1071,'[1](ST)Product'!$C:$C,'[1](ST)Product'!$E:$E)</f>
        <v>Ninja Heated</v>
      </c>
      <c r="Q1071" t="str">
        <f>_xlfn.XLOOKUP(G1071,'[1](ST)Product'!$C:$C,'[1](ST)Product'!$F:$F)</f>
        <v>Crispi</v>
      </c>
      <c r="R1071" t="s">
        <v>362</v>
      </c>
      <c r="S1071" t="s">
        <v>361</v>
      </c>
    </row>
    <row r="1072" spans="1:19" x14ac:dyDescent="0.35">
      <c r="A1072" t="str">
        <f>_xlfn.XLOOKUP(B1072,Mapping!C:C,Mapping!D:D)</f>
        <v>Group Buying</v>
      </c>
      <c r="B1072" t="s">
        <v>114</v>
      </c>
      <c r="C1072" t="s">
        <v>210</v>
      </c>
      <c r="D1072" s="21">
        <v>46237</v>
      </c>
      <c r="E1072" s="21">
        <v>46239</v>
      </c>
      <c r="F1072" s="5">
        <f t="shared" si="18"/>
        <v>3</v>
      </c>
      <c r="G1072" t="s">
        <v>20</v>
      </c>
      <c r="H1072">
        <v>249900</v>
      </c>
      <c r="I1072">
        <v>219900</v>
      </c>
      <c r="J1072">
        <v>199900</v>
      </c>
      <c r="K1072">
        <v>219900</v>
      </c>
      <c r="L1072">
        <v>70</v>
      </c>
      <c r="M1072">
        <v>15393000</v>
      </c>
      <c r="N1072" s="19">
        <v>8955927.2727272715</v>
      </c>
      <c r="O1072" s="19">
        <v>8776808.7272727266</v>
      </c>
      <c r="P1072" t="str">
        <f>_xlfn.XLOOKUP(G1072,'[1](ST)Product'!$C:$C,'[1](ST)Product'!$E:$E)</f>
        <v>Ninja Heated</v>
      </c>
      <c r="Q1072" t="str">
        <f>_xlfn.XLOOKUP(G1072,'[1](ST)Product'!$C:$C,'[1](ST)Product'!$F:$F)</f>
        <v>Crispi</v>
      </c>
      <c r="R1072" t="s">
        <v>362</v>
      </c>
      <c r="S1072" t="s">
        <v>361</v>
      </c>
    </row>
    <row r="1073" spans="1:19" x14ac:dyDescent="0.35">
      <c r="A1073" t="str">
        <f>_xlfn.XLOOKUP(B1073,Mapping!C:C,Mapping!D:D)</f>
        <v>other Online malls</v>
      </c>
      <c r="B1073" t="s">
        <v>266</v>
      </c>
      <c r="C1073" t="s">
        <v>307</v>
      </c>
      <c r="D1073" s="21">
        <v>46237</v>
      </c>
      <c r="E1073" s="21">
        <v>46243</v>
      </c>
      <c r="F1073" s="5">
        <f t="shared" si="18"/>
        <v>7</v>
      </c>
      <c r="G1073" t="s">
        <v>37</v>
      </c>
      <c r="H1073">
        <v>229900</v>
      </c>
      <c r="I1073">
        <v>199900</v>
      </c>
      <c r="J1073">
        <v>179900</v>
      </c>
      <c r="K1073">
        <v>199900</v>
      </c>
      <c r="L1073">
        <v>6</v>
      </c>
      <c r="M1073">
        <v>1199400</v>
      </c>
      <c r="N1073" s="19">
        <v>1090363.6363636362</v>
      </c>
      <c r="O1073" s="19">
        <v>1090363.6363636362</v>
      </c>
      <c r="P1073" t="str">
        <f>_xlfn.XLOOKUP(G1073,'[1](ST)Product'!$C:$C,'[1](ST)Product'!$E:$E)</f>
        <v>Ninja Heated</v>
      </c>
      <c r="Q1073" t="str">
        <f>_xlfn.XLOOKUP(G1073,'[1](ST)Product'!$C:$C,'[1](ST)Product'!$F:$F)</f>
        <v>Airfry</v>
      </c>
      <c r="R1073" t="s">
        <v>362</v>
      </c>
      <c r="S1073" t="s">
        <v>360</v>
      </c>
    </row>
    <row r="1074" spans="1:19" x14ac:dyDescent="0.35">
      <c r="A1074" t="str">
        <f>_xlfn.XLOOKUP(B1074,Mapping!C:C,Mapping!D:D)</f>
        <v>other Online malls</v>
      </c>
      <c r="B1074" t="s">
        <v>266</v>
      </c>
      <c r="C1074" t="s">
        <v>307</v>
      </c>
      <c r="D1074" s="21">
        <v>46237</v>
      </c>
      <c r="E1074" s="21">
        <v>46243</v>
      </c>
      <c r="F1074" s="5">
        <f t="shared" si="18"/>
        <v>7</v>
      </c>
      <c r="G1074" t="s">
        <v>97</v>
      </c>
      <c r="H1074">
        <v>349900</v>
      </c>
      <c r="I1074">
        <v>299900</v>
      </c>
      <c r="J1074">
        <v>249900</v>
      </c>
      <c r="K1074">
        <v>299900</v>
      </c>
      <c r="L1074">
        <v>7</v>
      </c>
      <c r="M1074">
        <v>2099300</v>
      </c>
      <c r="N1074" s="19">
        <v>1908454.5454545452</v>
      </c>
      <c r="O1074" s="19">
        <v>1908454.5454545452</v>
      </c>
      <c r="P1074" t="str">
        <f>_xlfn.XLOOKUP(G1074,'[1](ST)Product'!$C:$C,'[1](ST)Product'!$E:$E)</f>
        <v>Ninja Heated</v>
      </c>
      <c r="Q1074" t="str">
        <f>_xlfn.XLOOKUP(G1074,'[1](ST)Product'!$C:$C,'[1](ST)Product'!$F:$F)</f>
        <v>Grill</v>
      </c>
      <c r="R1074" t="s">
        <v>362</v>
      </c>
      <c r="S1074" t="s">
        <v>360</v>
      </c>
    </row>
    <row r="1075" spans="1:19" x14ac:dyDescent="0.35">
      <c r="A1075" t="str">
        <f>_xlfn.XLOOKUP(B1075,Mapping!C:C,Mapping!D:D)</f>
        <v>other Online malls</v>
      </c>
      <c r="B1075" t="s">
        <v>266</v>
      </c>
      <c r="C1075" t="s">
        <v>307</v>
      </c>
      <c r="D1075" s="21">
        <v>46237</v>
      </c>
      <c r="E1075" s="21">
        <v>46243</v>
      </c>
      <c r="F1075" s="5">
        <f t="shared" si="18"/>
        <v>7</v>
      </c>
      <c r="G1075" t="s">
        <v>38</v>
      </c>
      <c r="H1075">
        <v>429900</v>
      </c>
      <c r="I1075">
        <v>399900</v>
      </c>
      <c r="J1075">
        <v>349900</v>
      </c>
      <c r="K1075">
        <v>399900</v>
      </c>
      <c r="L1075">
        <v>8</v>
      </c>
      <c r="M1075">
        <v>3199200</v>
      </c>
      <c r="N1075" s="19">
        <v>2908363.6363636362</v>
      </c>
      <c r="O1075" s="19">
        <v>2908363.6363636362</v>
      </c>
      <c r="P1075" t="str">
        <f>_xlfn.XLOOKUP(G1075,'[1](ST)Product'!$C:$C,'[1](ST)Product'!$E:$E)</f>
        <v>Ninja Heated</v>
      </c>
      <c r="Q1075" t="str">
        <f>_xlfn.XLOOKUP(G1075,'[1](ST)Product'!$C:$C,'[1](ST)Product'!$F:$F)</f>
        <v>Grill</v>
      </c>
      <c r="R1075" t="s">
        <v>362</v>
      </c>
      <c r="S1075" t="s">
        <v>360</v>
      </c>
    </row>
    <row r="1076" spans="1:19" x14ac:dyDescent="0.35">
      <c r="A1076" t="str">
        <f>_xlfn.XLOOKUP(B1076,Mapping!C:C,Mapping!D:D)</f>
        <v>other Online malls</v>
      </c>
      <c r="B1076" t="s">
        <v>266</v>
      </c>
      <c r="C1076" t="s">
        <v>307</v>
      </c>
      <c r="D1076" s="21">
        <v>46237</v>
      </c>
      <c r="E1076" s="21">
        <v>46243</v>
      </c>
      <c r="F1076" s="5">
        <f t="shared" si="18"/>
        <v>7</v>
      </c>
      <c r="G1076" t="s">
        <v>106</v>
      </c>
      <c r="H1076">
        <v>399900</v>
      </c>
      <c r="I1076">
        <v>349900</v>
      </c>
      <c r="J1076">
        <v>299900</v>
      </c>
      <c r="K1076">
        <v>349900</v>
      </c>
      <c r="L1076">
        <v>9</v>
      </c>
      <c r="M1076">
        <v>3149100</v>
      </c>
      <c r="N1076" s="19">
        <v>2862818.1818181816</v>
      </c>
      <c r="O1076" s="19">
        <v>2862818.1818181816</v>
      </c>
      <c r="P1076" t="str">
        <f>_xlfn.XLOOKUP(G1076,'[1](ST)Product'!$C:$C,'[1](ST)Product'!$E:$E)</f>
        <v>Ninja Heated</v>
      </c>
      <c r="Q1076" t="str">
        <f>_xlfn.XLOOKUP(G1076,'[1](ST)Product'!$C:$C,'[1](ST)Product'!$F:$F)</f>
        <v>Combi</v>
      </c>
      <c r="R1076" t="s">
        <v>362</v>
      </c>
      <c r="S1076" t="s">
        <v>360</v>
      </c>
    </row>
    <row r="1077" spans="1:19" x14ac:dyDescent="0.35">
      <c r="A1077" t="str">
        <f>_xlfn.XLOOKUP(B1077,Mapping!C:C,Mapping!D:D)</f>
        <v>other Online malls</v>
      </c>
      <c r="B1077" t="s">
        <v>266</v>
      </c>
      <c r="C1077" t="s">
        <v>307</v>
      </c>
      <c r="D1077" s="21">
        <v>46237</v>
      </c>
      <c r="E1077" s="21">
        <v>46243</v>
      </c>
      <c r="F1077" s="5">
        <f t="shared" si="18"/>
        <v>7</v>
      </c>
      <c r="G1077" t="s">
        <v>29</v>
      </c>
      <c r="H1077">
        <v>349900</v>
      </c>
      <c r="I1077">
        <v>299900</v>
      </c>
      <c r="J1077">
        <v>279900</v>
      </c>
      <c r="K1077">
        <v>299900</v>
      </c>
      <c r="L1077">
        <v>10</v>
      </c>
      <c r="M1077">
        <v>2999000</v>
      </c>
      <c r="N1077" s="19">
        <v>2726363.6363636358</v>
      </c>
      <c r="O1077" s="19">
        <v>2726363.6363636358</v>
      </c>
      <c r="P1077" t="str">
        <f>_xlfn.XLOOKUP(G1077,'[1](ST)Product'!$C:$C,'[1](ST)Product'!$E:$E)</f>
        <v>Ninja Heated</v>
      </c>
      <c r="Q1077" t="str">
        <f>_xlfn.XLOOKUP(G1077,'[1](ST)Product'!$C:$C,'[1](ST)Product'!$F:$F)</f>
        <v>Airfry</v>
      </c>
      <c r="R1077" t="s">
        <v>362</v>
      </c>
      <c r="S1077" t="s">
        <v>360</v>
      </c>
    </row>
    <row r="1078" spans="1:19" x14ac:dyDescent="0.35">
      <c r="A1078" t="str">
        <f>_xlfn.XLOOKUP(B1078,Mapping!C:C,Mapping!D:D)</f>
        <v>other Online malls</v>
      </c>
      <c r="B1078" t="s">
        <v>266</v>
      </c>
      <c r="C1078" t="s">
        <v>307</v>
      </c>
      <c r="D1078" s="21">
        <v>46237</v>
      </c>
      <c r="E1078" s="21">
        <v>46243</v>
      </c>
      <c r="F1078" s="5">
        <f t="shared" si="18"/>
        <v>7</v>
      </c>
      <c r="G1078" t="s">
        <v>19</v>
      </c>
      <c r="H1078">
        <v>249900</v>
      </c>
      <c r="I1078">
        <v>219900</v>
      </c>
      <c r="J1078">
        <v>199900</v>
      </c>
      <c r="K1078">
        <v>239900</v>
      </c>
      <c r="L1078">
        <v>10</v>
      </c>
      <c r="M1078">
        <v>2399000</v>
      </c>
      <c r="N1078" s="19">
        <v>2180909.0909090908</v>
      </c>
      <c r="O1078" s="19">
        <v>2180909.0909090908</v>
      </c>
      <c r="P1078" t="str">
        <f>_xlfn.XLOOKUP(G1078,'[1](ST)Product'!$C:$C,'[1](ST)Product'!$E:$E)</f>
        <v>Ninja Heated</v>
      </c>
      <c r="Q1078" t="str">
        <f>_xlfn.XLOOKUP(G1078,'[1](ST)Product'!$C:$C,'[1](ST)Product'!$F:$F)</f>
        <v>Crispi</v>
      </c>
      <c r="R1078" t="s">
        <v>362</v>
      </c>
      <c r="S1078" t="s">
        <v>361</v>
      </c>
    </row>
    <row r="1079" spans="1:19" x14ac:dyDescent="0.35">
      <c r="A1079" t="str">
        <f>_xlfn.XLOOKUP(B1079,Mapping!C:C,Mapping!D:D)</f>
        <v>other Online malls</v>
      </c>
      <c r="B1079" t="s">
        <v>266</v>
      </c>
      <c r="C1079" t="s">
        <v>307</v>
      </c>
      <c r="D1079" s="21">
        <v>46237</v>
      </c>
      <c r="E1079" s="21">
        <v>46243</v>
      </c>
      <c r="F1079" s="5">
        <f t="shared" si="18"/>
        <v>7</v>
      </c>
      <c r="G1079" t="s">
        <v>75</v>
      </c>
      <c r="H1079">
        <v>249900</v>
      </c>
      <c r="I1079">
        <v>219900</v>
      </c>
      <c r="J1079">
        <v>199900</v>
      </c>
      <c r="K1079">
        <v>239900</v>
      </c>
      <c r="L1079">
        <v>10</v>
      </c>
      <c r="M1079">
        <v>2399000</v>
      </c>
      <c r="N1079" s="19">
        <v>2180909.0909090908</v>
      </c>
      <c r="O1079" s="19">
        <v>2180909.0909090908</v>
      </c>
      <c r="P1079" t="str">
        <f>_xlfn.XLOOKUP(G1079,'[1](ST)Product'!$C:$C,'[1](ST)Product'!$E:$E)</f>
        <v>Ninja Heated</v>
      </c>
      <c r="Q1079" t="str">
        <f>_xlfn.XLOOKUP(G1079,'[1](ST)Product'!$C:$C,'[1](ST)Product'!$F:$F)</f>
        <v>Crispi</v>
      </c>
      <c r="R1079" t="s">
        <v>362</v>
      </c>
      <c r="S1079" t="s">
        <v>361</v>
      </c>
    </row>
    <row r="1080" spans="1:19" x14ac:dyDescent="0.35">
      <c r="A1080" t="str">
        <f>_xlfn.XLOOKUP(B1080,Mapping!C:C,Mapping!D:D)</f>
        <v>other Online malls</v>
      </c>
      <c r="B1080" t="s">
        <v>266</v>
      </c>
      <c r="C1080" t="s">
        <v>307</v>
      </c>
      <c r="D1080" s="21">
        <v>46237</v>
      </c>
      <c r="E1080" s="21">
        <v>46243</v>
      </c>
      <c r="F1080" s="5">
        <f t="shared" si="18"/>
        <v>7</v>
      </c>
      <c r="G1080" t="s">
        <v>20</v>
      </c>
      <c r="H1080">
        <v>249900</v>
      </c>
      <c r="I1080">
        <v>219900</v>
      </c>
      <c r="J1080">
        <v>199900</v>
      </c>
      <c r="K1080">
        <v>239900</v>
      </c>
      <c r="L1080">
        <v>5</v>
      </c>
      <c r="M1080">
        <v>1199500</v>
      </c>
      <c r="N1080" s="19">
        <v>1090454.5454545454</v>
      </c>
      <c r="O1080" s="19">
        <v>1090454.5454545454</v>
      </c>
      <c r="P1080" t="str">
        <f>_xlfn.XLOOKUP(G1080,'[1](ST)Product'!$C:$C,'[1](ST)Product'!$E:$E)</f>
        <v>Ninja Heated</v>
      </c>
      <c r="Q1080" t="str">
        <f>_xlfn.XLOOKUP(G1080,'[1](ST)Product'!$C:$C,'[1](ST)Product'!$F:$F)</f>
        <v>Crispi</v>
      </c>
      <c r="R1080" t="s">
        <v>362</v>
      </c>
      <c r="S1080" t="s">
        <v>361</v>
      </c>
    </row>
    <row r="1081" spans="1:19" x14ac:dyDescent="0.35">
      <c r="A1081" t="str">
        <f>_xlfn.XLOOKUP(B1081,Mapping!C:C,Mapping!D:D)</f>
        <v>other Online malls</v>
      </c>
      <c r="B1081" t="s">
        <v>266</v>
      </c>
      <c r="C1081" t="s">
        <v>307</v>
      </c>
      <c r="D1081" s="21">
        <v>46237</v>
      </c>
      <c r="E1081" s="21">
        <v>46243</v>
      </c>
      <c r="F1081" s="5">
        <f t="shared" si="18"/>
        <v>7</v>
      </c>
      <c r="G1081" t="s">
        <v>32</v>
      </c>
      <c r="H1081">
        <v>349900</v>
      </c>
      <c r="I1081">
        <v>299900</v>
      </c>
      <c r="J1081">
        <v>269900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>_xlfn.XLOOKUP(G1081,'[1](ST)Product'!$C:$C,'[1](ST)Product'!$E:$E)</f>
        <v>Ninja Motorized</v>
      </c>
      <c r="Q1081" t="str">
        <f>_xlfn.XLOOKUP(G1081,'[1](ST)Product'!$C:$C,'[1](ST)Product'!$F:$F)</f>
        <v>Icecream</v>
      </c>
      <c r="R1081" t="s">
        <v>362</v>
      </c>
      <c r="S1081" t="s">
        <v>360</v>
      </c>
    </row>
    <row r="1082" spans="1:19" x14ac:dyDescent="0.35">
      <c r="A1082" t="str">
        <f>_xlfn.XLOOKUP(B1082,Mapping!C:C,Mapping!D:D)</f>
        <v>other Online malls</v>
      </c>
      <c r="B1082" t="s">
        <v>266</v>
      </c>
      <c r="C1082" t="s">
        <v>307</v>
      </c>
      <c r="D1082" s="21">
        <v>46237</v>
      </c>
      <c r="E1082" s="21">
        <v>46243</v>
      </c>
      <c r="F1082" s="5">
        <f t="shared" si="18"/>
        <v>7</v>
      </c>
      <c r="G1082" t="s">
        <v>110</v>
      </c>
      <c r="H1082">
        <v>129900</v>
      </c>
      <c r="I1082">
        <v>114900</v>
      </c>
      <c r="J1082">
        <v>99900</v>
      </c>
      <c r="K1082">
        <v>114900</v>
      </c>
      <c r="L1082">
        <v>5</v>
      </c>
      <c r="M1082">
        <v>574500</v>
      </c>
      <c r="N1082" s="19">
        <v>522272.72727272718</v>
      </c>
      <c r="O1082" s="19">
        <v>522272.72727272718</v>
      </c>
      <c r="P1082" t="str">
        <f>_xlfn.XLOOKUP(G1082,'[1](ST)Product'!$C:$C,'[1](ST)Product'!$E:$E)</f>
        <v>Ninja Motorized</v>
      </c>
      <c r="Q1082" t="str">
        <f>_xlfn.XLOOKUP(G1082,'[1](ST)Product'!$C:$C,'[1](ST)Product'!$F:$F)</f>
        <v>Trad</v>
      </c>
      <c r="R1082" t="s">
        <v>362</v>
      </c>
      <c r="S1082" t="s">
        <v>360</v>
      </c>
    </row>
    <row r="1083" spans="1:19" x14ac:dyDescent="0.35">
      <c r="A1083" t="str">
        <f>_xlfn.XLOOKUP(B1083,Mapping!C:C,Mapping!D:D)</f>
        <v>other Online malls</v>
      </c>
      <c r="B1083" t="s">
        <v>266</v>
      </c>
      <c r="C1083" t="s">
        <v>307</v>
      </c>
      <c r="D1083" s="21">
        <v>46237</v>
      </c>
      <c r="E1083" s="21">
        <v>46243</v>
      </c>
      <c r="F1083" s="5">
        <f t="shared" si="18"/>
        <v>7</v>
      </c>
      <c r="G1083" t="s">
        <v>84</v>
      </c>
      <c r="H1083">
        <v>169900</v>
      </c>
      <c r="I1083">
        <v>149900</v>
      </c>
      <c r="J1083">
        <v>129900</v>
      </c>
      <c r="K1083">
        <v>149900</v>
      </c>
      <c r="L1083">
        <v>5</v>
      </c>
      <c r="M1083">
        <v>749500</v>
      </c>
      <c r="N1083" s="19">
        <v>681363.63636363635</v>
      </c>
      <c r="O1083" s="19">
        <v>681363.63636363635</v>
      </c>
      <c r="P1083" t="str">
        <f>_xlfn.XLOOKUP(G1083,'[1](ST)Product'!$C:$C,'[1](ST)Product'!$E:$E)</f>
        <v>Ninja Motorized</v>
      </c>
      <c r="Q1083" t="str">
        <f>_xlfn.XLOOKUP(G1083,'[1](ST)Product'!$C:$C,'[1](ST)Product'!$F:$F)</f>
        <v>Trad</v>
      </c>
      <c r="R1083" t="s">
        <v>362</v>
      </c>
      <c r="S1083" t="s">
        <v>360</v>
      </c>
    </row>
    <row r="1084" spans="1:19" x14ac:dyDescent="0.35">
      <c r="A1084" t="str">
        <f>_xlfn.XLOOKUP(B1084,Mapping!C:C,Mapping!D:D)</f>
        <v>other Online malls</v>
      </c>
      <c r="B1084" t="s">
        <v>266</v>
      </c>
      <c r="C1084" t="s">
        <v>307</v>
      </c>
      <c r="D1084" s="21">
        <v>46237</v>
      </c>
      <c r="E1084" s="21">
        <v>46243</v>
      </c>
      <c r="F1084" s="5">
        <f t="shared" si="18"/>
        <v>7</v>
      </c>
      <c r="G1084" t="s">
        <v>105</v>
      </c>
      <c r="H1084">
        <v>299900</v>
      </c>
      <c r="I1084">
        <v>269900</v>
      </c>
      <c r="J1084">
        <v>249900</v>
      </c>
      <c r="K1084">
        <v>269900</v>
      </c>
      <c r="L1084">
        <v>5</v>
      </c>
      <c r="M1084">
        <v>1349500</v>
      </c>
      <c r="N1084" s="19">
        <v>1226818.1818181816</v>
      </c>
      <c r="O1084" s="19">
        <v>1226818.1818181816</v>
      </c>
      <c r="P1084" t="str">
        <f>_xlfn.XLOOKUP(G1084,'[1](ST)Product'!$C:$C,'[1](ST)Product'!$E:$E)</f>
        <v>Ninja Motorized</v>
      </c>
      <c r="Q1084" t="str">
        <f>_xlfn.XLOOKUP(G1084,'[1](ST)Product'!$C:$C,'[1](ST)Product'!$F:$F)</f>
        <v>Kitchen</v>
      </c>
      <c r="R1084" t="s">
        <v>362</v>
      </c>
      <c r="S1084" t="s">
        <v>360</v>
      </c>
    </row>
    <row r="1085" spans="1:19" x14ac:dyDescent="0.35">
      <c r="A1085" t="str">
        <f>_xlfn.XLOOKUP(B1085,Mapping!C:C,Mapping!D:D)</f>
        <v>other Online malls</v>
      </c>
      <c r="B1085" t="s">
        <v>266</v>
      </c>
      <c r="C1085" t="s">
        <v>307</v>
      </c>
      <c r="D1085" s="21">
        <v>46237</v>
      </c>
      <c r="E1085" s="21">
        <v>46243</v>
      </c>
      <c r="F1085" s="5">
        <f t="shared" si="18"/>
        <v>7</v>
      </c>
      <c r="G1085" t="s">
        <v>16</v>
      </c>
      <c r="H1085">
        <v>199900</v>
      </c>
      <c r="I1085">
        <v>129900</v>
      </c>
      <c r="J1085">
        <v>129900</v>
      </c>
      <c r="K1085">
        <v>129900</v>
      </c>
      <c r="L1085">
        <v>5</v>
      </c>
      <c r="M1085">
        <v>649500</v>
      </c>
      <c r="N1085" s="19">
        <v>590454.54545454541</v>
      </c>
      <c r="O1085" s="19">
        <v>590454.54545454541</v>
      </c>
      <c r="P1085" t="str">
        <f>_xlfn.XLOOKUP(G1085,'[1](ST)Product'!$C:$C,'[1](ST)Product'!$E:$E)</f>
        <v>Ninja Motorized</v>
      </c>
      <c r="Q1085" t="str">
        <f>_xlfn.XLOOKUP(G1085,'[1](ST)Product'!$C:$C,'[1](ST)Product'!$F:$F)</f>
        <v>Trad</v>
      </c>
      <c r="R1085" t="s">
        <v>362</v>
      </c>
      <c r="S1085" t="s">
        <v>360</v>
      </c>
    </row>
    <row r="1086" spans="1:19" x14ac:dyDescent="0.35">
      <c r="A1086" t="str">
        <f>_xlfn.XLOOKUP(B1086,Mapping!C:C,Mapping!D:D)</f>
        <v>other Online malls</v>
      </c>
      <c r="B1086" t="s">
        <v>266</v>
      </c>
      <c r="C1086" t="s">
        <v>307</v>
      </c>
      <c r="D1086" s="21">
        <v>46237</v>
      </c>
      <c r="E1086" s="21">
        <v>46243</v>
      </c>
      <c r="F1086" s="5">
        <f t="shared" si="18"/>
        <v>7</v>
      </c>
      <c r="G1086" t="s">
        <v>39</v>
      </c>
      <c r="H1086">
        <v>249900</v>
      </c>
      <c r="I1086">
        <v>199900</v>
      </c>
      <c r="J1086">
        <v>189900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>_xlfn.XLOOKUP(G1086,'[1](ST)Product'!$C:$C,'[1](ST)Product'!$E:$E)</f>
        <v>Ninja Motorized</v>
      </c>
      <c r="Q1086" t="str">
        <f>_xlfn.XLOOKUP(G1086,'[1](ST)Product'!$C:$C,'[1](ST)Product'!$F:$F)</f>
        <v>Trad</v>
      </c>
      <c r="R1086" t="s">
        <v>362</v>
      </c>
      <c r="S1086" t="s">
        <v>360</v>
      </c>
    </row>
    <row r="1087" spans="1:19" x14ac:dyDescent="0.35">
      <c r="A1087" t="str">
        <f>_xlfn.XLOOKUP(B1087,Mapping!C:C,Mapping!D:D)</f>
        <v>other Online malls</v>
      </c>
      <c r="B1087" t="s">
        <v>266</v>
      </c>
      <c r="C1087" t="s">
        <v>307</v>
      </c>
      <c r="D1087" s="21">
        <v>46237</v>
      </c>
      <c r="E1087" s="21">
        <v>46243</v>
      </c>
      <c r="F1087" s="5">
        <f t="shared" si="18"/>
        <v>7</v>
      </c>
      <c r="G1087" t="s">
        <v>85</v>
      </c>
      <c r="H1087">
        <v>349900</v>
      </c>
      <c r="I1087">
        <v>319900</v>
      </c>
      <c r="J1087">
        <v>299900</v>
      </c>
      <c r="K1087">
        <v>319900</v>
      </c>
      <c r="L1087">
        <v>5</v>
      </c>
      <c r="M1087">
        <v>1599500</v>
      </c>
      <c r="N1087" s="19">
        <v>1454090.9090909092</v>
      </c>
      <c r="O1087" s="19">
        <v>1454090.9090909092</v>
      </c>
      <c r="P1087" t="str">
        <f>_xlfn.XLOOKUP(G1087,'[1](ST)Product'!$C:$C,'[1](ST)Product'!$E:$E)</f>
        <v>Ninja Motorized</v>
      </c>
      <c r="Q1087" t="str">
        <f>_xlfn.XLOOKUP(G1087,'[1](ST)Product'!$C:$C,'[1](ST)Product'!$F:$F)</f>
        <v>Kitchen</v>
      </c>
      <c r="R1087" t="s">
        <v>362</v>
      </c>
      <c r="S1087" t="s">
        <v>360</v>
      </c>
    </row>
    <row r="1088" spans="1:19" x14ac:dyDescent="0.35">
      <c r="A1088" t="str">
        <f>_xlfn.XLOOKUP(B1088,Mapping!C:C,Mapping!D:D)</f>
        <v>other Online malls</v>
      </c>
      <c r="B1088" t="s">
        <v>266</v>
      </c>
      <c r="C1088" t="s">
        <v>307</v>
      </c>
      <c r="D1088" s="21">
        <v>46237</v>
      </c>
      <c r="E1088" s="21">
        <v>46243</v>
      </c>
      <c r="F1088" s="5">
        <f t="shared" si="18"/>
        <v>7</v>
      </c>
      <c r="G1088" t="s">
        <v>27</v>
      </c>
      <c r="H1088">
        <v>329900</v>
      </c>
      <c r="I1088">
        <v>299900</v>
      </c>
      <c r="J1088">
        <v>279900</v>
      </c>
      <c r="K1088">
        <v>299900</v>
      </c>
      <c r="L1088">
        <v>5</v>
      </c>
      <c r="M1088">
        <v>1499500</v>
      </c>
      <c r="N1088" s="19">
        <v>1363181.8181818179</v>
      </c>
      <c r="O1088" s="19">
        <v>1363181.8181818179</v>
      </c>
      <c r="P1088" t="str">
        <f>_xlfn.XLOOKUP(G1088,'[1](ST)Product'!$C:$C,'[1](ST)Product'!$E:$E)</f>
        <v>Ninja Motorized</v>
      </c>
      <c r="Q1088" t="str">
        <f>_xlfn.XLOOKUP(G1088,'[1](ST)Product'!$C:$C,'[1](ST)Product'!$F:$F)</f>
        <v>Trad</v>
      </c>
      <c r="R1088" t="s">
        <v>362</v>
      </c>
      <c r="S1088" t="s">
        <v>360</v>
      </c>
    </row>
    <row r="1089" spans="1:19" x14ac:dyDescent="0.35">
      <c r="A1089" t="str">
        <f>_xlfn.XLOOKUP(B1089,Mapping!C:C,Mapping!D:D)</f>
        <v>other Online malls</v>
      </c>
      <c r="B1089" t="s">
        <v>266</v>
      </c>
      <c r="C1089" t="s">
        <v>307</v>
      </c>
      <c r="D1089" s="21">
        <v>46237</v>
      </c>
      <c r="E1089" s="21">
        <v>46243</v>
      </c>
      <c r="F1089" s="5">
        <f t="shared" si="18"/>
        <v>7</v>
      </c>
      <c r="G1089" t="s">
        <v>40</v>
      </c>
      <c r="H1089">
        <v>349900</v>
      </c>
      <c r="I1089">
        <v>319900</v>
      </c>
      <c r="J1089">
        <v>299900</v>
      </c>
      <c r="K1089">
        <v>319900</v>
      </c>
      <c r="L1089">
        <v>5</v>
      </c>
      <c r="M1089">
        <v>1599500</v>
      </c>
      <c r="N1089" s="19">
        <v>1454090.9090909092</v>
      </c>
      <c r="O1089" s="19">
        <v>1454090.9090909092</v>
      </c>
      <c r="P1089" t="str">
        <f>_xlfn.XLOOKUP(G1089,'[1](ST)Product'!$C:$C,'[1](ST)Product'!$E:$E)</f>
        <v>Ninja Motorized</v>
      </c>
      <c r="Q1089" t="str">
        <f>_xlfn.XLOOKUP(G1089,'[1](ST)Product'!$C:$C,'[1](ST)Product'!$F:$F)</f>
        <v>Hot</v>
      </c>
      <c r="R1089" t="s">
        <v>362</v>
      </c>
      <c r="S1089" t="s">
        <v>360</v>
      </c>
    </row>
    <row r="1090" spans="1:19" x14ac:dyDescent="0.35">
      <c r="A1090" t="str">
        <f>_xlfn.XLOOKUP(B1090,Mapping!C:C,Mapping!D:D)</f>
        <v>other Online malls</v>
      </c>
      <c r="B1090" t="s">
        <v>266</v>
      </c>
      <c r="C1090" t="s">
        <v>307</v>
      </c>
      <c r="D1090" s="21">
        <v>46237</v>
      </c>
      <c r="E1090" s="21">
        <v>46243</v>
      </c>
      <c r="F1090" s="5">
        <f t="shared" si="18"/>
        <v>7</v>
      </c>
      <c r="G1090" t="s">
        <v>95</v>
      </c>
      <c r="H1090">
        <v>79900</v>
      </c>
      <c r="I1090">
        <v>54900</v>
      </c>
      <c r="J1090">
        <v>54900</v>
      </c>
      <c r="K1090">
        <v>54900</v>
      </c>
      <c r="L1090">
        <v>5</v>
      </c>
      <c r="M1090">
        <v>274500</v>
      </c>
      <c r="N1090" s="19">
        <v>249545.45454545453</v>
      </c>
      <c r="O1090" s="19">
        <v>249545.45454545453</v>
      </c>
      <c r="P1090" t="str">
        <f>_xlfn.XLOOKUP(G1090,'[1](ST)Product'!$C:$C,'[1](ST)Product'!$E:$E)</f>
        <v>Ninja Motorized</v>
      </c>
      <c r="Q1090" t="str">
        <f>_xlfn.XLOOKUP(G1090,'[1](ST)Product'!$C:$C,'[1](ST)Product'!$F:$F)</f>
        <v>Food process</v>
      </c>
      <c r="R1090" t="s">
        <v>362</v>
      </c>
      <c r="S1090" t="s">
        <v>360</v>
      </c>
    </row>
    <row r="1091" spans="1:19" x14ac:dyDescent="0.35">
      <c r="A1091" t="str">
        <f>_xlfn.XLOOKUP(B1091,Mapping!C:C,Mapping!D:D)</f>
        <v>other Online malls</v>
      </c>
      <c r="B1091" t="s">
        <v>266</v>
      </c>
      <c r="C1091" t="s">
        <v>307</v>
      </c>
      <c r="D1091" s="21">
        <v>46237</v>
      </c>
      <c r="E1091" s="21">
        <v>46243</v>
      </c>
      <c r="F1091" s="5">
        <f t="shared" ref="F1091:F1154" si="19">IF(D1091="","",E1091-D1091+1)</f>
        <v>7</v>
      </c>
      <c r="G1091" t="s">
        <v>73</v>
      </c>
      <c r="H1091">
        <v>139900</v>
      </c>
      <c r="I1091">
        <v>129900</v>
      </c>
      <c r="J1091">
        <v>119900</v>
      </c>
      <c r="K1091">
        <v>129900</v>
      </c>
      <c r="L1091">
        <v>5</v>
      </c>
      <c r="M1091">
        <v>649500</v>
      </c>
      <c r="N1091" s="19">
        <v>590454.54545454541</v>
      </c>
      <c r="O1091" s="19">
        <v>590454.54545454541</v>
      </c>
      <c r="P1091" t="str">
        <f>_xlfn.XLOOKUP(G1091,'[1](ST)Product'!$C:$C,'[1](ST)Product'!$E:$E)</f>
        <v>Ninja Motorized</v>
      </c>
      <c r="Q1091" t="str">
        <f>_xlfn.XLOOKUP(G1091,'[1](ST)Product'!$C:$C,'[1](ST)Product'!$F:$F)</f>
        <v>Hand</v>
      </c>
      <c r="R1091" t="s">
        <v>362</v>
      </c>
      <c r="S1091" t="s">
        <v>360</v>
      </c>
    </row>
    <row r="1092" spans="1:19" x14ac:dyDescent="0.35">
      <c r="A1092" t="str">
        <f>_xlfn.XLOOKUP(B1092,Mapping!C:C,Mapping!D:D)</f>
        <v>other Online malls</v>
      </c>
      <c r="B1092" t="s">
        <v>266</v>
      </c>
      <c r="C1092" t="s">
        <v>307</v>
      </c>
      <c r="D1092" s="21">
        <v>46237</v>
      </c>
      <c r="E1092" s="21">
        <v>46243</v>
      </c>
      <c r="F1092" s="5">
        <f t="shared" si="19"/>
        <v>7</v>
      </c>
      <c r="G1092" t="s">
        <v>33</v>
      </c>
      <c r="H1092">
        <v>399900</v>
      </c>
      <c r="I1092">
        <v>349900</v>
      </c>
      <c r="J1092">
        <v>299900</v>
      </c>
      <c r="K1092">
        <v>379000</v>
      </c>
      <c r="L1092">
        <v>5</v>
      </c>
      <c r="M1092">
        <v>1895000</v>
      </c>
      <c r="N1092" s="19">
        <v>1722727.2727272727</v>
      </c>
      <c r="O1092" s="19">
        <v>1722727.2727272727</v>
      </c>
      <c r="P1092" t="str">
        <f>_xlfn.XLOOKUP(G1092,'[1](ST)Product'!$C:$C,'[1](ST)Product'!$E:$E)</f>
        <v>Shark Fan</v>
      </c>
      <c r="Q1092" t="str">
        <f>_xlfn.XLOOKUP(G1092,'[1](ST)Product'!$C:$C,'[1](ST)Product'!$F:$F)</f>
        <v>Fan</v>
      </c>
      <c r="R1092" t="s">
        <v>362</v>
      </c>
      <c r="S1092" t="s">
        <v>361</v>
      </c>
    </row>
    <row r="1093" spans="1:19" x14ac:dyDescent="0.35">
      <c r="A1093" t="str">
        <f>_xlfn.XLOOKUP(B1093,Mapping!C:C,Mapping!D:D)</f>
        <v>other Online malls</v>
      </c>
      <c r="B1093" t="s">
        <v>266</v>
      </c>
      <c r="C1093" t="s">
        <v>307</v>
      </c>
      <c r="D1093" s="21">
        <v>46237</v>
      </c>
      <c r="E1093" s="21">
        <v>46243</v>
      </c>
      <c r="F1093" s="5">
        <f t="shared" si="19"/>
        <v>7</v>
      </c>
      <c r="G1093" t="s">
        <v>87</v>
      </c>
      <c r="H1093">
        <v>219900</v>
      </c>
      <c r="I1093">
        <v>199900</v>
      </c>
      <c r="J1093">
        <v>179900</v>
      </c>
      <c r="K1093">
        <v>199900</v>
      </c>
      <c r="L1093">
        <v>5</v>
      </c>
      <c r="M1093">
        <v>999500</v>
      </c>
      <c r="N1093" s="19">
        <v>908636.36363636353</v>
      </c>
      <c r="O1093" s="19">
        <v>908636.36363636353</v>
      </c>
      <c r="P1093" t="str">
        <f>_xlfn.XLOOKUP(G1093,'[1](ST)Product'!$C:$C,'[1](ST)Product'!$E:$E)</f>
        <v>Shark Fan</v>
      </c>
      <c r="Q1093" t="str">
        <f>_xlfn.XLOOKUP(G1093,'[1](ST)Product'!$C:$C,'[1](ST)Product'!$F:$F)</f>
        <v>Fan</v>
      </c>
      <c r="R1093" t="s">
        <v>362</v>
      </c>
      <c r="S1093" t="s">
        <v>361</v>
      </c>
    </row>
    <row r="1094" spans="1:19" x14ac:dyDescent="0.35">
      <c r="A1094" t="str">
        <f>_xlfn.XLOOKUP(B1094,Mapping!C:C,Mapping!D:D)</f>
        <v>other Online malls</v>
      </c>
      <c r="B1094" t="s">
        <v>266</v>
      </c>
      <c r="C1094" t="s">
        <v>307</v>
      </c>
      <c r="D1094" s="21">
        <v>46237</v>
      </c>
      <c r="E1094" s="21">
        <v>46243</v>
      </c>
      <c r="F1094" s="5">
        <f t="shared" si="19"/>
        <v>7</v>
      </c>
      <c r="G1094" t="s">
        <v>108</v>
      </c>
      <c r="H1094">
        <v>199900</v>
      </c>
      <c r="I1094">
        <v>179900</v>
      </c>
      <c r="J1094">
        <v>169900</v>
      </c>
      <c r="K1094">
        <v>179900</v>
      </c>
      <c r="L1094">
        <v>5</v>
      </c>
      <c r="M1094">
        <v>899500</v>
      </c>
      <c r="N1094" s="19">
        <v>817727.27272727271</v>
      </c>
      <c r="O1094" s="19">
        <v>817727.27272727271</v>
      </c>
      <c r="P1094" t="str">
        <f>_xlfn.XLOOKUP(G1094,'[1](ST)Product'!$C:$C,'[1](ST)Product'!$E:$E)</f>
        <v>Shark Floorcare</v>
      </c>
      <c r="Q1094" t="str">
        <f>_xlfn.XLOOKUP(G1094,'[1](ST)Product'!$C:$C,'[1](ST)Product'!$F:$F)</f>
        <v>WV</v>
      </c>
      <c r="R1094" t="s">
        <v>362</v>
      </c>
      <c r="S1094" t="s">
        <v>360</v>
      </c>
    </row>
    <row r="1095" spans="1:19" x14ac:dyDescent="0.35">
      <c r="A1095" t="str">
        <f>_xlfn.XLOOKUP(B1095,Mapping!C:C,Mapping!D:D)</f>
        <v>other Online malls</v>
      </c>
      <c r="B1095" t="s">
        <v>266</v>
      </c>
      <c r="C1095" t="s">
        <v>307</v>
      </c>
      <c r="D1095" s="21">
        <v>46237</v>
      </c>
      <c r="E1095" s="21">
        <v>46243</v>
      </c>
      <c r="F1095" s="5">
        <f t="shared" si="19"/>
        <v>7</v>
      </c>
      <c r="G1095" t="s">
        <v>96</v>
      </c>
      <c r="H1095">
        <v>139900</v>
      </c>
      <c r="I1095">
        <v>119900</v>
      </c>
      <c r="J1095">
        <v>99900</v>
      </c>
      <c r="K1095">
        <v>119900</v>
      </c>
      <c r="L1095">
        <v>5</v>
      </c>
      <c r="M1095">
        <v>599500</v>
      </c>
      <c r="N1095" s="19">
        <v>544999.99999999988</v>
      </c>
      <c r="O1095" s="19">
        <v>544999.99999999988</v>
      </c>
      <c r="P1095" t="str">
        <f>_xlfn.XLOOKUP(G1095,'[1](ST)Product'!$C:$C,'[1](ST)Product'!$E:$E)</f>
        <v>Shark Floorcare</v>
      </c>
      <c r="Q1095" t="str">
        <f>_xlfn.XLOOKUP(G1095,'[1](ST)Product'!$C:$C,'[1](ST)Product'!$F:$F)</f>
        <v>WV</v>
      </c>
      <c r="R1095" t="s">
        <v>362</v>
      </c>
      <c r="S1095" t="s">
        <v>360</v>
      </c>
    </row>
    <row r="1096" spans="1:19" x14ac:dyDescent="0.35">
      <c r="A1096" t="str">
        <f>_xlfn.XLOOKUP(B1096,Mapping!C:C,Mapping!D:D)</f>
        <v>other Online malls</v>
      </c>
      <c r="B1096" t="s">
        <v>266</v>
      </c>
      <c r="C1096" t="s">
        <v>307</v>
      </c>
      <c r="D1096" s="21">
        <v>46237</v>
      </c>
      <c r="E1096" s="21">
        <v>46243</v>
      </c>
      <c r="F1096" s="5">
        <f t="shared" si="19"/>
        <v>7</v>
      </c>
      <c r="G1096" t="s">
        <v>112</v>
      </c>
      <c r="H1096">
        <v>799000</v>
      </c>
      <c r="I1096">
        <v>599000</v>
      </c>
      <c r="J1096">
        <v>599000</v>
      </c>
      <c r="K1096">
        <v>599000</v>
      </c>
      <c r="L1096">
        <v>5</v>
      </c>
      <c r="M1096">
        <v>2995000</v>
      </c>
      <c r="N1096" s="19">
        <v>2722727.2727272725</v>
      </c>
      <c r="O1096" s="19">
        <v>2722727.2727272725</v>
      </c>
      <c r="P1096" t="str">
        <f>_xlfn.XLOOKUP(G1096,'[1](ST)Product'!$C:$C,'[1](ST)Product'!$E:$E)</f>
        <v>Shark Floorcare</v>
      </c>
      <c r="Q1096" t="str">
        <f>_xlfn.XLOOKUP(G1096,'[1](ST)Product'!$C:$C,'[1](ST)Product'!$F:$F)</f>
        <v>CS</v>
      </c>
      <c r="R1096" t="s">
        <v>362</v>
      </c>
      <c r="S1096" t="s">
        <v>360</v>
      </c>
    </row>
    <row r="1097" spans="1:19" x14ac:dyDescent="0.35">
      <c r="A1097" t="str">
        <f>_xlfn.XLOOKUP(B1097,Mapping!C:C,Mapping!D:D)</f>
        <v>other Online malls</v>
      </c>
      <c r="B1097" t="s">
        <v>266</v>
      </c>
      <c r="C1097" t="s">
        <v>307</v>
      </c>
      <c r="D1097" s="21">
        <v>46237</v>
      </c>
      <c r="E1097" s="21">
        <v>46243</v>
      </c>
      <c r="F1097" s="5">
        <f t="shared" si="19"/>
        <v>7</v>
      </c>
      <c r="G1097" t="s">
        <v>104</v>
      </c>
      <c r="H1097">
        <v>799000</v>
      </c>
      <c r="I1097">
        <v>699000</v>
      </c>
      <c r="J1097">
        <v>599000</v>
      </c>
      <c r="K1097">
        <v>699000</v>
      </c>
      <c r="L1097">
        <v>5</v>
      </c>
      <c r="M1097">
        <v>3495000</v>
      </c>
      <c r="N1097" s="19">
        <v>3177272.7272727271</v>
      </c>
      <c r="O1097" s="19">
        <v>3177272.7272727271</v>
      </c>
      <c r="P1097" t="str">
        <f>_xlfn.XLOOKUP(G1097,'[1](ST)Product'!$C:$C,'[1](ST)Product'!$E:$E)</f>
        <v>Shark Floorcare</v>
      </c>
      <c r="Q1097" t="str">
        <f>_xlfn.XLOOKUP(G1097,'[1](ST)Product'!$C:$C,'[1](ST)Product'!$F:$F)</f>
        <v>FW</v>
      </c>
      <c r="R1097" t="s">
        <v>362</v>
      </c>
      <c r="S1097" t="s">
        <v>360</v>
      </c>
    </row>
    <row r="1098" spans="1:19" x14ac:dyDescent="0.35">
      <c r="A1098" t="str">
        <f>_xlfn.XLOOKUP(B1098,Mapping!C:C,Mapping!D:D)</f>
        <v>other Online malls</v>
      </c>
      <c r="B1098" t="s">
        <v>266</v>
      </c>
      <c r="C1098" t="s">
        <v>307</v>
      </c>
      <c r="D1098" s="21">
        <v>46237</v>
      </c>
      <c r="E1098" s="21">
        <v>46243</v>
      </c>
      <c r="F1098" s="5">
        <f t="shared" si="19"/>
        <v>7</v>
      </c>
      <c r="G1098" t="s">
        <v>31</v>
      </c>
      <c r="H1098">
        <v>849000</v>
      </c>
      <c r="I1098">
        <v>699000</v>
      </c>
      <c r="J1098">
        <v>649000</v>
      </c>
      <c r="K1098">
        <v>799000</v>
      </c>
      <c r="L1098">
        <v>5</v>
      </c>
      <c r="M1098">
        <v>3995000</v>
      </c>
      <c r="N1098" s="19">
        <v>3631818.1818181816</v>
      </c>
      <c r="O1098" s="19">
        <v>3631818.1818181816</v>
      </c>
      <c r="P1098" t="str">
        <f>_xlfn.XLOOKUP(G1098,'[1](ST)Product'!$C:$C,'[1](ST)Product'!$E:$E)</f>
        <v>Shark Floorcare</v>
      </c>
      <c r="Q1098" t="str">
        <f>_xlfn.XLOOKUP(G1098,'[1](ST)Product'!$C:$C,'[1](ST)Product'!$F:$F)</f>
        <v>FW</v>
      </c>
      <c r="R1098" t="s">
        <v>362</v>
      </c>
      <c r="S1098" t="s">
        <v>360</v>
      </c>
    </row>
    <row r="1099" spans="1:19" x14ac:dyDescent="0.35">
      <c r="A1099" t="str">
        <f>_xlfn.XLOOKUP(B1099,Mapping!C:C,Mapping!D:D)</f>
        <v>other Online malls</v>
      </c>
      <c r="B1099" t="s">
        <v>266</v>
      </c>
      <c r="C1099" t="s">
        <v>307</v>
      </c>
      <c r="D1099" s="21">
        <v>46237</v>
      </c>
      <c r="E1099" s="21">
        <v>46243</v>
      </c>
      <c r="F1099" s="5">
        <f t="shared" si="19"/>
        <v>7</v>
      </c>
      <c r="G1099" t="s">
        <v>54</v>
      </c>
      <c r="H1099">
        <v>699000</v>
      </c>
      <c r="I1099">
        <v>599000</v>
      </c>
      <c r="J1099">
        <v>499000</v>
      </c>
      <c r="K1099">
        <v>499000</v>
      </c>
      <c r="L1099">
        <v>5</v>
      </c>
      <c r="M1099">
        <v>2495000</v>
      </c>
      <c r="N1099" s="19">
        <v>2268181.8181818179</v>
      </c>
      <c r="O1099" s="19">
        <v>2268181.8181818179</v>
      </c>
      <c r="P1099" t="str">
        <f>_xlfn.XLOOKUP(G1099,'[1](ST)Product'!$C:$C,'[1](ST)Product'!$E:$E)</f>
        <v>Shark Floorcare</v>
      </c>
      <c r="Q1099" t="str">
        <f>_xlfn.XLOOKUP(G1099,'[1](ST)Product'!$C:$C,'[1](ST)Product'!$F:$F)</f>
        <v>FW</v>
      </c>
      <c r="R1099" t="s">
        <v>362</v>
      </c>
      <c r="S1099" t="s">
        <v>361</v>
      </c>
    </row>
    <row r="1100" spans="1:19" x14ac:dyDescent="0.35">
      <c r="A1100" t="str">
        <f>_xlfn.XLOOKUP(B1100,Mapping!C:C,Mapping!D:D)</f>
        <v>other Online malls</v>
      </c>
      <c r="B1100" t="s">
        <v>266</v>
      </c>
      <c r="C1100" t="s">
        <v>307</v>
      </c>
      <c r="D1100" s="21">
        <v>46237</v>
      </c>
      <c r="E1100" s="21">
        <v>46243</v>
      </c>
      <c r="F1100" s="5">
        <f t="shared" si="19"/>
        <v>7</v>
      </c>
      <c r="G1100" t="s">
        <v>88</v>
      </c>
      <c r="H1100">
        <v>449000</v>
      </c>
      <c r="I1100">
        <v>399000</v>
      </c>
      <c r="J1100">
        <v>0</v>
      </c>
      <c r="K1100">
        <v>499000</v>
      </c>
      <c r="L1100">
        <v>5</v>
      </c>
      <c r="M1100">
        <v>2495000</v>
      </c>
      <c r="N1100" s="19">
        <v>2268181.8181818179</v>
      </c>
      <c r="O1100" s="19">
        <v>2268181.8181818179</v>
      </c>
      <c r="P1100" t="str">
        <f>_xlfn.XLOOKUP(G1100,'[1](ST)Product'!$C:$C,'[1](ST)Product'!$E:$E)</f>
        <v>Shark Floorcare</v>
      </c>
      <c r="Q1100" t="str">
        <f>_xlfn.XLOOKUP(G1100,'[1](ST)Product'!$C:$C,'[1](ST)Product'!$F:$F)</f>
        <v>CS</v>
      </c>
      <c r="R1100" t="s">
        <v>362</v>
      </c>
      <c r="S1100" t="s">
        <v>360</v>
      </c>
    </row>
    <row r="1101" spans="1:19" x14ac:dyDescent="0.35">
      <c r="A1101" t="str">
        <f>_xlfn.XLOOKUP(B1101,Mapping!C:C,Mapping!D:D)</f>
        <v>other Online malls</v>
      </c>
      <c r="B1101" t="s">
        <v>266</v>
      </c>
      <c r="C1101" t="s">
        <v>307</v>
      </c>
      <c r="D1101" s="21">
        <v>46237</v>
      </c>
      <c r="E1101" s="21">
        <v>46243</v>
      </c>
      <c r="F1101" s="5">
        <f t="shared" si="19"/>
        <v>7</v>
      </c>
      <c r="G1101" t="s">
        <v>35</v>
      </c>
      <c r="H1101">
        <v>599000</v>
      </c>
      <c r="I1101">
        <v>549000</v>
      </c>
      <c r="J1101">
        <v>499000</v>
      </c>
      <c r="K1101">
        <v>549000</v>
      </c>
      <c r="L1101">
        <v>5</v>
      </c>
      <c r="M1101">
        <v>2745000</v>
      </c>
      <c r="N1101" s="19">
        <v>2495454.5454545454</v>
      </c>
      <c r="O1101" s="19">
        <v>2495454.5454545454</v>
      </c>
      <c r="P1101" t="str">
        <f>_xlfn.XLOOKUP(G1101,'[1](ST)Product'!$C:$C,'[1](ST)Product'!$E:$E)</f>
        <v>Shark Floorcare</v>
      </c>
      <c r="Q1101" t="str">
        <f>_xlfn.XLOOKUP(G1101,'[1](ST)Product'!$C:$C,'[1](ST)Product'!$F:$F)</f>
        <v>FW</v>
      </c>
      <c r="R1101" t="s">
        <v>362</v>
      </c>
      <c r="S1101" t="s">
        <v>360</v>
      </c>
    </row>
    <row r="1102" spans="1:19" x14ac:dyDescent="0.35">
      <c r="A1102" t="str">
        <f>_xlfn.XLOOKUP(B1102,Mapping!C:C,Mapping!D:D)</f>
        <v>other Online malls</v>
      </c>
      <c r="B1102" t="s">
        <v>266</v>
      </c>
      <c r="C1102" t="s">
        <v>307</v>
      </c>
      <c r="D1102" s="21">
        <v>46237</v>
      </c>
      <c r="E1102" s="21">
        <v>46243</v>
      </c>
      <c r="F1102" s="5">
        <f t="shared" si="19"/>
        <v>7</v>
      </c>
      <c r="G1102" t="s">
        <v>23</v>
      </c>
      <c r="H1102">
        <v>899000</v>
      </c>
      <c r="I1102">
        <v>849000</v>
      </c>
      <c r="J1102">
        <v>749000</v>
      </c>
      <c r="K1102">
        <v>849000</v>
      </c>
      <c r="L1102">
        <v>5</v>
      </c>
      <c r="M1102">
        <v>4245000</v>
      </c>
      <c r="N1102" s="19">
        <v>3859090.9090909087</v>
      </c>
      <c r="O1102" s="19">
        <v>3859090.9090909087</v>
      </c>
      <c r="P1102" t="str">
        <f>_xlfn.XLOOKUP(G1102,'[1](ST)Product'!$C:$C,'[1](ST)Product'!$E:$E)</f>
        <v>Shark Floorcare</v>
      </c>
      <c r="Q1102" t="str">
        <f>_xlfn.XLOOKUP(G1102,'[1](ST)Product'!$C:$C,'[1](ST)Product'!$F:$F)</f>
        <v>Kion</v>
      </c>
      <c r="R1102" t="s">
        <v>362</v>
      </c>
      <c r="S1102" t="s">
        <v>360</v>
      </c>
    </row>
    <row r="1103" spans="1:19" x14ac:dyDescent="0.35">
      <c r="A1103" t="str">
        <f>_xlfn.XLOOKUP(B1103,Mapping!C:C,Mapping!D:D)</f>
        <v>other Online malls</v>
      </c>
      <c r="B1103" t="s">
        <v>266</v>
      </c>
      <c r="C1103" t="s">
        <v>307</v>
      </c>
      <c r="D1103" s="21">
        <v>46237</v>
      </c>
      <c r="E1103" s="21">
        <v>46243</v>
      </c>
      <c r="F1103" s="5">
        <f t="shared" si="19"/>
        <v>7</v>
      </c>
      <c r="G1103" t="s">
        <v>107</v>
      </c>
      <c r="H1103">
        <v>849000</v>
      </c>
      <c r="I1103">
        <v>749000</v>
      </c>
      <c r="J1103">
        <v>699000</v>
      </c>
      <c r="K1103">
        <v>749000</v>
      </c>
      <c r="L1103">
        <v>5</v>
      </c>
      <c r="M1103">
        <v>3745000</v>
      </c>
      <c r="N1103" s="19">
        <v>3404545.4545454541</v>
      </c>
      <c r="O1103" s="19">
        <v>3404545.4545454541</v>
      </c>
      <c r="P1103" t="str">
        <f>_xlfn.XLOOKUP(G1103,'[1](ST)Product'!$C:$C,'[1](ST)Product'!$E:$E)</f>
        <v>Shark Floorcare</v>
      </c>
      <c r="Q1103" t="str">
        <f>_xlfn.XLOOKUP(G1103,'[1](ST)Product'!$C:$C,'[1](ST)Product'!$F:$F)</f>
        <v>Kion</v>
      </c>
      <c r="R1103" t="s">
        <v>362</v>
      </c>
      <c r="S1103" t="s">
        <v>360</v>
      </c>
    </row>
    <row r="1104" spans="1:19" x14ac:dyDescent="0.35">
      <c r="A1104" t="str">
        <f>_xlfn.XLOOKUP(B1104,Mapping!C:C,Mapping!D:D)</f>
        <v>other Online malls</v>
      </c>
      <c r="B1104" t="s">
        <v>266</v>
      </c>
      <c r="C1104" t="s">
        <v>307</v>
      </c>
      <c r="D1104" s="21">
        <v>46237</v>
      </c>
      <c r="E1104" s="21">
        <v>46243</v>
      </c>
      <c r="F1104" s="5">
        <f t="shared" si="19"/>
        <v>7</v>
      </c>
      <c r="G1104" t="s">
        <v>28</v>
      </c>
      <c r="H1104">
        <v>299900</v>
      </c>
      <c r="I1104">
        <v>219900</v>
      </c>
      <c r="J1104">
        <v>219900</v>
      </c>
      <c r="K1104">
        <v>219900</v>
      </c>
      <c r="L1104">
        <v>5</v>
      </c>
      <c r="M1104">
        <v>1099500</v>
      </c>
      <c r="N1104" s="19">
        <v>999545.45454545435</v>
      </c>
      <c r="O1104" s="19">
        <v>999545.45454545435</v>
      </c>
      <c r="P1104" t="str">
        <f>_xlfn.XLOOKUP(G1104,'[1](ST)Product'!$C:$C,'[1](ST)Product'!$E:$E)</f>
        <v>Shark Floorcare</v>
      </c>
      <c r="Q1104" t="str">
        <f>_xlfn.XLOOKUP(G1104,'[1](ST)Product'!$C:$C,'[1](ST)Product'!$F:$F)</f>
        <v>WD</v>
      </c>
      <c r="R1104" t="s">
        <v>362</v>
      </c>
      <c r="S1104" t="s">
        <v>360</v>
      </c>
    </row>
    <row r="1105" spans="1:19" x14ac:dyDescent="0.35">
      <c r="A1105" t="str">
        <f>_xlfn.XLOOKUP(B1105,Mapping!C:C,Mapping!D:D)</f>
        <v>other Online malls</v>
      </c>
      <c r="B1105" t="s">
        <v>266</v>
      </c>
      <c r="C1105" t="s">
        <v>307</v>
      </c>
      <c r="D1105" s="21">
        <v>46237</v>
      </c>
      <c r="E1105" s="21">
        <v>46243</v>
      </c>
      <c r="F1105" s="5">
        <f t="shared" si="19"/>
        <v>7</v>
      </c>
      <c r="G1105" t="s">
        <v>36</v>
      </c>
      <c r="H1105">
        <v>469900</v>
      </c>
      <c r="I1105">
        <v>399900</v>
      </c>
      <c r="J1105">
        <v>389900</v>
      </c>
      <c r="K1105">
        <v>399900</v>
      </c>
      <c r="L1105">
        <v>5</v>
      </c>
      <c r="M1105">
        <v>1999500</v>
      </c>
      <c r="N1105" s="19">
        <v>1817727.2727272727</v>
      </c>
      <c r="O1105" s="19">
        <v>1817727.2727272727</v>
      </c>
      <c r="P1105" t="str">
        <f>_xlfn.XLOOKUP(G1105,'[1](ST)Product'!$C:$C,'[1](ST)Product'!$E:$E)</f>
        <v>Shark Floorcare</v>
      </c>
      <c r="Q1105" t="str">
        <f>_xlfn.XLOOKUP(G1105,'[1](ST)Product'!$C:$C,'[1](ST)Product'!$F:$F)</f>
        <v>WD</v>
      </c>
      <c r="R1105" t="s">
        <v>362</v>
      </c>
      <c r="S1105" t="s">
        <v>360</v>
      </c>
    </row>
    <row r="1106" spans="1:19" x14ac:dyDescent="0.35">
      <c r="A1106" t="str">
        <f>_xlfn.XLOOKUP(B1106,Mapping!C:C,Mapping!D:D)</f>
        <v>other Online malls</v>
      </c>
      <c r="B1106" t="s">
        <v>266</v>
      </c>
      <c r="C1106" t="s">
        <v>307</v>
      </c>
      <c r="D1106" s="21">
        <v>46237</v>
      </c>
      <c r="E1106" s="21">
        <v>46243</v>
      </c>
      <c r="F1106" s="5">
        <f t="shared" si="19"/>
        <v>7</v>
      </c>
      <c r="G1106" t="s">
        <v>62</v>
      </c>
      <c r="H1106">
        <v>349900</v>
      </c>
      <c r="I1106">
        <v>319900</v>
      </c>
      <c r="J1106">
        <v>299900</v>
      </c>
      <c r="K1106">
        <v>339000</v>
      </c>
      <c r="L1106">
        <v>5</v>
      </c>
      <c r="M1106">
        <v>1695000</v>
      </c>
      <c r="N1106" s="19">
        <v>1540909.0909090908</v>
      </c>
      <c r="O1106" s="19">
        <v>1540909.0909090908</v>
      </c>
      <c r="P1106" t="str">
        <f>_xlfn.XLOOKUP(G1106,'[1](ST)Product'!$C:$C,'[1](ST)Product'!$E:$E)</f>
        <v>Shark Floorcare</v>
      </c>
      <c r="Q1106" t="str">
        <f>_xlfn.XLOOKUP(G1106,'[1](ST)Product'!$C:$C,'[1](ST)Product'!$F:$F)</f>
        <v>WV</v>
      </c>
      <c r="R1106" t="s">
        <v>362</v>
      </c>
      <c r="S1106" t="s">
        <v>361</v>
      </c>
    </row>
    <row r="1107" spans="1:19" x14ac:dyDescent="0.35">
      <c r="A1107" t="str">
        <f>_xlfn.XLOOKUP(B1107,Mapping!C:C,Mapping!D:D)</f>
        <v>other Online malls</v>
      </c>
      <c r="B1107" t="s">
        <v>266</v>
      </c>
      <c r="C1107" t="s">
        <v>307</v>
      </c>
      <c r="D1107" s="21">
        <v>46237</v>
      </c>
      <c r="E1107" s="21">
        <v>46243</v>
      </c>
      <c r="F1107" s="5">
        <f t="shared" si="19"/>
        <v>7</v>
      </c>
      <c r="G1107" t="s">
        <v>100</v>
      </c>
      <c r="H1107">
        <v>119900</v>
      </c>
      <c r="I1107">
        <v>99900</v>
      </c>
      <c r="J1107">
        <v>84900</v>
      </c>
      <c r="K1107">
        <v>99900</v>
      </c>
      <c r="L1107">
        <v>5</v>
      </c>
      <c r="M1107">
        <v>499500</v>
      </c>
      <c r="N1107" s="19">
        <v>454090.90909090906</v>
      </c>
      <c r="O1107" s="19">
        <v>454090.90909090906</v>
      </c>
      <c r="P1107" t="str">
        <f>_xlfn.XLOOKUP(G1107,'[1](ST)Product'!$C:$C,'[1](ST)Product'!$E:$E)</f>
        <v>Ninja Motorized</v>
      </c>
      <c r="Q1107" t="str">
        <f>_xlfn.XLOOKUP(G1107,'[1](ST)Product'!$C:$C,'[1](ST)Product'!$F:$F)</f>
        <v>Portable</v>
      </c>
      <c r="R1107" t="s">
        <v>362</v>
      </c>
      <c r="S1107" t="s">
        <v>360</v>
      </c>
    </row>
    <row r="1108" spans="1:19" x14ac:dyDescent="0.35">
      <c r="A1108" t="str">
        <f>_xlfn.XLOOKUP(B1108,Mapping!C:C,Mapping!D:D)</f>
        <v>other Online malls</v>
      </c>
      <c r="B1108" t="s">
        <v>266</v>
      </c>
      <c r="C1108" t="s">
        <v>307</v>
      </c>
      <c r="D1108" s="21">
        <v>46237</v>
      </c>
      <c r="E1108" s="21">
        <v>46243</v>
      </c>
      <c r="F1108" s="5">
        <f t="shared" si="19"/>
        <v>7</v>
      </c>
      <c r="G1108" t="s">
        <v>93</v>
      </c>
      <c r="H1108">
        <v>119900</v>
      </c>
      <c r="I1108">
        <v>99900</v>
      </c>
      <c r="J1108">
        <v>84900</v>
      </c>
      <c r="K1108">
        <v>99900</v>
      </c>
      <c r="L1108">
        <v>5</v>
      </c>
      <c r="M1108">
        <v>499500</v>
      </c>
      <c r="N1108" s="19">
        <v>454090.90909090906</v>
      </c>
      <c r="O1108" s="19">
        <v>454090.90909090906</v>
      </c>
      <c r="P1108" t="str">
        <f>_xlfn.XLOOKUP(G1108,'[1](ST)Product'!$C:$C,'[1](ST)Product'!$E:$E)</f>
        <v>Ninja Motorized</v>
      </c>
      <c r="Q1108" t="str">
        <f>_xlfn.XLOOKUP(G1108,'[1](ST)Product'!$C:$C,'[1](ST)Product'!$F:$F)</f>
        <v>Portable</v>
      </c>
      <c r="R1108" t="s">
        <v>362</v>
      </c>
      <c r="S1108" t="s">
        <v>360</v>
      </c>
    </row>
    <row r="1109" spans="1:19" x14ac:dyDescent="0.35">
      <c r="A1109" t="str">
        <f>_xlfn.XLOOKUP(B1109,Mapping!C:C,Mapping!D:D)</f>
        <v>other Online malls</v>
      </c>
      <c r="B1109" t="s">
        <v>266</v>
      </c>
      <c r="C1109" t="s">
        <v>307</v>
      </c>
      <c r="D1109" s="21">
        <v>46237</v>
      </c>
      <c r="E1109" s="21">
        <v>46243</v>
      </c>
      <c r="F1109" s="5">
        <f t="shared" si="19"/>
        <v>7</v>
      </c>
      <c r="G1109" t="s">
        <v>89</v>
      </c>
      <c r="H1109">
        <v>119900</v>
      </c>
      <c r="I1109">
        <v>99900</v>
      </c>
      <c r="J1109">
        <v>84900</v>
      </c>
      <c r="K1109">
        <v>99900</v>
      </c>
      <c r="L1109">
        <v>5</v>
      </c>
      <c r="M1109">
        <v>499500</v>
      </c>
      <c r="N1109" s="19">
        <v>454090.90909090906</v>
      </c>
      <c r="O1109" s="19">
        <v>454090.90909090906</v>
      </c>
      <c r="P1109" t="str">
        <f>_xlfn.XLOOKUP(G1109,'[1](ST)Product'!$C:$C,'[1](ST)Product'!$E:$E)</f>
        <v>Ninja Motorized</v>
      </c>
      <c r="Q1109" t="str">
        <f>_xlfn.XLOOKUP(G1109,'[1](ST)Product'!$C:$C,'[1](ST)Product'!$F:$F)</f>
        <v>Portable</v>
      </c>
      <c r="R1109" t="s">
        <v>362</v>
      </c>
      <c r="S1109" t="s">
        <v>360</v>
      </c>
    </row>
    <row r="1110" spans="1:19" x14ac:dyDescent="0.35">
      <c r="A1110" t="str">
        <f>_xlfn.XLOOKUP(B1110,Mapping!C:C,Mapping!D:D)</f>
        <v>other Online malls</v>
      </c>
      <c r="B1110" t="s">
        <v>266</v>
      </c>
      <c r="C1110" t="s">
        <v>307</v>
      </c>
      <c r="D1110" s="21">
        <v>46237</v>
      </c>
      <c r="E1110" s="21">
        <v>46243</v>
      </c>
      <c r="F1110" s="5">
        <f t="shared" si="19"/>
        <v>7</v>
      </c>
      <c r="G1110" t="s">
        <v>102</v>
      </c>
      <c r="H1110">
        <v>149900</v>
      </c>
      <c r="I1110">
        <v>139900</v>
      </c>
      <c r="J1110">
        <v>109900</v>
      </c>
      <c r="K1110">
        <v>139900</v>
      </c>
      <c r="L1110">
        <v>5</v>
      </c>
      <c r="M1110">
        <v>699500</v>
      </c>
      <c r="N1110" s="19">
        <v>635909.09090909082</v>
      </c>
      <c r="O1110" s="19">
        <v>635909.09090909082</v>
      </c>
      <c r="P1110" t="str">
        <f>_xlfn.XLOOKUP(G1110,'[1](ST)Product'!$C:$C,'[1](ST)Product'!$E:$E)</f>
        <v>Ninja Motorized</v>
      </c>
      <c r="Q1110" t="str">
        <f>_xlfn.XLOOKUP(G1110,'[1](ST)Product'!$C:$C,'[1](ST)Product'!$F:$F)</f>
        <v>Portable</v>
      </c>
      <c r="R1110" t="s">
        <v>362</v>
      </c>
      <c r="S1110" t="s">
        <v>360</v>
      </c>
    </row>
    <row r="1111" spans="1:19" x14ac:dyDescent="0.35">
      <c r="A1111" t="str">
        <f>_xlfn.XLOOKUP(B1111,Mapping!C:C,Mapping!D:D)</f>
        <v>other Online malls</v>
      </c>
      <c r="B1111" t="s">
        <v>266</v>
      </c>
      <c r="C1111" t="s">
        <v>307</v>
      </c>
      <c r="D1111" s="21">
        <v>46237</v>
      </c>
      <c r="E1111" s="21">
        <v>46243</v>
      </c>
      <c r="F1111" s="5">
        <f t="shared" si="19"/>
        <v>7</v>
      </c>
      <c r="G1111" t="s">
        <v>86</v>
      </c>
      <c r="H1111">
        <v>149900</v>
      </c>
      <c r="I1111">
        <v>139900</v>
      </c>
      <c r="J1111">
        <v>109900</v>
      </c>
      <c r="K1111">
        <v>139900</v>
      </c>
      <c r="L1111">
        <v>5</v>
      </c>
      <c r="M1111">
        <v>699500</v>
      </c>
      <c r="N1111" s="19">
        <v>635909.09090909082</v>
      </c>
      <c r="O1111" s="19">
        <v>635909.09090909082</v>
      </c>
      <c r="P1111" t="str">
        <f>_xlfn.XLOOKUP(G1111,'[1](ST)Product'!$C:$C,'[1](ST)Product'!$E:$E)</f>
        <v>Ninja Motorized</v>
      </c>
      <c r="Q1111" t="str">
        <f>_xlfn.XLOOKUP(G1111,'[1](ST)Product'!$C:$C,'[1](ST)Product'!$F:$F)</f>
        <v>Portable</v>
      </c>
      <c r="R1111" t="s">
        <v>362</v>
      </c>
      <c r="S1111" t="s">
        <v>360</v>
      </c>
    </row>
    <row r="1112" spans="1:19" x14ac:dyDescent="0.35">
      <c r="A1112" t="str">
        <f>_xlfn.XLOOKUP(B1112,Mapping!C:C,Mapping!D:D)</f>
        <v>other Online malls</v>
      </c>
      <c r="B1112" t="s">
        <v>266</v>
      </c>
      <c r="C1112" t="s">
        <v>307</v>
      </c>
      <c r="D1112" s="21">
        <v>46237</v>
      </c>
      <c r="E1112" s="21">
        <v>46243</v>
      </c>
      <c r="F1112" s="5">
        <f t="shared" si="19"/>
        <v>7</v>
      </c>
      <c r="G1112" t="s">
        <v>82</v>
      </c>
      <c r="H1112">
        <v>149900</v>
      </c>
      <c r="I1112">
        <v>139900</v>
      </c>
      <c r="J1112">
        <v>109900</v>
      </c>
      <c r="K1112">
        <v>139900</v>
      </c>
      <c r="L1112">
        <v>5</v>
      </c>
      <c r="M1112">
        <v>699500</v>
      </c>
      <c r="N1112" s="19">
        <v>635909.09090909082</v>
      </c>
      <c r="O1112" s="19">
        <v>635909.09090909082</v>
      </c>
      <c r="P1112" t="str">
        <f>_xlfn.XLOOKUP(G1112,'[1](ST)Product'!$C:$C,'[1](ST)Product'!$E:$E)</f>
        <v>Ninja Motorized</v>
      </c>
      <c r="Q1112" t="str">
        <f>_xlfn.XLOOKUP(G1112,'[1](ST)Product'!$C:$C,'[1](ST)Product'!$F:$F)</f>
        <v>Portable</v>
      </c>
      <c r="R1112" t="s">
        <v>362</v>
      </c>
      <c r="S1112" t="s">
        <v>360</v>
      </c>
    </row>
    <row r="1113" spans="1:19" x14ac:dyDescent="0.35">
      <c r="A1113" t="str">
        <f>_xlfn.XLOOKUP(B1113,Mapping!C:C,Mapping!D:D)</f>
        <v>other Online malls</v>
      </c>
      <c r="B1113" t="s">
        <v>266</v>
      </c>
      <c r="C1113" t="s">
        <v>307</v>
      </c>
      <c r="D1113" s="21">
        <v>46237</v>
      </c>
      <c r="E1113" s="21">
        <v>46243</v>
      </c>
      <c r="F1113" s="5">
        <f t="shared" si="19"/>
        <v>7</v>
      </c>
      <c r="G1113" t="s">
        <v>103</v>
      </c>
      <c r="H1113">
        <v>149900</v>
      </c>
      <c r="I1113">
        <v>139900</v>
      </c>
      <c r="J1113">
        <v>109900</v>
      </c>
      <c r="K1113">
        <v>139900</v>
      </c>
      <c r="L1113">
        <v>5</v>
      </c>
      <c r="M1113">
        <v>699500</v>
      </c>
      <c r="N1113" s="19">
        <v>635909.09090909082</v>
      </c>
      <c r="O1113" s="19">
        <v>635909.09090909082</v>
      </c>
      <c r="P1113" t="str">
        <f>_xlfn.XLOOKUP(G1113,'[1](ST)Product'!$C:$C,'[1](ST)Product'!$E:$E)</f>
        <v>Ninja Motorized</v>
      </c>
      <c r="Q1113" t="str">
        <f>_xlfn.XLOOKUP(G1113,'[1](ST)Product'!$C:$C,'[1](ST)Product'!$F:$F)</f>
        <v>Portable</v>
      </c>
      <c r="R1113" t="s">
        <v>362</v>
      </c>
      <c r="S1113" t="s">
        <v>360</v>
      </c>
    </row>
    <row r="1114" spans="1:19" x14ac:dyDescent="0.35">
      <c r="A1114" t="str">
        <f>_xlfn.XLOOKUP(B1114,Mapping!C:C,Mapping!D:D)</f>
        <v>other Online malls</v>
      </c>
      <c r="B1114" t="s">
        <v>266</v>
      </c>
      <c r="C1114" t="s">
        <v>307</v>
      </c>
      <c r="D1114" s="21">
        <v>46237</v>
      </c>
      <c r="E1114" s="21">
        <v>46243</v>
      </c>
      <c r="F1114" s="5">
        <f t="shared" si="19"/>
        <v>7</v>
      </c>
      <c r="G1114" t="s">
        <v>101</v>
      </c>
      <c r="H1114">
        <v>149900</v>
      </c>
      <c r="I1114">
        <v>139900</v>
      </c>
      <c r="J1114">
        <v>109900</v>
      </c>
      <c r="K1114">
        <v>139900</v>
      </c>
      <c r="L1114">
        <v>5</v>
      </c>
      <c r="M1114">
        <v>699500</v>
      </c>
      <c r="N1114" s="19">
        <v>635909.09090909082</v>
      </c>
      <c r="O1114" s="19">
        <v>635909.09090909082</v>
      </c>
      <c r="P1114" t="str">
        <f>_xlfn.XLOOKUP(G1114,'[1](ST)Product'!$C:$C,'[1](ST)Product'!$E:$E)</f>
        <v>Ninja Motorized</v>
      </c>
      <c r="Q1114" t="str">
        <f>_xlfn.XLOOKUP(G1114,'[1](ST)Product'!$C:$C,'[1](ST)Product'!$F:$F)</f>
        <v>Portable</v>
      </c>
      <c r="R1114" t="s">
        <v>362</v>
      </c>
      <c r="S1114" t="s">
        <v>360</v>
      </c>
    </row>
    <row r="1115" spans="1:19" x14ac:dyDescent="0.35">
      <c r="A1115" t="str">
        <f>_xlfn.XLOOKUP(B1115,Mapping!C:C,Mapping!D:D)</f>
        <v>other Online malls</v>
      </c>
      <c r="B1115" t="s">
        <v>266</v>
      </c>
      <c r="C1115" t="s">
        <v>307</v>
      </c>
      <c r="D1115" s="21">
        <v>46237</v>
      </c>
      <c r="E1115" s="21">
        <v>46243</v>
      </c>
      <c r="F1115" s="5">
        <f t="shared" si="19"/>
        <v>7</v>
      </c>
      <c r="G1115" t="s">
        <v>34</v>
      </c>
      <c r="H1115">
        <v>249900</v>
      </c>
      <c r="I1115">
        <v>229900</v>
      </c>
      <c r="J1115">
        <v>199900</v>
      </c>
      <c r="K1115">
        <v>239000</v>
      </c>
      <c r="L1115">
        <v>5</v>
      </c>
      <c r="M1115">
        <v>1195000</v>
      </c>
      <c r="N1115" s="19">
        <v>1086363.6363636362</v>
      </c>
      <c r="O1115" s="19">
        <v>1086363.6363636362</v>
      </c>
      <c r="P1115" t="str">
        <f>_xlfn.XLOOKUP(G1115,'[1](ST)Product'!$C:$C,'[1](ST)Product'!$E:$E)</f>
        <v>Ninja Motorized</v>
      </c>
      <c r="Q1115" t="str">
        <f>_xlfn.XLOOKUP(G1115,'[1](ST)Product'!$C:$C,'[1](ST)Product'!$F:$F)</f>
        <v>Portable</v>
      </c>
      <c r="R1115" t="s">
        <v>362</v>
      </c>
      <c r="S1115" t="s">
        <v>361</v>
      </c>
    </row>
    <row r="1116" spans="1:19" x14ac:dyDescent="0.35">
      <c r="A1116" t="str">
        <f>_xlfn.XLOOKUP(B1116,Mapping!C:C,Mapping!D:D)</f>
        <v>other Online malls</v>
      </c>
      <c r="B1116" t="s">
        <v>266</v>
      </c>
      <c r="C1116" t="s">
        <v>307</v>
      </c>
      <c r="D1116" s="21">
        <v>46237</v>
      </c>
      <c r="E1116" s="21">
        <v>46243</v>
      </c>
      <c r="F1116" s="5">
        <f t="shared" si="19"/>
        <v>7</v>
      </c>
      <c r="G1116" t="s">
        <v>65</v>
      </c>
      <c r="H1116">
        <v>249900</v>
      </c>
      <c r="I1116">
        <v>229900</v>
      </c>
      <c r="J1116">
        <v>199900</v>
      </c>
      <c r="K1116">
        <v>239000</v>
      </c>
      <c r="L1116">
        <v>5</v>
      </c>
      <c r="M1116">
        <v>1195000</v>
      </c>
      <c r="N1116" s="19">
        <v>1086363.6363636362</v>
      </c>
      <c r="O1116" s="19">
        <v>1086363.6363636362</v>
      </c>
      <c r="P1116" t="str">
        <f>_xlfn.XLOOKUP(G1116,'[1](ST)Product'!$C:$C,'[1](ST)Product'!$E:$E)</f>
        <v>Ninja Motorized</v>
      </c>
      <c r="Q1116" t="str">
        <f>_xlfn.XLOOKUP(G1116,'[1](ST)Product'!$C:$C,'[1](ST)Product'!$F:$F)</f>
        <v>Portable</v>
      </c>
      <c r="R1116" t="s">
        <v>362</v>
      </c>
      <c r="S1116" t="s">
        <v>361</v>
      </c>
    </row>
    <row r="1117" spans="1:19" x14ac:dyDescent="0.35">
      <c r="A1117" t="str">
        <f>_xlfn.XLOOKUP(B1117,Mapping!C:C,Mapping!D:D)</f>
        <v>other Online malls</v>
      </c>
      <c r="B1117" t="s">
        <v>266</v>
      </c>
      <c r="C1117" t="s">
        <v>307</v>
      </c>
      <c r="D1117" s="21">
        <v>46237</v>
      </c>
      <c r="E1117" s="21">
        <v>46243</v>
      </c>
      <c r="F1117" s="5">
        <f t="shared" si="19"/>
        <v>7</v>
      </c>
      <c r="G1117" t="s">
        <v>66</v>
      </c>
      <c r="H1117">
        <v>249900</v>
      </c>
      <c r="I1117">
        <v>229900</v>
      </c>
      <c r="J1117">
        <v>199900</v>
      </c>
      <c r="K1117">
        <v>239000</v>
      </c>
      <c r="L1117">
        <v>5</v>
      </c>
      <c r="M1117">
        <v>1195000</v>
      </c>
      <c r="N1117" s="19">
        <v>1086363.6363636362</v>
      </c>
      <c r="O1117" s="19">
        <v>1086363.6363636362</v>
      </c>
      <c r="P1117" t="str">
        <f>_xlfn.XLOOKUP(G1117,'[1](ST)Product'!$C:$C,'[1](ST)Product'!$E:$E)</f>
        <v>Ninja Motorized</v>
      </c>
      <c r="Q1117" t="str">
        <f>_xlfn.XLOOKUP(G1117,'[1](ST)Product'!$C:$C,'[1](ST)Product'!$F:$F)</f>
        <v>Portable</v>
      </c>
      <c r="R1117" t="s">
        <v>362</v>
      </c>
      <c r="S1117" t="s">
        <v>361</v>
      </c>
    </row>
    <row r="1118" spans="1:19" x14ac:dyDescent="0.35">
      <c r="A1118" t="str">
        <f>_xlfn.XLOOKUP(B1118,Mapping!C:C,Mapping!D:D)</f>
        <v>other Online malls</v>
      </c>
      <c r="B1118" t="s">
        <v>270</v>
      </c>
      <c r="C1118" t="s">
        <v>308</v>
      </c>
      <c r="D1118" s="21">
        <v>46237</v>
      </c>
      <c r="E1118" s="21">
        <v>46243</v>
      </c>
      <c r="F1118" s="5">
        <f t="shared" si="19"/>
        <v>7</v>
      </c>
      <c r="G1118" t="s">
        <v>37</v>
      </c>
      <c r="H1118">
        <v>229900</v>
      </c>
      <c r="I1118">
        <v>199900</v>
      </c>
      <c r="J1118">
        <v>179900</v>
      </c>
      <c r="K1118">
        <v>199900</v>
      </c>
      <c r="L1118">
        <v>5</v>
      </c>
      <c r="M1118">
        <v>999500</v>
      </c>
      <c r="N1118" s="19">
        <v>908636.36363636353</v>
      </c>
      <c r="O1118" s="19">
        <v>908636.36363636353</v>
      </c>
      <c r="P1118" t="str">
        <f>_xlfn.XLOOKUP(G1118,'[1](ST)Product'!$C:$C,'[1](ST)Product'!$E:$E)</f>
        <v>Ninja Heated</v>
      </c>
      <c r="Q1118" t="str">
        <f>_xlfn.XLOOKUP(G1118,'[1](ST)Product'!$C:$C,'[1](ST)Product'!$F:$F)</f>
        <v>Airfry</v>
      </c>
      <c r="R1118" t="s">
        <v>362</v>
      </c>
      <c r="S1118" t="s">
        <v>360</v>
      </c>
    </row>
    <row r="1119" spans="1:19" x14ac:dyDescent="0.35">
      <c r="A1119" t="str">
        <f>_xlfn.XLOOKUP(B1119,Mapping!C:C,Mapping!D:D)</f>
        <v>other Online malls</v>
      </c>
      <c r="B1119" t="s">
        <v>270</v>
      </c>
      <c r="C1119" t="s">
        <v>308</v>
      </c>
      <c r="D1119" s="21">
        <v>46237</v>
      </c>
      <c r="E1119" s="21">
        <v>46243</v>
      </c>
      <c r="F1119" s="5">
        <f t="shared" si="19"/>
        <v>7</v>
      </c>
      <c r="G1119" t="s">
        <v>97</v>
      </c>
      <c r="H1119">
        <v>349900</v>
      </c>
      <c r="I1119">
        <v>299900</v>
      </c>
      <c r="J1119">
        <v>249900</v>
      </c>
      <c r="K1119">
        <v>299900</v>
      </c>
      <c r="L1119">
        <v>5</v>
      </c>
      <c r="M1119">
        <v>1499500</v>
      </c>
      <c r="N1119" s="19">
        <v>1363181.8181818179</v>
      </c>
      <c r="O1119" s="19">
        <v>1363181.8181818179</v>
      </c>
      <c r="P1119" t="str">
        <f>_xlfn.XLOOKUP(G1119,'[1](ST)Product'!$C:$C,'[1](ST)Product'!$E:$E)</f>
        <v>Ninja Heated</v>
      </c>
      <c r="Q1119" t="str">
        <f>_xlfn.XLOOKUP(G1119,'[1](ST)Product'!$C:$C,'[1](ST)Product'!$F:$F)</f>
        <v>Grill</v>
      </c>
      <c r="R1119" t="s">
        <v>362</v>
      </c>
      <c r="S1119" t="s">
        <v>360</v>
      </c>
    </row>
    <row r="1120" spans="1:19" x14ac:dyDescent="0.35">
      <c r="A1120" t="str">
        <f>_xlfn.XLOOKUP(B1120,Mapping!C:C,Mapping!D:D)</f>
        <v>other Online malls</v>
      </c>
      <c r="B1120" t="s">
        <v>270</v>
      </c>
      <c r="C1120" t="s">
        <v>308</v>
      </c>
      <c r="D1120" s="21">
        <v>46237</v>
      </c>
      <c r="E1120" s="21">
        <v>46243</v>
      </c>
      <c r="F1120" s="5">
        <f t="shared" si="19"/>
        <v>7</v>
      </c>
      <c r="G1120" t="s">
        <v>38</v>
      </c>
      <c r="H1120">
        <v>429900</v>
      </c>
      <c r="I1120">
        <v>399900</v>
      </c>
      <c r="J1120">
        <v>349900</v>
      </c>
      <c r="K1120">
        <v>399900</v>
      </c>
      <c r="L1120">
        <v>5</v>
      </c>
      <c r="M1120">
        <v>1999500</v>
      </c>
      <c r="N1120" s="19">
        <v>1817727.2727272727</v>
      </c>
      <c r="O1120" s="19">
        <v>1817727.2727272727</v>
      </c>
      <c r="P1120" t="str">
        <f>_xlfn.XLOOKUP(G1120,'[1](ST)Product'!$C:$C,'[1](ST)Product'!$E:$E)</f>
        <v>Ninja Heated</v>
      </c>
      <c r="Q1120" t="str">
        <f>_xlfn.XLOOKUP(G1120,'[1](ST)Product'!$C:$C,'[1](ST)Product'!$F:$F)</f>
        <v>Grill</v>
      </c>
      <c r="R1120" t="s">
        <v>362</v>
      </c>
      <c r="S1120" t="s">
        <v>360</v>
      </c>
    </row>
    <row r="1121" spans="1:19" x14ac:dyDescent="0.35">
      <c r="A1121" t="str">
        <f>_xlfn.XLOOKUP(B1121,Mapping!C:C,Mapping!D:D)</f>
        <v>other Online malls</v>
      </c>
      <c r="B1121" t="s">
        <v>270</v>
      </c>
      <c r="C1121" t="s">
        <v>308</v>
      </c>
      <c r="D1121" s="21">
        <v>46237</v>
      </c>
      <c r="E1121" s="21">
        <v>46243</v>
      </c>
      <c r="F1121" s="5">
        <f t="shared" si="19"/>
        <v>7</v>
      </c>
      <c r="G1121" t="s">
        <v>106</v>
      </c>
      <c r="H1121">
        <v>399900</v>
      </c>
      <c r="I1121">
        <v>349900</v>
      </c>
      <c r="J1121">
        <v>299900</v>
      </c>
      <c r="K1121">
        <v>349900</v>
      </c>
      <c r="L1121">
        <v>5</v>
      </c>
      <c r="M1121">
        <v>1749500</v>
      </c>
      <c r="N1121" s="19">
        <v>1590454.5454545454</v>
      </c>
      <c r="O1121" s="19">
        <v>1590454.5454545454</v>
      </c>
      <c r="P1121" t="str">
        <f>_xlfn.XLOOKUP(G1121,'[1](ST)Product'!$C:$C,'[1](ST)Product'!$E:$E)</f>
        <v>Ninja Heated</v>
      </c>
      <c r="Q1121" t="str">
        <f>_xlfn.XLOOKUP(G1121,'[1](ST)Product'!$C:$C,'[1](ST)Product'!$F:$F)</f>
        <v>Combi</v>
      </c>
      <c r="R1121" t="s">
        <v>362</v>
      </c>
      <c r="S1121" t="s">
        <v>360</v>
      </c>
    </row>
    <row r="1122" spans="1:19" x14ac:dyDescent="0.35">
      <c r="A1122" t="str">
        <f>_xlfn.XLOOKUP(B1122,Mapping!C:C,Mapping!D:D)</f>
        <v>other Online malls</v>
      </c>
      <c r="B1122" t="s">
        <v>270</v>
      </c>
      <c r="C1122" t="s">
        <v>308</v>
      </c>
      <c r="D1122" s="21">
        <v>46237</v>
      </c>
      <c r="E1122" s="21">
        <v>46243</v>
      </c>
      <c r="F1122" s="5">
        <f t="shared" si="19"/>
        <v>7</v>
      </c>
      <c r="G1122" t="s">
        <v>29</v>
      </c>
      <c r="H1122">
        <v>349900</v>
      </c>
      <c r="I1122">
        <v>299900</v>
      </c>
      <c r="J1122">
        <v>279900</v>
      </c>
      <c r="K1122">
        <v>299900</v>
      </c>
      <c r="L1122">
        <v>5</v>
      </c>
      <c r="M1122">
        <v>1499500</v>
      </c>
      <c r="N1122" s="19">
        <v>1363181.8181818179</v>
      </c>
      <c r="O1122" s="19">
        <v>1363181.8181818179</v>
      </c>
      <c r="P1122" t="str">
        <f>_xlfn.XLOOKUP(G1122,'[1](ST)Product'!$C:$C,'[1](ST)Product'!$E:$E)</f>
        <v>Ninja Heated</v>
      </c>
      <c r="Q1122" t="str">
        <f>_xlfn.XLOOKUP(G1122,'[1](ST)Product'!$C:$C,'[1](ST)Product'!$F:$F)</f>
        <v>Airfry</v>
      </c>
      <c r="R1122" t="s">
        <v>362</v>
      </c>
      <c r="S1122" t="s">
        <v>360</v>
      </c>
    </row>
    <row r="1123" spans="1:19" x14ac:dyDescent="0.35">
      <c r="A1123" t="str">
        <f>_xlfn.XLOOKUP(B1123,Mapping!C:C,Mapping!D:D)</f>
        <v>other Online malls</v>
      </c>
      <c r="B1123" t="s">
        <v>270</v>
      </c>
      <c r="C1123" t="s">
        <v>308</v>
      </c>
      <c r="D1123" s="21">
        <v>46237</v>
      </c>
      <c r="E1123" s="21">
        <v>46243</v>
      </c>
      <c r="F1123" s="5">
        <f t="shared" si="19"/>
        <v>7</v>
      </c>
      <c r="G1123" t="s">
        <v>19</v>
      </c>
      <c r="H1123">
        <v>249900</v>
      </c>
      <c r="I1123">
        <v>219900</v>
      </c>
      <c r="J1123">
        <v>199900</v>
      </c>
      <c r="K1123">
        <v>239900</v>
      </c>
      <c r="L1123">
        <v>5</v>
      </c>
      <c r="M1123">
        <v>1199500</v>
      </c>
      <c r="N1123" s="19">
        <v>1090454.5454545454</v>
      </c>
      <c r="O1123" s="19">
        <v>1090454.5454545454</v>
      </c>
      <c r="P1123" t="str">
        <f>_xlfn.XLOOKUP(G1123,'[1](ST)Product'!$C:$C,'[1](ST)Product'!$E:$E)</f>
        <v>Ninja Heated</v>
      </c>
      <c r="Q1123" t="str">
        <f>_xlfn.XLOOKUP(G1123,'[1](ST)Product'!$C:$C,'[1](ST)Product'!$F:$F)</f>
        <v>Crispi</v>
      </c>
      <c r="R1123" t="s">
        <v>362</v>
      </c>
      <c r="S1123" t="s">
        <v>361</v>
      </c>
    </row>
    <row r="1124" spans="1:19" x14ac:dyDescent="0.35">
      <c r="A1124" t="str">
        <f>_xlfn.XLOOKUP(B1124,Mapping!C:C,Mapping!D:D)</f>
        <v>other Online malls</v>
      </c>
      <c r="B1124" t="s">
        <v>270</v>
      </c>
      <c r="C1124" t="s">
        <v>308</v>
      </c>
      <c r="D1124" s="21">
        <v>46237</v>
      </c>
      <c r="E1124" s="21">
        <v>46243</v>
      </c>
      <c r="F1124" s="5">
        <f t="shared" si="19"/>
        <v>7</v>
      </c>
      <c r="G1124" t="s">
        <v>75</v>
      </c>
      <c r="H1124">
        <v>249900</v>
      </c>
      <c r="I1124">
        <v>219900</v>
      </c>
      <c r="J1124">
        <v>199900</v>
      </c>
      <c r="K1124">
        <v>239900</v>
      </c>
      <c r="L1124">
        <v>5</v>
      </c>
      <c r="M1124">
        <v>1199500</v>
      </c>
      <c r="N1124" s="19">
        <v>1090454.5454545454</v>
      </c>
      <c r="O1124" s="19">
        <v>1090454.5454545454</v>
      </c>
      <c r="P1124" t="str">
        <f>_xlfn.XLOOKUP(G1124,'[1](ST)Product'!$C:$C,'[1](ST)Product'!$E:$E)</f>
        <v>Ninja Heated</v>
      </c>
      <c r="Q1124" t="str">
        <f>_xlfn.XLOOKUP(G1124,'[1](ST)Product'!$C:$C,'[1](ST)Product'!$F:$F)</f>
        <v>Crispi</v>
      </c>
      <c r="R1124" t="s">
        <v>362</v>
      </c>
      <c r="S1124" t="s">
        <v>361</v>
      </c>
    </row>
    <row r="1125" spans="1:19" x14ac:dyDescent="0.35">
      <c r="A1125" t="str">
        <f>_xlfn.XLOOKUP(B1125,Mapping!C:C,Mapping!D:D)</f>
        <v>other Online malls</v>
      </c>
      <c r="B1125" t="s">
        <v>270</v>
      </c>
      <c r="C1125" t="s">
        <v>308</v>
      </c>
      <c r="D1125" s="21">
        <v>46237</v>
      </c>
      <c r="E1125" s="21">
        <v>46243</v>
      </c>
      <c r="F1125" s="5">
        <f t="shared" si="19"/>
        <v>7</v>
      </c>
      <c r="G1125" t="s">
        <v>20</v>
      </c>
      <c r="H1125">
        <v>249900</v>
      </c>
      <c r="I1125">
        <v>219900</v>
      </c>
      <c r="J1125">
        <v>199900</v>
      </c>
      <c r="K1125">
        <v>239900</v>
      </c>
      <c r="L1125">
        <v>5</v>
      </c>
      <c r="M1125">
        <v>1199500</v>
      </c>
      <c r="N1125" s="19">
        <v>1090454.5454545454</v>
      </c>
      <c r="O1125" s="19">
        <v>1090454.5454545454</v>
      </c>
      <c r="P1125" t="str">
        <f>_xlfn.XLOOKUP(G1125,'[1](ST)Product'!$C:$C,'[1](ST)Product'!$E:$E)</f>
        <v>Ninja Heated</v>
      </c>
      <c r="Q1125" t="str">
        <f>_xlfn.XLOOKUP(G1125,'[1](ST)Product'!$C:$C,'[1](ST)Product'!$F:$F)</f>
        <v>Crispi</v>
      </c>
      <c r="R1125" t="s">
        <v>362</v>
      </c>
      <c r="S1125" t="s">
        <v>361</v>
      </c>
    </row>
    <row r="1126" spans="1:19" x14ac:dyDescent="0.35">
      <c r="A1126" t="str">
        <f>_xlfn.XLOOKUP(B1126,Mapping!C:C,Mapping!D:D)</f>
        <v>other Online malls</v>
      </c>
      <c r="B1126" t="s">
        <v>270</v>
      </c>
      <c r="C1126" t="s">
        <v>308</v>
      </c>
      <c r="D1126" s="21">
        <v>46237</v>
      </c>
      <c r="E1126" s="21">
        <v>46243</v>
      </c>
      <c r="F1126" s="5">
        <f t="shared" si="19"/>
        <v>7</v>
      </c>
      <c r="G1126" t="s">
        <v>32</v>
      </c>
      <c r="H1126">
        <v>349900</v>
      </c>
      <c r="I1126">
        <v>299900</v>
      </c>
      <c r="J1126">
        <v>269900</v>
      </c>
      <c r="K1126">
        <v>299900</v>
      </c>
      <c r="L1126">
        <v>5</v>
      </c>
      <c r="M1126">
        <v>1499500</v>
      </c>
      <c r="N1126" s="19">
        <v>1363181.8181818179</v>
      </c>
      <c r="O1126" s="19">
        <v>1363181.8181818179</v>
      </c>
      <c r="P1126" t="str">
        <f>_xlfn.XLOOKUP(G1126,'[1](ST)Product'!$C:$C,'[1](ST)Product'!$E:$E)</f>
        <v>Ninja Motorized</v>
      </c>
      <c r="Q1126" t="str">
        <f>_xlfn.XLOOKUP(G1126,'[1](ST)Product'!$C:$C,'[1](ST)Product'!$F:$F)</f>
        <v>Icecream</v>
      </c>
      <c r="R1126" t="s">
        <v>362</v>
      </c>
      <c r="S1126" t="s">
        <v>360</v>
      </c>
    </row>
    <row r="1127" spans="1:19" x14ac:dyDescent="0.35">
      <c r="A1127" t="str">
        <f>_xlfn.XLOOKUP(B1127,Mapping!C:C,Mapping!D:D)</f>
        <v>other Online malls</v>
      </c>
      <c r="B1127" t="s">
        <v>270</v>
      </c>
      <c r="C1127" t="s">
        <v>308</v>
      </c>
      <c r="D1127" s="21">
        <v>46237</v>
      </c>
      <c r="E1127" s="21">
        <v>46243</v>
      </c>
      <c r="F1127" s="5">
        <f t="shared" si="19"/>
        <v>7</v>
      </c>
      <c r="G1127" t="s">
        <v>110</v>
      </c>
      <c r="H1127">
        <v>129900</v>
      </c>
      <c r="I1127">
        <v>114900</v>
      </c>
      <c r="J1127">
        <v>99900</v>
      </c>
      <c r="K1127">
        <v>114900</v>
      </c>
      <c r="L1127">
        <v>5</v>
      </c>
      <c r="M1127">
        <v>574500</v>
      </c>
      <c r="N1127" s="19">
        <v>522272.72727272718</v>
      </c>
      <c r="O1127" s="19">
        <v>522272.72727272718</v>
      </c>
      <c r="P1127" t="str">
        <f>_xlfn.XLOOKUP(G1127,'[1](ST)Product'!$C:$C,'[1](ST)Product'!$E:$E)</f>
        <v>Ninja Motorized</v>
      </c>
      <c r="Q1127" t="str">
        <f>_xlfn.XLOOKUP(G1127,'[1](ST)Product'!$C:$C,'[1](ST)Product'!$F:$F)</f>
        <v>Trad</v>
      </c>
      <c r="R1127" t="s">
        <v>362</v>
      </c>
      <c r="S1127" t="s">
        <v>360</v>
      </c>
    </row>
    <row r="1128" spans="1:19" x14ac:dyDescent="0.35">
      <c r="A1128" t="str">
        <f>_xlfn.XLOOKUP(B1128,Mapping!C:C,Mapping!D:D)</f>
        <v>other Online malls</v>
      </c>
      <c r="B1128" t="s">
        <v>270</v>
      </c>
      <c r="C1128" t="s">
        <v>308</v>
      </c>
      <c r="D1128" s="21">
        <v>46237</v>
      </c>
      <c r="E1128" s="21">
        <v>46243</v>
      </c>
      <c r="F1128" s="5">
        <f t="shared" si="19"/>
        <v>7</v>
      </c>
      <c r="G1128" t="s">
        <v>84</v>
      </c>
      <c r="H1128">
        <v>169900</v>
      </c>
      <c r="I1128">
        <v>149900</v>
      </c>
      <c r="J1128">
        <v>129900</v>
      </c>
      <c r="K1128">
        <v>149900</v>
      </c>
      <c r="L1128">
        <v>5</v>
      </c>
      <c r="M1128">
        <v>749500</v>
      </c>
      <c r="N1128" s="19">
        <v>681363.63636363635</v>
      </c>
      <c r="O1128" s="19">
        <v>681363.63636363635</v>
      </c>
      <c r="P1128" t="str">
        <f>_xlfn.XLOOKUP(G1128,'[1](ST)Product'!$C:$C,'[1](ST)Product'!$E:$E)</f>
        <v>Ninja Motorized</v>
      </c>
      <c r="Q1128" t="str">
        <f>_xlfn.XLOOKUP(G1128,'[1](ST)Product'!$C:$C,'[1](ST)Product'!$F:$F)</f>
        <v>Trad</v>
      </c>
      <c r="R1128" t="s">
        <v>362</v>
      </c>
      <c r="S1128" t="s">
        <v>360</v>
      </c>
    </row>
    <row r="1129" spans="1:19" x14ac:dyDescent="0.35">
      <c r="A1129" t="str">
        <f>_xlfn.XLOOKUP(B1129,Mapping!C:C,Mapping!D:D)</f>
        <v>other Online malls</v>
      </c>
      <c r="B1129" t="s">
        <v>270</v>
      </c>
      <c r="C1129" t="s">
        <v>308</v>
      </c>
      <c r="D1129" s="21">
        <v>46237</v>
      </c>
      <c r="E1129" s="21">
        <v>46243</v>
      </c>
      <c r="F1129" s="5">
        <f t="shared" si="19"/>
        <v>7</v>
      </c>
      <c r="G1129" t="s">
        <v>105</v>
      </c>
      <c r="H1129">
        <v>299900</v>
      </c>
      <c r="I1129">
        <v>269900</v>
      </c>
      <c r="J1129">
        <v>249900</v>
      </c>
      <c r="K1129">
        <v>269900</v>
      </c>
      <c r="L1129">
        <v>5</v>
      </c>
      <c r="M1129">
        <v>1349500</v>
      </c>
      <c r="N1129" s="19">
        <v>1226818.1818181816</v>
      </c>
      <c r="O1129" s="19">
        <v>1226818.1818181816</v>
      </c>
      <c r="P1129" t="str">
        <f>_xlfn.XLOOKUP(G1129,'[1](ST)Product'!$C:$C,'[1](ST)Product'!$E:$E)</f>
        <v>Ninja Motorized</v>
      </c>
      <c r="Q1129" t="str">
        <f>_xlfn.XLOOKUP(G1129,'[1](ST)Product'!$C:$C,'[1](ST)Product'!$F:$F)</f>
        <v>Kitchen</v>
      </c>
      <c r="R1129" t="s">
        <v>362</v>
      </c>
      <c r="S1129" t="s">
        <v>360</v>
      </c>
    </row>
    <row r="1130" spans="1:19" x14ac:dyDescent="0.35">
      <c r="A1130" t="str">
        <f>_xlfn.XLOOKUP(B1130,Mapping!C:C,Mapping!D:D)</f>
        <v>other Online malls</v>
      </c>
      <c r="B1130" t="s">
        <v>270</v>
      </c>
      <c r="C1130" t="s">
        <v>308</v>
      </c>
      <c r="D1130" s="21">
        <v>46237</v>
      </c>
      <c r="E1130" s="21">
        <v>46243</v>
      </c>
      <c r="F1130" s="5">
        <f t="shared" si="19"/>
        <v>7</v>
      </c>
      <c r="G1130" t="s">
        <v>16</v>
      </c>
      <c r="H1130">
        <v>199900</v>
      </c>
      <c r="I1130">
        <v>129900</v>
      </c>
      <c r="J1130">
        <v>129900</v>
      </c>
      <c r="K1130">
        <v>129900</v>
      </c>
      <c r="L1130">
        <v>5</v>
      </c>
      <c r="M1130">
        <v>649500</v>
      </c>
      <c r="N1130" s="19">
        <v>590454.54545454541</v>
      </c>
      <c r="O1130" s="19">
        <v>590454.54545454541</v>
      </c>
      <c r="P1130" t="str">
        <f>_xlfn.XLOOKUP(G1130,'[1](ST)Product'!$C:$C,'[1](ST)Product'!$E:$E)</f>
        <v>Ninja Motorized</v>
      </c>
      <c r="Q1130" t="str">
        <f>_xlfn.XLOOKUP(G1130,'[1](ST)Product'!$C:$C,'[1](ST)Product'!$F:$F)</f>
        <v>Trad</v>
      </c>
      <c r="R1130" t="s">
        <v>362</v>
      </c>
      <c r="S1130" t="s">
        <v>360</v>
      </c>
    </row>
    <row r="1131" spans="1:19" x14ac:dyDescent="0.35">
      <c r="A1131" t="str">
        <f>_xlfn.XLOOKUP(B1131,Mapping!C:C,Mapping!D:D)</f>
        <v>other Online malls</v>
      </c>
      <c r="B1131" t="s">
        <v>270</v>
      </c>
      <c r="C1131" t="s">
        <v>308</v>
      </c>
      <c r="D1131" s="21">
        <v>46237</v>
      </c>
      <c r="E1131" s="21">
        <v>46243</v>
      </c>
      <c r="F1131" s="5">
        <f t="shared" si="19"/>
        <v>7</v>
      </c>
      <c r="G1131" t="s">
        <v>39</v>
      </c>
      <c r="H1131">
        <v>249900</v>
      </c>
      <c r="I1131">
        <v>199900</v>
      </c>
      <c r="J1131">
        <v>189900</v>
      </c>
      <c r="K1131">
        <v>199900</v>
      </c>
      <c r="L1131">
        <v>5</v>
      </c>
      <c r="M1131">
        <v>999500</v>
      </c>
      <c r="N1131" s="19">
        <v>908636.36363636353</v>
      </c>
      <c r="O1131" s="19">
        <v>908636.36363636353</v>
      </c>
      <c r="P1131" t="str">
        <f>_xlfn.XLOOKUP(G1131,'[1](ST)Product'!$C:$C,'[1](ST)Product'!$E:$E)</f>
        <v>Ninja Motorized</v>
      </c>
      <c r="Q1131" t="str">
        <f>_xlfn.XLOOKUP(G1131,'[1](ST)Product'!$C:$C,'[1](ST)Product'!$F:$F)</f>
        <v>Trad</v>
      </c>
      <c r="R1131" t="s">
        <v>362</v>
      </c>
      <c r="S1131" t="s">
        <v>360</v>
      </c>
    </row>
    <row r="1132" spans="1:19" x14ac:dyDescent="0.35">
      <c r="A1132" t="str">
        <f>_xlfn.XLOOKUP(B1132,Mapping!C:C,Mapping!D:D)</f>
        <v>other Online malls</v>
      </c>
      <c r="B1132" t="s">
        <v>270</v>
      </c>
      <c r="C1132" t="s">
        <v>308</v>
      </c>
      <c r="D1132" s="21">
        <v>46237</v>
      </c>
      <c r="E1132" s="21">
        <v>46243</v>
      </c>
      <c r="F1132" s="5">
        <f t="shared" si="19"/>
        <v>7</v>
      </c>
      <c r="G1132" t="s">
        <v>85</v>
      </c>
      <c r="H1132">
        <v>349900</v>
      </c>
      <c r="I1132">
        <v>319900</v>
      </c>
      <c r="J1132">
        <v>299900</v>
      </c>
      <c r="K1132">
        <v>319900</v>
      </c>
      <c r="L1132">
        <v>5</v>
      </c>
      <c r="M1132">
        <v>1599500</v>
      </c>
      <c r="N1132" s="19">
        <v>1454090.9090909092</v>
      </c>
      <c r="O1132" s="19">
        <v>1454090.9090909092</v>
      </c>
      <c r="P1132" t="str">
        <f>_xlfn.XLOOKUP(G1132,'[1](ST)Product'!$C:$C,'[1](ST)Product'!$E:$E)</f>
        <v>Ninja Motorized</v>
      </c>
      <c r="Q1132" t="str">
        <f>_xlfn.XLOOKUP(G1132,'[1](ST)Product'!$C:$C,'[1](ST)Product'!$F:$F)</f>
        <v>Kitchen</v>
      </c>
      <c r="R1132" t="s">
        <v>362</v>
      </c>
      <c r="S1132" t="s">
        <v>360</v>
      </c>
    </row>
    <row r="1133" spans="1:19" x14ac:dyDescent="0.35">
      <c r="A1133" t="str">
        <f>_xlfn.XLOOKUP(B1133,Mapping!C:C,Mapping!D:D)</f>
        <v>other Online malls</v>
      </c>
      <c r="B1133" t="s">
        <v>270</v>
      </c>
      <c r="C1133" t="s">
        <v>308</v>
      </c>
      <c r="D1133" s="21">
        <v>46237</v>
      </c>
      <c r="E1133" s="21">
        <v>46243</v>
      </c>
      <c r="F1133" s="5">
        <f t="shared" si="19"/>
        <v>7</v>
      </c>
      <c r="G1133" t="s">
        <v>27</v>
      </c>
      <c r="H1133">
        <v>329900</v>
      </c>
      <c r="I1133">
        <v>299900</v>
      </c>
      <c r="J1133">
        <v>279900</v>
      </c>
      <c r="K1133">
        <v>299900</v>
      </c>
      <c r="L1133">
        <v>5</v>
      </c>
      <c r="M1133">
        <v>1499500</v>
      </c>
      <c r="N1133" s="19">
        <v>1363181.8181818179</v>
      </c>
      <c r="O1133" s="19">
        <v>1363181.8181818179</v>
      </c>
      <c r="P1133" t="str">
        <f>_xlfn.XLOOKUP(G1133,'[1](ST)Product'!$C:$C,'[1](ST)Product'!$E:$E)</f>
        <v>Ninja Motorized</v>
      </c>
      <c r="Q1133" t="str">
        <f>_xlfn.XLOOKUP(G1133,'[1](ST)Product'!$C:$C,'[1](ST)Product'!$F:$F)</f>
        <v>Trad</v>
      </c>
      <c r="R1133" t="s">
        <v>362</v>
      </c>
      <c r="S1133" t="s">
        <v>360</v>
      </c>
    </row>
    <row r="1134" spans="1:19" x14ac:dyDescent="0.35">
      <c r="A1134" t="str">
        <f>_xlfn.XLOOKUP(B1134,Mapping!C:C,Mapping!D:D)</f>
        <v>other Online malls</v>
      </c>
      <c r="B1134" t="s">
        <v>270</v>
      </c>
      <c r="C1134" t="s">
        <v>308</v>
      </c>
      <c r="D1134" s="21">
        <v>46237</v>
      </c>
      <c r="E1134" s="21">
        <v>46243</v>
      </c>
      <c r="F1134" s="5">
        <f t="shared" si="19"/>
        <v>7</v>
      </c>
      <c r="G1134" t="s">
        <v>40</v>
      </c>
      <c r="H1134">
        <v>349900</v>
      </c>
      <c r="I1134">
        <v>319900</v>
      </c>
      <c r="J1134">
        <v>299900</v>
      </c>
      <c r="K1134">
        <v>319900</v>
      </c>
      <c r="L1134">
        <v>5</v>
      </c>
      <c r="M1134">
        <v>1599500</v>
      </c>
      <c r="N1134" s="19">
        <v>1454090.9090909092</v>
      </c>
      <c r="O1134" s="19">
        <v>1454090.9090909092</v>
      </c>
      <c r="P1134" t="str">
        <f>_xlfn.XLOOKUP(G1134,'[1](ST)Product'!$C:$C,'[1](ST)Product'!$E:$E)</f>
        <v>Ninja Motorized</v>
      </c>
      <c r="Q1134" t="str">
        <f>_xlfn.XLOOKUP(G1134,'[1](ST)Product'!$C:$C,'[1](ST)Product'!$F:$F)</f>
        <v>Hot</v>
      </c>
      <c r="R1134" t="s">
        <v>362</v>
      </c>
      <c r="S1134" t="s">
        <v>360</v>
      </c>
    </row>
    <row r="1135" spans="1:19" x14ac:dyDescent="0.35">
      <c r="A1135" t="str">
        <f>_xlfn.XLOOKUP(B1135,Mapping!C:C,Mapping!D:D)</f>
        <v>other Online malls</v>
      </c>
      <c r="B1135" t="s">
        <v>270</v>
      </c>
      <c r="C1135" t="s">
        <v>308</v>
      </c>
      <c r="D1135" s="21">
        <v>46237</v>
      </c>
      <c r="E1135" s="21">
        <v>46243</v>
      </c>
      <c r="F1135" s="5">
        <f t="shared" si="19"/>
        <v>7</v>
      </c>
      <c r="G1135" t="s">
        <v>95</v>
      </c>
      <c r="H1135">
        <v>79900</v>
      </c>
      <c r="I1135">
        <v>54900</v>
      </c>
      <c r="J1135">
        <v>54900</v>
      </c>
      <c r="K1135">
        <v>54900</v>
      </c>
      <c r="L1135">
        <v>5</v>
      </c>
      <c r="M1135">
        <v>274500</v>
      </c>
      <c r="N1135" s="19">
        <v>249545.45454545453</v>
      </c>
      <c r="O1135" s="19">
        <v>249545.45454545453</v>
      </c>
      <c r="P1135" t="str">
        <f>_xlfn.XLOOKUP(G1135,'[1](ST)Product'!$C:$C,'[1](ST)Product'!$E:$E)</f>
        <v>Ninja Motorized</v>
      </c>
      <c r="Q1135" t="str">
        <f>_xlfn.XLOOKUP(G1135,'[1](ST)Product'!$C:$C,'[1](ST)Product'!$F:$F)</f>
        <v>Food process</v>
      </c>
      <c r="R1135" t="s">
        <v>362</v>
      </c>
      <c r="S1135" t="s">
        <v>360</v>
      </c>
    </row>
    <row r="1136" spans="1:19" x14ac:dyDescent="0.35">
      <c r="A1136" t="str">
        <f>_xlfn.XLOOKUP(B1136,Mapping!C:C,Mapping!D:D)</f>
        <v>other Online malls</v>
      </c>
      <c r="B1136" t="s">
        <v>270</v>
      </c>
      <c r="C1136" t="s">
        <v>308</v>
      </c>
      <c r="D1136" s="21">
        <v>46237</v>
      </c>
      <c r="E1136" s="21">
        <v>46243</v>
      </c>
      <c r="F1136" s="5">
        <f t="shared" si="19"/>
        <v>7</v>
      </c>
      <c r="G1136" t="s">
        <v>73</v>
      </c>
      <c r="H1136">
        <v>139900</v>
      </c>
      <c r="I1136">
        <v>129900</v>
      </c>
      <c r="J1136">
        <v>119900</v>
      </c>
      <c r="K1136">
        <v>129900</v>
      </c>
      <c r="L1136">
        <v>5</v>
      </c>
      <c r="M1136">
        <v>649500</v>
      </c>
      <c r="N1136" s="19">
        <v>590454.54545454541</v>
      </c>
      <c r="O1136" s="19">
        <v>590454.54545454541</v>
      </c>
      <c r="P1136" t="str">
        <f>_xlfn.XLOOKUP(G1136,'[1](ST)Product'!$C:$C,'[1](ST)Product'!$E:$E)</f>
        <v>Ninja Motorized</v>
      </c>
      <c r="Q1136" t="str">
        <f>_xlfn.XLOOKUP(G1136,'[1](ST)Product'!$C:$C,'[1](ST)Product'!$F:$F)</f>
        <v>Hand</v>
      </c>
      <c r="R1136" t="s">
        <v>362</v>
      </c>
      <c r="S1136" t="s">
        <v>360</v>
      </c>
    </row>
    <row r="1137" spans="1:19" x14ac:dyDescent="0.35">
      <c r="A1137" t="str">
        <f>_xlfn.XLOOKUP(B1137,Mapping!C:C,Mapping!D:D)</f>
        <v>other Online malls</v>
      </c>
      <c r="B1137" t="s">
        <v>270</v>
      </c>
      <c r="C1137" t="s">
        <v>308</v>
      </c>
      <c r="D1137" s="21">
        <v>46237</v>
      </c>
      <c r="E1137" s="21">
        <v>46243</v>
      </c>
      <c r="F1137" s="5">
        <f t="shared" si="19"/>
        <v>7</v>
      </c>
      <c r="G1137" t="s">
        <v>33</v>
      </c>
      <c r="H1137">
        <v>399900</v>
      </c>
      <c r="I1137">
        <v>349900</v>
      </c>
      <c r="J1137">
        <v>299900</v>
      </c>
      <c r="K1137">
        <v>379000</v>
      </c>
      <c r="L1137">
        <v>5</v>
      </c>
      <c r="M1137">
        <v>1895000</v>
      </c>
      <c r="N1137" s="19">
        <v>1722727.2727272727</v>
      </c>
      <c r="O1137" s="19">
        <v>1722727.2727272727</v>
      </c>
      <c r="P1137" t="str">
        <f>_xlfn.XLOOKUP(G1137,'[1](ST)Product'!$C:$C,'[1](ST)Product'!$E:$E)</f>
        <v>Shark Fan</v>
      </c>
      <c r="Q1137" t="str">
        <f>_xlfn.XLOOKUP(G1137,'[1](ST)Product'!$C:$C,'[1](ST)Product'!$F:$F)</f>
        <v>Fan</v>
      </c>
      <c r="R1137" t="s">
        <v>362</v>
      </c>
      <c r="S1137" t="s">
        <v>361</v>
      </c>
    </row>
    <row r="1138" spans="1:19" x14ac:dyDescent="0.35">
      <c r="A1138" t="str">
        <f>_xlfn.XLOOKUP(B1138,Mapping!C:C,Mapping!D:D)</f>
        <v>other Online malls</v>
      </c>
      <c r="B1138" t="s">
        <v>270</v>
      </c>
      <c r="C1138" t="s">
        <v>308</v>
      </c>
      <c r="D1138" s="21">
        <v>46237</v>
      </c>
      <c r="E1138" s="21">
        <v>46243</v>
      </c>
      <c r="F1138" s="5">
        <f t="shared" si="19"/>
        <v>7</v>
      </c>
      <c r="G1138" t="s">
        <v>87</v>
      </c>
      <c r="H1138">
        <v>219900</v>
      </c>
      <c r="I1138">
        <v>199900</v>
      </c>
      <c r="J1138">
        <v>179900</v>
      </c>
      <c r="K1138">
        <v>199900</v>
      </c>
      <c r="L1138">
        <v>5</v>
      </c>
      <c r="M1138">
        <v>999500</v>
      </c>
      <c r="N1138" s="19">
        <v>908636.36363636353</v>
      </c>
      <c r="O1138" s="19">
        <v>908636.36363636353</v>
      </c>
      <c r="P1138" t="str">
        <f>_xlfn.XLOOKUP(G1138,'[1](ST)Product'!$C:$C,'[1](ST)Product'!$E:$E)</f>
        <v>Shark Fan</v>
      </c>
      <c r="Q1138" t="str">
        <f>_xlfn.XLOOKUP(G1138,'[1](ST)Product'!$C:$C,'[1](ST)Product'!$F:$F)</f>
        <v>Fan</v>
      </c>
      <c r="R1138" t="s">
        <v>362</v>
      </c>
      <c r="S1138" t="s">
        <v>361</v>
      </c>
    </row>
    <row r="1139" spans="1:19" x14ac:dyDescent="0.35">
      <c r="A1139" t="str">
        <f>_xlfn.XLOOKUP(B1139,Mapping!C:C,Mapping!D:D)</f>
        <v>other Online malls</v>
      </c>
      <c r="B1139" t="s">
        <v>270</v>
      </c>
      <c r="C1139" t="s">
        <v>308</v>
      </c>
      <c r="D1139" s="21">
        <v>46237</v>
      </c>
      <c r="E1139" s="21">
        <v>46243</v>
      </c>
      <c r="F1139" s="5">
        <f t="shared" si="19"/>
        <v>7</v>
      </c>
      <c r="G1139" t="s">
        <v>262</v>
      </c>
      <c r="H1139">
        <v>0</v>
      </c>
      <c r="I1139">
        <v>0</v>
      </c>
      <c r="J1139">
        <v>0</v>
      </c>
      <c r="K1139">
        <v>219900</v>
      </c>
      <c r="L1139">
        <v>5</v>
      </c>
      <c r="M1139">
        <v>1099500</v>
      </c>
      <c r="N1139" s="19">
        <v>999545.45454545435</v>
      </c>
      <c r="O1139" s="19">
        <v>999545.45454545435</v>
      </c>
      <c r="P1139" t="str">
        <f>_xlfn.XLOOKUP(G1139,'[1](ST)Product'!$C:$C,'[1](ST)Product'!$E:$E)</f>
        <v>Shark Fan</v>
      </c>
      <c r="Q1139" t="str">
        <f>_xlfn.XLOOKUP(G1139,'[1](ST)Product'!$C:$C,'[1](ST)Product'!$F:$F)</f>
        <v>Fan</v>
      </c>
      <c r="R1139" t="s">
        <v>362</v>
      </c>
      <c r="S1139" t="s">
        <v>360</v>
      </c>
    </row>
    <row r="1140" spans="1:19" x14ac:dyDescent="0.35">
      <c r="A1140" t="str">
        <f>_xlfn.XLOOKUP(B1140,Mapping!C:C,Mapping!D:D)</f>
        <v>other Online malls</v>
      </c>
      <c r="B1140" t="s">
        <v>270</v>
      </c>
      <c r="C1140" t="s">
        <v>308</v>
      </c>
      <c r="D1140" s="21">
        <v>46237</v>
      </c>
      <c r="E1140" s="21">
        <v>46243</v>
      </c>
      <c r="F1140" s="5">
        <f t="shared" si="19"/>
        <v>7</v>
      </c>
      <c r="G1140" t="s">
        <v>108</v>
      </c>
      <c r="H1140">
        <v>199900</v>
      </c>
      <c r="I1140">
        <v>179900</v>
      </c>
      <c r="J1140">
        <v>169900</v>
      </c>
      <c r="K1140">
        <v>179900</v>
      </c>
      <c r="L1140">
        <v>5</v>
      </c>
      <c r="M1140">
        <v>899500</v>
      </c>
      <c r="N1140" s="19">
        <v>817727.27272727271</v>
      </c>
      <c r="O1140" s="19">
        <v>817727.27272727271</v>
      </c>
      <c r="P1140" t="str">
        <f>_xlfn.XLOOKUP(G1140,'[1](ST)Product'!$C:$C,'[1](ST)Product'!$E:$E)</f>
        <v>Shark Floorcare</v>
      </c>
      <c r="Q1140" t="str">
        <f>_xlfn.XLOOKUP(G1140,'[1](ST)Product'!$C:$C,'[1](ST)Product'!$F:$F)</f>
        <v>WV</v>
      </c>
      <c r="R1140" t="s">
        <v>362</v>
      </c>
      <c r="S1140" t="s">
        <v>360</v>
      </c>
    </row>
    <row r="1141" spans="1:19" x14ac:dyDescent="0.35">
      <c r="A1141" t="str">
        <f>_xlfn.XLOOKUP(B1141,Mapping!C:C,Mapping!D:D)</f>
        <v>other Online malls</v>
      </c>
      <c r="B1141" t="s">
        <v>270</v>
      </c>
      <c r="C1141" t="s">
        <v>308</v>
      </c>
      <c r="D1141" s="21">
        <v>46237</v>
      </c>
      <c r="E1141" s="21">
        <v>46243</v>
      </c>
      <c r="F1141" s="5">
        <f t="shared" si="19"/>
        <v>7</v>
      </c>
      <c r="G1141" t="s">
        <v>96</v>
      </c>
      <c r="H1141">
        <v>139900</v>
      </c>
      <c r="I1141">
        <v>119900</v>
      </c>
      <c r="J1141">
        <v>99900</v>
      </c>
      <c r="K1141">
        <v>119900</v>
      </c>
      <c r="L1141">
        <v>5</v>
      </c>
      <c r="M1141">
        <v>599500</v>
      </c>
      <c r="N1141" s="19">
        <v>544999.99999999988</v>
      </c>
      <c r="O1141" s="19">
        <v>544999.99999999988</v>
      </c>
      <c r="P1141" t="str">
        <f>_xlfn.XLOOKUP(G1141,'[1](ST)Product'!$C:$C,'[1](ST)Product'!$E:$E)</f>
        <v>Shark Floorcare</v>
      </c>
      <c r="Q1141" t="str">
        <f>_xlfn.XLOOKUP(G1141,'[1](ST)Product'!$C:$C,'[1](ST)Product'!$F:$F)</f>
        <v>WV</v>
      </c>
      <c r="R1141" t="s">
        <v>362</v>
      </c>
      <c r="S1141" t="s">
        <v>360</v>
      </c>
    </row>
    <row r="1142" spans="1:19" x14ac:dyDescent="0.35">
      <c r="A1142" t="str">
        <f>_xlfn.XLOOKUP(B1142,Mapping!C:C,Mapping!D:D)</f>
        <v>other Online malls</v>
      </c>
      <c r="B1142" t="s">
        <v>270</v>
      </c>
      <c r="C1142" t="s">
        <v>308</v>
      </c>
      <c r="D1142" s="21">
        <v>46237</v>
      </c>
      <c r="E1142" s="21">
        <v>46243</v>
      </c>
      <c r="F1142" s="5">
        <f t="shared" si="19"/>
        <v>7</v>
      </c>
      <c r="G1142" t="s">
        <v>112</v>
      </c>
      <c r="H1142">
        <v>799000</v>
      </c>
      <c r="I1142">
        <v>599000</v>
      </c>
      <c r="J1142">
        <v>599000</v>
      </c>
      <c r="K1142">
        <v>599000</v>
      </c>
      <c r="L1142">
        <v>5</v>
      </c>
      <c r="M1142">
        <v>2995000</v>
      </c>
      <c r="N1142" s="19">
        <v>2722727.2727272725</v>
      </c>
      <c r="O1142" s="19">
        <v>2722727.2727272725</v>
      </c>
      <c r="P1142" t="str">
        <f>_xlfn.XLOOKUP(G1142,'[1](ST)Product'!$C:$C,'[1](ST)Product'!$E:$E)</f>
        <v>Shark Floorcare</v>
      </c>
      <c r="Q1142" t="str">
        <f>_xlfn.XLOOKUP(G1142,'[1](ST)Product'!$C:$C,'[1](ST)Product'!$F:$F)</f>
        <v>CS</v>
      </c>
      <c r="R1142" t="s">
        <v>362</v>
      </c>
      <c r="S1142" t="s">
        <v>360</v>
      </c>
    </row>
    <row r="1143" spans="1:19" x14ac:dyDescent="0.35">
      <c r="A1143" t="str">
        <f>_xlfn.XLOOKUP(B1143,Mapping!C:C,Mapping!D:D)</f>
        <v>other Online malls</v>
      </c>
      <c r="B1143" t="s">
        <v>270</v>
      </c>
      <c r="C1143" t="s">
        <v>308</v>
      </c>
      <c r="D1143" s="21">
        <v>46237</v>
      </c>
      <c r="E1143" s="21">
        <v>46243</v>
      </c>
      <c r="F1143" s="5">
        <f t="shared" si="19"/>
        <v>7</v>
      </c>
      <c r="G1143" t="s">
        <v>104</v>
      </c>
      <c r="H1143">
        <v>799000</v>
      </c>
      <c r="I1143">
        <v>699000</v>
      </c>
      <c r="J1143">
        <v>599000</v>
      </c>
      <c r="K1143">
        <v>699000</v>
      </c>
      <c r="L1143">
        <v>5</v>
      </c>
      <c r="M1143">
        <v>3495000</v>
      </c>
      <c r="N1143" s="19">
        <v>3177272.7272727271</v>
      </c>
      <c r="O1143" s="19">
        <v>3177272.7272727271</v>
      </c>
      <c r="P1143" t="str">
        <f>_xlfn.XLOOKUP(G1143,'[1](ST)Product'!$C:$C,'[1](ST)Product'!$E:$E)</f>
        <v>Shark Floorcare</v>
      </c>
      <c r="Q1143" t="str">
        <f>_xlfn.XLOOKUP(G1143,'[1](ST)Product'!$C:$C,'[1](ST)Product'!$F:$F)</f>
        <v>FW</v>
      </c>
      <c r="R1143" t="s">
        <v>362</v>
      </c>
      <c r="S1143" t="s">
        <v>360</v>
      </c>
    </row>
    <row r="1144" spans="1:19" x14ac:dyDescent="0.35">
      <c r="A1144" t="str">
        <f>_xlfn.XLOOKUP(B1144,Mapping!C:C,Mapping!D:D)</f>
        <v>other Online malls</v>
      </c>
      <c r="B1144" t="s">
        <v>270</v>
      </c>
      <c r="C1144" t="s">
        <v>308</v>
      </c>
      <c r="D1144" s="21">
        <v>46237</v>
      </c>
      <c r="E1144" s="21">
        <v>46243</v>
      </c>
      <c r="F1144" s="5">
        <f t="shared" si="19"/>
        <v>7</v>
      </c>
      <c r="G1144" t="s">
        <v>31</v>
      </c>
      <c r="H1144">
        <v>849000</v>
      </c>
      <c r="I1144">
        <v>699000</v>
      </c>
      <c r="J1144">
        <v>649000</v>
      </c>
      <c r="K1144">
        <v>799000</v>
      </c>
      <c r="L1144">
        <v>5</v>
      </c>
      <c r="M1144">
        <v>3995000</v>
      </c>
      <c r="N1144" s="19">
        <v>3631818.1818181816</v>
      </c>
      <c r="O1144" s="19">
        <v>3631818.1818181816</v>
      </c>
      <c r="P1144" t="str">
        <f>_xlfn.XLOOKUP(G1144,'[1](ST)Product'!$C:$C,'[1](ST)Product'!$E:$E)</f>
        <v>Shark Floorcare</v>
      </c>
      <c r="Q1144" t="str">
        <f>_xlfn.XLOOKUP(G1144,'[1](ST)Product'!$C:$C,'[1](ST)Product'!$F:$F)</f>
        <v>FW</v>
      </c>
      <c r="R1144" t="s">
        <v>362</v>
      </c>
      <c r="S1144" t="s">
        <v>360</v>
      </c>
    </row>
    <row r="1145" spans="1:19" x14ac:dyDescent="0.35">
      <c r="A1145" t="str">
        <f>_xlfn.XLOOKUP(B1145,Mapping!C:C,Mapping!D:D)</f>
        <v>other Online malls</v>
      </c>
      <c r="B1145" t="s">
        <v>270</v>
      </c>
      <c r="C1145" t="s">
        <v>308</v>
      </c>
      <c r="D1145" s="21">
        <v>46237</v>
      </c>
      <c r="E1145" s="21">
        <v>46243</v>
      </c>
      <c r="F1145" s="5">
        <f t="shared" si="19"/>
        <v>7</v>
      </c>
      <c r="G1145" t="s">
        <v>54</v>
      </c>
      <c r="H1145">
        <v>699000</v>
      </c>
      <c r="I1145">
        <v>599000</v>
      </c>
      <c r="J1145">
        <v>499000</v>
      </c>
      <c r="K1145">
        <v>499000</v>
      </c>
      <c r="L1145">
        <v>5</v>
      </c>
      <c r="M1145">
        <v>2495000</v>
      </c>
      <c r="N1145" s="19">
        <v>2268181.8181818179</v>
      </c>
      <c r="O1145" s="19">
        <v>2268181.8181818179</v>
      </c>
      <c r="P1145" t="str">
        <f>_xlfn.XLOOKUP(G1145,'[1](ST)Product'!$C:$C,'[1](ST)Product'!$E:$E)</f>
        <v>Shark Floorcare</v>
      </c>
      <c r="Q1145" t="str">
        <f>_xlfn.XLOOKUP(G1145,'[1](ST)Product'!$C:$C,'[1](ST)Product'!$F:$F)</f>
        <v>FW</v>
      </c>
      <c r="R1145" t="s">
        <v>362</v>
      </c>
      <c r="S1145" t="s">
        <v>361</v>
      </c>
    </row>
    <row r="1146" spans="1:19" x14ac:dyDescent="0.35">
      <c r="A1146" t="str">
        <f>_xlfn.XLOOKUP(B1146,Mapping!C:C,Mapping!D:D)</f>
        <v>other Online malls</v>
      </c>
      <c r="B1146" t="s">
        <v>270</v>
      </c>
      <c r="C1146" t="s">
        <v>308</v>
      </c>
      <c r="D1146" s="21">
        <v>46237</v>
      </c>
      <c r="E1146" s="21">
        <v>46243</v>
      </c>
      <c r="F1146" s="5">
        <f t="shared" si="19"/>
        <v>7</v>
      </c>
      <c r="G1146" t="s">
        <v>88</v>
      </c>
      <c r="H1146">
        <v>449000</v>
      </c>
      <c r="I1146">
        <v>399000</v>
      </c>
      <c r="J1146">
        <v>0</v>
      </c>
      <c r="K1146">
        <v>499000</v>
      </c>
      <c r="L1146">
        <v>5</v>
      </c>
      <c r="M1146">
        <v>2495000</v>
      </c>
      <c r="N1146" s="19">
        <v>2268181.8181818179</v>
      </c>
      <c r="O1146" s="19">
        <v>2268181.8181818179</v>
      </c>
      <c r="P1146" t="str">
        <f>_xlfn.XLOOKUP(G1146,'[1](ST)Product'!$C:$C,'[1](ST)Product'!$E:$E)</f>
        <v>Shark Floorcare</v>
      </c>
      <c r="Q1146" t="str">
        <f>_xlfn.XLOOKUP(G1146,'[1](ST)Product'!$C:$C,'[1](ST)Product'!$F:$F)</f>
        <v>CS</v>
      </c>
      <c r="R1146" t="s">
        <v>362</v>
      </c>
      <c r="S1146" t="s">
        <v>360</v>
      </c>
    </row>
    <row r="1147" spans="1:19" x14ac:dyDescent="0.35">
      <c r="A1147" t="str">
        <f>_xlfn.XLOOKUP(B1147,Mapping!C:C,Mapping!D:D)</f>
        <v>other Online malls</v>
      </c>
      <c r="B1147" t="s">
        <v>270</v>
      </c>
      <c r="C1147" t="s">
        <v>308</v>
      </c>
      <c r="D1147" s="21">
        <v>46237</v>
      </c>
      <c r="E1147" s="21">
        <v>46243</v>
      </c>
      <c r="F1147" s="5">
        <f t="shared" si="19"/>
        <v>7</v>
      </c>
      <c r="G1147" t="s">
        <v>35</v>
      </c>
      <c r="H1147">
        <v>599000</v>
      </c>
      <c r="I1147">
        <v>549000</v>
      </c>
      <c r="J1147">
        <v>499000</v>
      </c>
      <c r="K1147">
        <v>549000</v>
      </c>
      <c r="L1147">
        <v>5</v>
      </c>
      <c r="M1147">
        <v>2745000</v>
      </c>
      <c r="N1147" s="19">
        <v>2495454.5454545454</v>
      </c>
      <c r="O1147" s="19">
        <v>2495454.5454545454</v>
      </c>
      <c r="P1147" t="str">
        <f>_xlfn.XLOOKUP(G1147,'[1](ST)Product'!$C:$C,'[1](ST)Product'!$E:$E)</f>
        <v>Shark Floorcare</v>
      </c>
      <c r="Q1147" t="str">
        <f>_xlfn.XLOOKUP(G1147,'[1](ST)Product'!$C:$C,'[1](ST)Product'!$F:$F)</f>
        <v>FW</v>
      </c>
      <c r="R1147" t="s">
        <v>362</v>
      </c>
      <c r="S1147" t="s">
        <v>360</v>
      </c>
    </row>
    <row r="1148" spans="1:19" x14ac:dyDescent="0.35">
      <c r="A1148" t="str">
        <f>_xlfn.XLOOKUP(B1148,Mapping!C:C,Mapping!D:D)</f>
        <v>other Online malls</v>
      </c>
      <c r="B1148" t="s">
        <v>270</v>
      </c>
      <c r="C1148" t="s">
        <v>308</v>
      </c>
      <c r="D1148" s="21">
        <v>46237</v>
      </c>
      <c r="E1148" s="21">
        <v>46243</v>
      </c>
      <c r="F1148" s="5">
        <f t="shared" si="19"/>
        <v>7</v>
      </c>
      <c r="G1148" t="s">
        <v>23</v>
      </c>
      <c r="H1148">
        <v>899000</v>
      </c>
      <c r="I1148">
        <v>849000</v>
      </c>
      <c r="J1148">
        <v>749000</v>
      </c>
      <c r="K1148">
        <v>849000</v>
      </c>
      <c r="L1148">
        <v>5</v>
      </c>
      <c r="M1148">
        <v>4245000</v>
      </c>
      <c r="N1148" s="19">
        <v>3859090.9090909087</v>
      </c>
      <c r="O1148" s="19">
        <v>3859090.9090909087</v>
      </c>
      <c r="P1148" t="str">
        <f>_xlfn.XLOOKUP(G1148,'[1](ST)Product'!$C:$C,'[1](ST)Product'!$E:$E)</f>
        <v>Shark Floorcare</v>
      </c>
      <c r="Q1148" t="str">
        <f>_xlfn.XLOOKUP(G1148,'[1](ST)Product'!$C:$C,'[1](ST)Product'!$F:$F)</f>
        <v>Kion</v>
      </c>
      <c r="R1148" t="s">
        <v>362</v>
      </c>
      <c r="S1148" t="s">
        <v>360</v>
      </c>
    </row>
    <row r="1149" spans="1:19" x14ac:dyDescent="0.35">
      <c r="A1149" t="str">
        <f>_xlfn.XLOOKUP(B1149,Mapping!C:C,Mapping!D:D)</f>
        <v>other Online malls</v>
      </c>
      <c r="B1149" t="s">
        <v>270</v>
      </c>
      <c r="C1149" t="s">
        <v>308</v>
      </c>
      <c r="D1149" s="21">
        <v>46237</v>
      </c>
      <c r="E1149" s="21">
        <v>46243</v>
      </c>
      <c r="F1149" s="5">
        <f t="shared" si="19"/>
        <v>7</v>
      </c>
      <c r="G1149" t="s">
        <v>107</v>
      </c>
      <c r="H1149">
        <v>849000</v>
      </c>
      <c r="I1149">
        <v>749000</v>
      </c>
      <c r="J1149">
        <v>699000</v>
      </c>
      <c r="K1149">
        <v>749000</v>
      </c>
      <c r="L1149">
        <v>5</v>
      </c>
      <c r="M1149">
        <v>3745000</v>
      </c>
      <c r="N1149" s="19">
        <v>3404545.4545454541</v>
      </c>
      <c r="O1149" s="19">
        <v>3404545.4545454541</v>
      </c>
      <c r="P1149" t="str">
        <f>_xlfn.XLOOKUP(G1149,'[1](ST)Product'!$C:$C,'[1](ST)Product'!$E:$E)</f>
        <v>Shark Floorcare</v>
      </c>
      <c r="Q1149" t="str">
        <f>_xlfn.XLOOKUP(G1149,'[1](ST)Product'!$C:$C,'[1](ST)Product'!$F:$F)</f>
        <v>Kion</v>
      </c>
      <c r="R1149" t="s">
        <v>362</v>
      </c>
      <c r="S1149" t="s">
        <v>360</v>
      </c>
    </row>
    <row r="1150" spans="1:19" x14ac:dyDescent="0.35">
      <c r="A1150" t="str">
        <f>_xlfn.XLOOKUP(B1150,Mapping!C:C,Mapping!D:D)</f>
        <v>other Online malls</v>
      </c>
      <c r="B1150" t="s">
        <v>270</v>
      </c>
      <c r="C1150" t="s">
        <v>308</v>
      </c>
      <c r="D1150" s="21">
        <v>46237</v>
      </c>
      <c r="E1150" s="21">
        <v>46243</v>
      </c>
      <c r="F1150" s="5">
        <f t="shared" si="19"/>
        <v>7</v>
      </c>
      <c r="G1150" t="s">
        <v>28</v>
      </c>
      <c r="H1150">
        <v>299900</v>
      </c>
      <c r="I1150">
        <v>219900</v>
      </c>
      <c r="J1150">
        <v>219900</v>
      </c>
      <c r="K1150">
        <v>219900</v>
      </c>
      <c r="L1150">
        <v>5</v>
      </c>
      <c r="M1150">
        <v>1099500</v>
      </c>
      <c r="N1150" s="19">
        <v>999545.45454545435</v>
      </c>
      <c r="O1150" s="19">
        <v>999545.45454545435</v>
      </c>
      <c r="P1150" t="str">
        <f>_xlfn.XLOOKUP(G1150,'[1](ST)Product'!$C:$C,'[1](ST)Product'!$E:$E)</f>
        <v>Shark Floorcare</v>
      </c>
      <c r="Q1150" t="str">
        <f>_xlfn.XLOOKUP(G1150,'[1](ST)Product'!$C:$C,'[1](ST)Product'!$F:$F)</f>
        <v>WD</v>
      </c>
      <c r="R1150" t="s">
        <v>362</v>
      </c>
      <c r="S1150" t="s">
        <v>360</v>
      </c>
    </row>
    <row r="1151" spans="1:19" x14ac:dyDescent="0.35">
      <c r="A1151" t="str">
        <f>_xlfn.XLOOKUP(B1151,Mapping!C:C,Mapping!D:D)</f>
        <v>other Online malls</v>
      </c>
      <c r="B1151" t="s">
        <v>270</v>
      </c>
      <c r="C1151" t="s">
        <v>308</v>
      </c>
      <c r="D1151" s="21">
        <v>46237</v>
      </c>
      <c r="E1151" s="21">
        <v>46243</v>
      </c>
      <c r="F1151" s="5">
        <f t="shared" si="19"/>
        <v>7</v>
      </c>
      <c r="G1151" t="s">
        <v>36</v>
      </c>
      <c r="H1151">
        <v>469900</v>
      </c>
      <c r="I1151">
        <v>399900</v>
      </c>
      <c r="J1151">
        <v>389900</v>
      </c>
      <c r="K1151">
        <v>399900</v>
      </c>
      <c r="L1151">
        <v>5</v>
      </c>
      <c r="M1151">
        <v>1999500</v>
      </c>
      <c r="N1151" s="19">
        <v>1817727.2727272727</v>
      </c>
      <c r="O1151" s="19">
        <v>1817727.2727272727</v>
      </c>
      <c r="P1151" t="str">
        <f>_xlfn.XLOOKUP(G1151,'[1](ST)Product'!$C:$C,'[1](ST)Product'!$E:$E)</f>
        <v>Shark Floorcare</v>
      </c>
      <c r="Q1151" t="str">
        <f>_xlfn.XLOOKUP(G1151,'[1](ST)Product'!$C:$C,'[1](ST)Product'!$F:$F)</f>
        <v>WD</v>
      </c>
      <c r="R1151" t="s">
        <v>362</v>
      </c>
      <c r="S1151" t="s">
        <v>360</v>
      </c>
    </row>
    <row r="1152" spans="1:19" x14ac:dyDescent="0.35">
      <c r="A1152" t="str">
        <f>_xlfn.XLOOKUP(B1152,Mapping!C:C,Mapping!D:D)</f>
        <v>other Online malls</v>
      </c>
      <c r="B1152" t="s">
        <v>270</v>
      </c>
      <c r="C1152" t="s">
        <v>308</v>
      </c>
      <c r="D1152" s="21">
        <v>46237</v>
      </c>
      <c r="E1152" s="21">
        <v>46243</v>
      </c>
      <c r="F1152" s="5">
        <f t="shared" si="19"/>
        <v>7</v>
      </c>
      <c r="G1152" t="s">
        <v>62</v>
      </c>
      <c r="H1152">
        <v>349900</v>
      </c>
      <c r="I1152">
        <v>319900</v>
      </c>
      <c r="J1152">
        <v>299900</v>
      </c>
      <c r="K1152">
        <v>339000</v>
      </c>
      <c r="L1152">
        <v>5</v>
      </c>
      <c r="M1152">
        <v>1695000</v>
      </c>
      <c r="N1152" s="19">
        <v>1540909.0909090908</v>
      </c>
      <c r="O1152" s="19">
        <v>1540909.0909090908</v>
      </c>
      <c r="P1152" t="str">
        <f>_xlfn.XLOOKUP(G1152,'[1](ST)Product'!$C:$C,'[1](ST)Product'!$E:$E)</f>
        <v>Shark Floorcare</v>
      </c>
      <c r="Q1152" t="str">
        <f>_xlfn.XLOOKUP(G1152,'[1](ST)Product'!$C:$C,'[1](ST)Product'!$F:$F)</f>
        <v>WV</v>
      </c>
      <c r="R1152" t="s">
        <v>362</v>
      </c>
      <c r="S1152" t="s">
        <v>361</v>
      </c>
    </row>
    <row r="1153" spans="1:19" x14ac:dyDescent="0.35">
      <c r="A1153" t="str">
        <f>_xlfn.XLOOKUP(B1153,Mapping!C:C,Mapping!D:D)</f>
        <v>other Online malls</v>
      </c>
      <c r="B1153" t="s">
        <v>270</v>
      </c>
      <c r="C1153" t="s">
        <v>308</v>
      </c>
      <c r="D1153" s="21">
        <v>46237</v>
      </c>
      <c r="E1153" s="21">
        <v>46243</v>
      </c>
      <c r="F1153" s="5">
        <f t="shared" si="19"/>
        <v>7</v>
      </c>
      <c r="G1153" t="s">
        <v>100</v>
      </c>
      <c r="H1153">
        <v>119900</v>
      </c>
      <c r="I1153">
        <v>99900</v>
      </c>
      <c r="J1153">
        <v>84900</v>
      </c>
      <c r="K1153">
        <v>99900</v>
      </c>
      <c r="L1153">
        <v>5</v>
      </c>
      <c r="M1153">
        <v>499500</v>
      </c>
      <c r="N1153" s="19">
        <v>454090.90909090906</v>
      </c>
      <c r="O1153" s="19">
        <v>454090.90909090906</v>
      </c>
      <c r="P1153" t="str">
        <f>_xlfn.XLOOKUP(G1153,'[1](ST)Product'!$C:$C,'[1](ST)Product'!$E:$E)</f>
        <v>Ninja Motorized</v>
      </c>
      <c r="Q1153" t="str">
        <f>_xlfn.XLOOKUP(G1153,'[1](ST)Product'!$C:$C,'[1](ST)Product'!$F:$F)</f>
        <v>Portable</v>
      </c>
      <c r="R1153" t="s">
        <v>362</v>
      </c>
      <c r="S1153" t="s">
        <v>360</v>
      </c>
    </row>
    <row r="1154" spans="1:19" x14ac:dyDescent="0.35">
      <c r="A1154" t="str">
        <f>_xlfn.XLOOKUP(B1154,Mapping!C:C,Mapping!D:D)</f>
        <v>other Online malls</v>
      </c>
      <c r="B1154" t="s">
        <v>270</v>
      </c>
      <c r="C1154" t="s">
        <v>308</v>
      </c>
      <c r="D1154" s="21">
        <v>46237</v>
      </c>
      <c r="E1154" s="21">
        <v>46243</v>
      </c>
      <c r="F1154" s="5">
        <f t="shared" si="19"/>
        <v>7</v>
      </c>
      <c r="G1154" t="s">
        <v>93</v>
      </c>
      <c r="H1154">
        <v>119900</v>
      </c>
      <c r="I1154">
        <v>99900</v>
      </c>
      <c r="J1154">
        <v>84900</v>
      </c>
      <c r="K1154">
        <v>99900</v>
      </c>
      <c r="L1154">
        <v>5</v>
      </c>
      <c r="M1154">
        <v>499500</v>
      </c>
      <c r="N1154" s="19">
        <v>454090.90909090906</v>
      </c>
      <c r="O1154" s="19">
        <v>454090.90909090906</v>
      </c>
      <c r="P1154" t="str">
        <f>_xlfn.XLOOKUP(G1154,'[1](ST)Product'!$C:$C,'[1](ST)Product'!$E:$E)</f>
        <v>Ninja Motorized</v>
      </c>
      <c r="Q1154" t="str">
        <f>_xlfn.XLOOKUP(G1154,'[1](ST)Product'!$C:$C,'[1](ST)Product'!$F:$F)</f>
        <v>Portable</v>
      </c>
      <c r="R1154" t="s">
        <v>362</v>
      </c>
      <c r="S1154" t="s">
        <v>360</v>
      </c>
    </row>
    <row r="1155" spans="1:19" x14ac:dyDescent="0.35">
      <c r="A1155" t="str">
        <f>_xlfn.XLOOKUP(B1155,Mapping!C:C,Mapping!D:D)</f>
        <v>other Online malls</v>
      </c>
      <c r="B1155" t="s">
        <v>270</v>
      </c>
      <c r="C1155" t="s">
        <v>308</v>
      </c>
      <c r="D1155" s="21">
        <v>46237</v>
      </c>
      <c r="E1155" s="21">
        <v>46243</v>
      </c>
      <c r="F1155" s="5">
        <f t="shared" ref="F1155:F1218" si="20">IF(D1155="","",E1155-D1155+1)</f>
        <v>7</v>
      </c>
      <c r="G1155" t="s">
        <v>89</v>
      </c>
      <c r="H1155">
        <v>119900</v>
      </c>
      <c r="I1155">
        <v>99900</v>
      </c>
      <c r="J1155">
        <v>84900</v>
      </c>
      <c r="K1155">
        <v>99900</v>
      </c>
      <c r="L1155">
        <v>5</v>
      </c>
      <c r="M1155">
        <v>499500</v>
      </c>
      <c r="N1155" s="19">
        <v>454090.90909090906</v>
      </c>
      <c r="O1155" s="19">
        <v>454090.90909090906</v>
      </c>
      <c r="P1155" t="str">
        <f>_xlfn.XLOOKUP(G1155,'[1](ST)Product'!$C:$C,'[1](ST)Product'!$E:$E)</f>
        <v>Ninja Motorized</v>
      </c>
      <c r="Q1155" t="str">
        <f>_xlfn.XLOOKUP(G1155,'[1](ST)Product'!$C:$C,'[1](ST)Product'!$F:$F)</f>
        <v>Portable</v>
      </c>
      <c r="R1155" t="s">
        <v>362</v>
      </c>
      <c r="S1155" t="s">
        <v>360</v>
      </c>
    </row>
    <row r="1156" spans="1:19" x14ac:dyDescent="0.35">
      <c r="A1156" t="str">
        <f>_xlfn.XLOOKUP(B1156,Mapping!C:C,Mapping!D:D)</f>
        <v>other Online malls</v>
      </c>
      <c r="B1156" t="s">
        <v>270</v>
      </c>
      <c r="C1156" t="s">
        <v>308</v>
      </c>
      <c r="D1156" s="21">
        <v>46237</v>
      </c>
      <c r="E1156" s="21">
        <v>46243</v>
      </c>
      <c r="F1156" s="5">
        <f t="shared" si="20"/>
        <v>7</v>
      </c>
      <c r="G1156" t="s">
        <v>102</v>
      </c>
      <c r="H1156">
        <v>149900</v>
      </c>
      <c r="I1156">
        <v>139900</v>
      </c>
      <c r="J1156">
        <v>109900</v>
      </c>
      <c r="K1156">
        <v>139900</v>
      </c>
      <c r="L1156">
        <v>5</v>
      </c>
      <c r="M1156">
        <v>699500</v>
      </c>
      <c r="N1156" s="19">
        <v>635909.09090909082</v>
      </c>
      <c r="O1156" s="19">
        <v>635909.09090909082</v>
      </c>
      <c r="P1156" t="str">
        <f>_xlfn.XLOOKUP(G1156,'[1](ST)Product'!$C:$C,'[1](ST)Product'!$E:$E)</f>
        <v>Ninja Motorized</v>
      </c>
      <c r="Q1156" t="str">
        <f>_xlfn.XLOOKUP(G1156,'[1](ST)Product'!$C:$C,'[1](ST)Product'!$F:$F)</f>
        <v>Portable</v>
      </c>
      <c r="R1156" t="s">
        <v>362</v>
      </c>
      <c r="S1156" t="s">
        <v>360</v>
      </c>
    </row>
    <row r="1157" spans="1:19" x14ac:dyDescent="0.35">
      <c r="A1157" t="str">
        <f>_xlfn.XLOOKUP(B1157,Mapping!C:C,Mapping!D:D)</f>
        <v>other Online malls</v>
      </c>
      <c r="B1157" t="s">
        <v>270</v>
      </c>
      <c r="C1157" t="s">
        <v>308</v>
      </c>
      <c r="D1157" s="21">
        <v>46237</v>
      </c>
      <c r="E1157" s="21">
        <v>46243</v>
      </c>
      <c r="F1157" s="5">
        <f t="shared" si="20"/>
        <v>7</v>
      </c>
      <c r="G1157" t="s">
        <v>86</v>
      </c>
      <c r="H1157">
        <v>149900</v>
      </c>
      <c r="I1157">
        <v>139900</v>
      </c>
      <c r="J1157">
        <v>109900</v>
      </c>
      <c r="K1157">
        <v>139900</v>
      </c>
      <c r="L1157">
        <v>5</v>
      </c>
      <c r="M1157">
        <v>699500</v>
      </c>
      <c r="N1157" s="19">
        <v>635909.09090909082</v>
      </c>
      <c r="O1157" s="19">
        <v>635909.09090909082</v>
      </c>
      <c r="P1157" t="str">
        <f>_xlfn.XLOOKUP(G1157,'[1](ST)Product'!$C:$C,'[1](ST)Product'!$E:$E)</f>
        <v>Ninja Motorized</v>
      </c>
      <c r="Q1157" t="str">
        <f>_xlfn.XLOOKUP(G1157,'[1](ST)Product'!$C:$C,'[1](ST)Product'!$F:$F)</f>
        <v>Portable</v>
      </c>
      <c r="R1157" t="s">
        <v>362</v>
      </c>
      <c r="S1157" t="s">
        <v>360</v>
      </c>
    </row>
    <row r="1158" spans="1:19" x14ac:dyDescent="0.35">
      <c r="A1158" t="str">
        <f>_xlfn.XLOOKUP(B1158,Mapping!C:C,Mapping!D:D)</f>
        <v>other Online malls</v>
      </c>
      <c r="B1158" t="s">
        <v>270</v>
      </c>
      <c r="C1158" t="s">
        <v>308</v>
      </c>
      <c r="D1158" s="21">
        <v>46237</v>
      </c>
      <c r="E1158" s="21">
        <v>46243</v>
      </c>
      <c r="F1158" s="5">
        <f t="shared" si="20"/>
        <v>7</v>
      </c>
      <c r="G1158" t="s">
        <v>82</v>
      </c>
      <c r="H1158">
        <v>149900</v>
      </c>
      <c r="I1158">
        <v>139900</v>
      </c>
      <c r="J1158">
        <v>109900</v>
      </c>
      <c r="K1158">
        <v>139900</v>
      </c>
      <c r="L1158">
        <v>5</v>
      </c>
      <c r="M1158">
        <v>699500</v>
      </c>
      <c r="N1158" s="19">
        <v>635909.09090909082</v>
      </c>
      <c r="O1158" s="19">
        <v>635909.09090909082</v>
      </c>
      <c r="P1158" t="str">
        <f>_xlfn.XLOOKUP(G1158,'[1](ST)Product'!$C:$C,'[1](ST)Product'!$E:$E)</f>
        <v>Ninja Motorized</v>
      </c>
      <c r="Q1158" t="str">
        <f>_xlfn.XLOOKUP(G1158,'[1](ST)Product'!$C:$C,'[1](ST)Product'!$F:$F)</f>
        <v>Portable</v>
      </c>
      <c r="R1158" t="s">
        <v>362</v>
      </c>
      <c r="S1158" t="s">
        <v>360</v>
      </c>
    </row>
    <row r="1159" spans="1:19" x14ac:dyDescent="0.35">
      <c r="A1159" t="str">
        <f>_xlfn.XLOOKUP(B1159,Mapping!C:C,Mapping!D:D)</f>
        <v>other Online malls</v>
      </c>
      <c r="B1159" t="s">
        <v>270</v>
      </c>
      <c r="C1159" t="s">
        <v>308</v>
      </c>
      <c r="D1159" s="21">
        <v>46237</v>
      </c>
      <c r="E1159" s="21">
        <v>46243</v>
      </c>
      <c r="F1159" s="5">
        <f t="shared" si="20"/>
        <v>7</v>
      </c>
      <c r="G1159" t="s">
        <v>103</v>
      </c>
      <c r="H1159">
        <v>149900</v>
      </c>
      <c r="I1159">
        <v>139900</v>
      </c>
      <c r="J1159">
        <v>109900</v>
      </c>
      <c r="K1159">
        <v>139900</v>
      </c>
      <c r="L1159">
        <v>5</v>
      </c>
      <c r="M1159">
        <v>699500</v>
      </c>
      <c r="N1159" s="19">
        <v>635909.09090909082</v>
      </c>
      <c r="O1159" s="19">
        <v>635909.09090909082</v>
      </c>
      <c r="P1159" t="str">
        <f>_xlfn.XLOOKUP(G1159,'[1](ST)Product'!$C:$C,'[1](ST)Product'!$E:$E)</f>
        <v>Ninja Motorized</v>
      </c>
      <c r="Q1159" t="str">
        <f>_xlfn.XLOOKUP(G1159,'[1](ST)Product'!$C:$C,'[1](ST)Product'!$F:$F)</f>
        <v>Portable</v>
      </c>
      <c r="R1159" t="s">
        <v>362</v>
      </c>
      <c r="S1159" t="s">
        <v>360</v>
      </c>
    </row>
    <row r="1160" spans="1:19" x14ac:dyDescent="0.35">
      <c r="A1160" t="str">
        <f>_xlfn.XLOOKUP(B1160,Mapping!C:C,Mapping!D:D)</f>
        <v>other Online malls</v>
      </c>
      <c r="B1160" t="s">
        <v>270</v>
      </c>
      <c r="C1160" t="s">
        <v>308</v>
      </c>
      <c r="D1160" s="21">
        <v>46237</v>
      </c>
      <c r="E1160" s="21">
        <v>46243</v>
      </c>
      <c r="F1160" s="5">
        <f t="shared" si="20"/>
        <v>7</v>
      </c>
      <c r="G1160" t="s">
        <v>101</v>
      </c>
      <c r="H1160">
        <v>149900</v>
      </c>
      <c r="I1160">
        <v>139900</v>
      </c>
      <c r="J1160">
        <v>109900</v>
      </c>
      <c r="K1160">
        <v>139900</v>
      </c>
      <c r="L1160">
        <v>5</v>
      </c>
      <c r="M1160">
        <v>699500</v>
      </c>
      <c r="N1160" s="19">
        <v>635909.09090909082</v>
      </c>
      <c r="O1160" s="19">
        <v>635909.09090909082</v>
      </c>
      <c r="P1160" t="str">
        <f>_xlfn.XLOOKUP(G1160,'[1](ST)Product'!$C:$C,'[1](ST)Product'!$E:$E)</f>
        <v>Ninja Motorized</v>
      </c>
      <c r="Q1160" t="str">
        <f>_xlfn.XLOOKUP(G1160,'[1](ST)Product'!$C:$C,'[1](ST)Product'!$F:$F)</f>
        <v>Portable</v>
      </c>
      <c r="R1160" t="s">
        <v>362</v>
      </c>
      <c r="S1160" t="s">
        <v>360</v>
      </c>
    </row>
    <row r="1161" spans="1:19" x14ac:dyDescent="0.35">
      <c r="A1161" t="str">
        <f>_xlfn.XLOOKUP(B1161,Mapping!C:C,Mapping!D:D)</f>
        <v>other Online malls</v>
      </c>
      <c r="B1161" t="s">
        <v>270</v>
      </c>
      <c r="C1161" t="s">
        <v>308</v>
      </c>
      <c r="D1161" s="21">
        <v>46237</v>
      </c>
      <c r="E1161" s="21">
        <v>46243</v>
      </c>
      <c r="F1161" s="5">
        <f t="shared" si="20"/>
        <v>7</v>
      </c>
      <c r="G1161" t="s">
        <v>34</v>
      </c>
      <c r="H1161">
        <v>249900</v>
      </c>
      <c r="I1161">
        <v>229900</v>
      </c>
      <c r="J1161">
        <v>199900</v>
      </c>
      <c r="K1161">
        <v>239000</v>
      </c>
      <c r="L1161">
        <v>5</v>
      </c>
      <c r="M1161">
        <v>1195000</v>
      </c>
      <c r="N1161" s="19">
        <v>1086363.6363636362</v>
      </c>
      <c r="O1161" s="19">
        <v>1086363.6363636362</v>
      </c>
      <c r="P1161" t="str">
        <f>_xlfn.XLOOKUP(G1161,'[1](ST)Product'!$C:$C,'[1](ST)Product'!$E:$E)</f>
        <v>Ninja Motorized</v>
      </c>
      <c r="Q1161" t="str">
        <f>_xlfn.XLOOKUP(G1161,'[1](ST)Product'!$C:$C,'[1](ST)Product'!$F:$F)</f>
        <v>Portable</v>
      </c>
      <c r="R1161" t="s">
        <v>362</v>
      </c>
      <c r="S1161" t="s">
        <v>361</v>
      </c>
    </row>
    <row r="1162" spans="1:19" x14ac:dyDescent="0.35">
      <c r="A1162" t="str">
        <f>_xlfn.XLOOKUP(B1162,Mapping!C:C,Mapping!D:D)</f>
        <v>other Online malls</v>
      </c>
      <c r="B1162" t="s">
        <v>270</v>
      </c>
      <c r="C1162" t="s">
        <v>308</v>
      </c>
      <c r="D1162" s="21">
        <v>46237</v>
      </c>
      <c r="E1162" s="21">
        <v>46243</v>
      </c>
      <c r="F1162" s="5">
        <f t="shared" si="20"/>
        <v>7</v>
      </c>
      <c r="G1162" t="s">
        <v>65</v>
      </c>
      <c r="H1162">
        <v>249900</v>
      </c>
      <c r="I1162">
        <v>229900</v>
      </c>
      <c r="J1162">
        <v>199900</v>
      </c>
      <c r="K1162">
        <v>239000</v>
      </c>
      <c r="L1162">
        <v>5</v>
      </c>
      <c r="M1162">
        <v>1195000</v>
      </c>
      <c r="N1162" s="19">
        <v>1086363.6363636362</v>
      </c>
      <c r="O1162" s="19">
        <v>1086363.6363636362</v>
      </c>
      <c r="P1162" t="str">
        <f>_xlfn.XLOOKUP(G1162,'[1](ST)Product'!$C:$C,'[1](ST)Product'!$E:$E)</f>
        <v>Ninja Motorized</v>
      </c>
      <c r="Q1162" t="str">
        <f>_xlfn.XLOOKUP(G1162,'[1](ST)Product'!$C:$C,'[1](ST)Product'!$F:$F)</f>
        <v>Portable</v>
      </c>
      <c r="R1162" t="s">
        <v>362</v>
      </c>
      <c r="S1162" t="s">
        <v>361</v>
      </c>
    </row>
    <row r="1163" spans="1:19" x14ac:dyDescent="0.35">
      <c r="A1163" t="str">
        <f>_xlfn.XLOOKUP(B1163,Mapping!C:C,Mapping!D:D)</f>
        <v>other Online malls</v>
      </c>
      <c r="B1163" t="s">
        <v>270</v>
      </c>
      <c r="C1163" t="s">
        <v>308</v>
      </c>
      <c r="D1163" s="21">
        <v>46237</v>
      </c>
      <c r="E1163" s="21">
        <v>46243</v>
      </c>
      <c r="F1163" s="5">
        <f t="shared" si="20"/>
        <v>7</v>
      </c>
      <c r="G1163" t="s">
        <v>66</v>
      </c>
      <c r="H1163">
        <v>249900</v>
      </c>
      <c r="I1163">
        <v>229900</v>
      </c>
      <c r="J1163">
        <v>199900</v>
      </c>
      <c r="K1163">
        <v>239000</v>
      </c>
      <c r="L1163">
        <v>5</v>
      </c>
      <c r="M1163">
        <v>1195000</v>
      </c>
      <c r="N1163" s="19">
        <v>1086363.6363636362</v>
      </c>
      <c r="O1163" s="19">
        <v>1086363.6363636362</v>
      </c>
      <c r="P1163" t="str">
        <f>_xlfn.XLOOKUP(G1163,'[1](ST)Product'!$C:$C,'[1](ST)Product'!$E:$E)</f>
        <v>Ninja Motorized</v>
      </c>
      <c r="Q1163" t="str">
        <f>_xlfn.XLOOKUP(G1163,'[1](ST)Product'!$C:$C,'[1](ST)Product'!$F:$F)</f>
        <v>Portable</v>
      </c>
      <c r="R1163" t="s">
        <v>362</v>
      </c>
      <c r="S1163" t="s">
        <v>361</v>
      </c>
    </row>
    <row r="1164" spans="1:19" x14ac:dyDescent="0.35">
      <c r="A1164" t="str">
        <f>_xlfn.XLOOKUP(B1164,Mapping!C:C,Mapping!D:D)</f>
        <v>TVHS</v>
      </c>
      <c r="B1164" t="s">
        <v>163</v>
      </c>
      <c r="C1164" t="s">
        <v>178</v>
      </c>
      <c r="D1164" s="21">
        <v>46237</v>
      </c>
      <c r="E1164" s="21">
        <v>46237</v>
      </c>
      <c r="F1164" s="5">
        <f t="shared" si="20"/>
        <v>1</v>
      </c>
      <c r="G1164" t="s">
        <v>65</v>
      </c>
      <c r="H1164" s="19">
        <v>249900</v>
      </c>
      <c r="I1164" s="19">
        <v>229900</v>
      </c>
      <c r="J1164">
        <v>199900</v>
      </c>
      <c r="K1164">
        <v>209900</v>
      </c>
      <c r="L1164">
        <v>480</v>
      </c>
      <c r="M1164">
        <f>L1164*K1164</f>
        <v>100752000</v>
      </c>
      <c r="N1164" s="19">
        <v>54955636</v>
      </c>
      <c r="O1164" s="19">
        <v>32973382</v>
      </c>
      <c r="P1164" t="str">
        <f>_xlfn.XLOOKUP(G1164,'[1](ST)Product'!$C:$C,'[1](ST)Product'!$E:$E)</f>
        <v>Ninja Motorized</v>
      </c>
      <c r="Q1164" t="str">
        <f>_xlfn.XLOOKUP(G1164,'[1](ST)Product'!$C:$C,'[1](ST)Product'!$F:$F)</f>
        <v>Portable</v>
      </c>
      <c r="R1164" t="s">
        <v>362</v>
      </c>
      <c r="S1164" t="s">
        <v>361</v>
      </c>
    </row>
    <row r="1165" spans="1:19" x14ac:dyDescent="0.35">
      <c r="A1165" t="str">
        <f>_xlfn.XLOOKUP(B1165,Mapping!C:C,Mapping!D:D)</f>
        <v>Dept Store</v>
      </c>
      <c r="B1165" t="s">
        <v>166</v>
      </c>
      <c r="C1165" t="s">
        <v>338</v>
      </c>
      <c r="D1165" s="21">
        <v>46238</v>
      </c>
      <c r="E1165" s="21">
        <v>46244</v>
      </c>
      <c r="F1165" s="5">
        <f t="shared" si="20"/>
        <v>7</v>
      </c>
      <c r="G1165" t="s">
        <v>31</v>
      </c>
      <c r="H1165">
        <v>849000</v>
      </c>
      <c r="I1165">
        <v>699000</v>
      </c>
      <c r="J1165">
        <v>649000</v>
      </c>
      <c r="K1165">
        <v>699000</v>
      </c>
      <c r="L1165">
        <v>10</v>
      </c>
      <c r="M1165">
        <v>6990000</v>
      </c>
      <c r="N1165" s="19">
        <v>7718181.8181818174</v>
      </c>
      <c r="O1165" s="19">
        <v>5595681.8181818174</v>
      </c>
      <c r="P1165" t="str">
        <f>_xlfn.XLOOKUP(G1165,'[1](ST)Product'!$C:$C,'[1](ST)Product'!$E:$E)</f>
        <v>Shark Floorcare</v>
      </c>
      <c r="Q1165" t="str">
        <f>_xlfn.XLOOKUP(G1165,'[1](ST)Product'!$C:$C,'[1](ST)Product'!$F:$F)</f>
        <v>FW</v>
      </c>
      <c r="R1165" t="s">
        <v>362</v>
      </c>
      <c r="S1165" t="s">
        <v>360</v>
      </c>
    </row>
    <row r="1166" spans="1:19" x14ac:dyDescent="0.35">
      <c r="A1166" t="str">
        <f>_xlfn.XLOOKUP(B1166,Mapping!C:C,Mapping!D:D)</f>
        <v>Naver</v>
      </c>
      <c r="B1166" t="s">
        <v>146</v>
      </c>
      <c r="C1166" t="s">
        <v>332</v>
      </c>
      <c r="D1166" s="21">
        <v>46239</v>
      </c>
      <c r="E1166" s="21">
        <v>46239</v>
      </c>
      <c r="F1166" s="5">
        <f t="shared" si="20"/>
        <v>1</v>
      </c>
      <c r="G1166" t="s">
        <v>34</v>
      </c>
      <c r="H1166">
        <v>249900</v>
      </c>
      <c r="I1166">
        <v>229900</v>
      </c>
      <c r="J1166">
        <v>199900</v>
      </c>
      <c r="K1166">
        <v>209900</v>
      </c>
      <c r="L1166">
        <v>100</v>
      </c>
      <c r="M1166">
        <v>20990000</v>
      </c>
      <c r="N1166" s="19">
        <v>18172727.27272727</v>
      </c>
      <c r="O1166" s="19">
        <v>16355454.545454543</v>
      </c>
      <c r="P1166" t="str">
        <f>_xlfn.XLOOKUP(G1166,'[1](ST)Product'!$C:$C,'[1](ST)Product'!$E:$E)</f>
        <v>Ninja Motorized</v>
      </c>
      <c r="Q1166" t="str">
        <f>_xlfn.XLOOKUP(G1166,'[1](ST)Product'!$C:$C,'[1](ST)Product'!$F:$F)</f>
        <v>Portable</v>
      </c>
      <c r="R1166" t="s">
        <v>362</v>
      </c>
      <c r="S1166" t="s">
        <v>361</v>
      </c>
    </row>
    <row r="1167" spans="1:19" x14ac:dyDescent="0.35">
      <c r="A1167" t="str">
        <f>_xlfn.XLOOKUP(B1167,Mapping!C:C,Mapping!D:D)</f>
        <v>Naver</v>
      </c>
      <c r="B1167" t="s">
        <v>146</v>
      </c>
      <c r="C1167" t="s">
        <v>332</v>
      </c>
      <c r="D1167" s="21">
        <v>46239</v>
      </c>
      <c r="E1167" s="21">
        <v>46239</v>
      </c>
      <c r="F1167" s="5">
        <f t="shared" si="20"/>
        <v>1</v>
      </c>
      <c r="G1167" t="s">
        <v>54</v>
      </c>
      <c r="H1167">
        <v>699000</v>
      </c>
      <c r="I1167">
        <v>599000</v>
      </c>
      <c r="J1167">
        <v>499000</v>
      </c>
      <c r="K1167">
        <v>499900</v>
      </c>
      <c r="L1167">
        <v>10</v>
      </c>
      <c r="M1167">
        <v>4999000</v>
      </c>
      <c r="N1167" s="19">
        <v>6354545.4545454541</v>
      </c>
      <c r="O1167" s="19">
        <v>5719090.9090909082</v>
      </c>
      <c r="P1167" t="str">
        <f>_xlfn.XLOOKUP(G1167,'[1](ST)Product'!$C:$C,'[1](ST)Product'!$E:$E)</f>
        <v>Shark Floorcare</v>
      </c>
      <c r="Q1167" t="str">
        <f>_xlfn.XLOOKUP(G1167,'[1](ST)Product'!$C:$C,'[1](ST)Product'!$F:$F)</f>
        <v>FW</v>
      </c>
      <c r="R1167" t="s">
        <v>362</v>
      </c>
      <c r="S1167" t="s">
        <v>361</v>
      </c>
    </row>
    <row r="1168" spans="1:19" x14ac:dyDescent="0.35">
      <c r="A1168" t="str">
        <f>_xlfn.XLOOKUP(B1168,Mapping!C:C,Mapping!D:D)</f>
        <v>Naver</v>
      </c>
      <c r="B1168" t="s">
        <v>146</v>
      </c>
      <c r="C1168" t="s">
        <v>332</v>
      </c>
      <c r="D1168" s="21">
        <v>46239</v>
      </c>
      <c r="E1168" s="21">
        <v>46239</v>
      </c>
      <c r="F1168" s="5">
        <f t="shared" si="20"/>
        <v>1</v>
      </c>
      <c r="G1168" t="s">
        <v>62</v>
      </c>
      <c r="H1168">
        <v>349900</v>
      </c>
      <c r="I1168">
        <v>319900</v>
      </c>
      <c r="J1168">
        <v>299900</v>
      </c>
      <c r="K1168">
        <v>299900</v>
      </c>
      <c r="L1168">
        <v>20</v>
      </c>
      <c r="M1168">
        <v>5998000</v>
      </c>
      <c r="N1168" s="19">
        <v>6361818.1818181816</v>
      </c>
      <c r="O1168" s="19">
        <v>5725636.3636363633</v>
      </c>
      <c r="P1168" t="str">
        <f>_xlfn.XLOOKUP(G1168,'[1](ST)Product'!$C:$C,'[1](ST)Product'!$E:$E)</f>
        <v>Shark Floorcare</v>
      </c>
      <c r="Q1168" t="str">
        <f>_xlfn.XLOOKUP(G1168,'[1](ST)Product'!$C:$C,'[1](ST)Product'!$F:$F)</f>
        <v>WV</v>
      </c>
      <c r="R1168" t="s">
        <v>362</v>
      </c>
      <c r="S1168" t="s">
        <v>361</v>
      </c>
    </row>
    <row r="1169" spans="1:19" x14ac:dyDescent="0.35">
      <c r="A1169" t="str">
        <f>_xlfn.XLOOKUP(B1169,Mapping!C:C,Mapping!D:D)</f>
        <v>Naver</v>
      </c>
      <c r="B1169" t="s">
        <v>146</v>
      </c>
      <c r="C1169" t="s">
        <v>332</v>
      </c>
      <c r="D1169" s="21">
        <v>46239</v>
      </c>
      <c r="E1169" s="21">
        <v>46239</v>
      </c>
      <c r="F1169" s="5">
        <f t="shared" si="20"/>
        <v>1</v>
      </c>
      <c r="G1169" t="s">
        <v>87</v>
      </c>
      <c r="H1169">
        <v>219900</v>
      </c>
      <c r="I1169">
        <v>199900</v>
      </c>
      <c r="J1169">
        <v>179900</v>
      </c>
      <c r="K1169">
        <v>119900</v>
      </c>
      <c r="L1169">
        <v>100</v>
      </c>
      <c r="M1169">
        <v>11990000</v>
      </c>
      <c r="N1169" s="19">
        <v>19990909.09090909</v>
      </c>
      <c r="O1169" s="19">
        <v>17991818.18181818</v>
      </c>
      <c r="P1169" t="str">
        <f>_xlfn.XLOOKUP(G1169,'[1](ST)Product'!$C:$C,'[1](ST)Product'!$E:$E)</f>
        <v>Shark Fan</v>
      </c>
      <c r="Q1169" t="str">
        <f>_xlfn.XLOOKUP(G1169,'[1](ST)Product'!$C:$C,'[1](ST)Product'!$F:$F)</f>
        <v>Fan</v>
      </c>
      <c r="R1169" t="s">
        <v>362</v>
      </c>
      <c r="S1169" t="s">
        <v>361</v>
      </c>
    </row>
    <row r="1170" spans="1:19" x14ac:dyDescent="0.35">
      <c r="A1170" t="str">
        <f>_xlfn.XLOOKUP(B1170,Mapping!C:C,Mapping!D:D)</f>
        <v>Naver</v>
      </c>
      <c r="B1170" t="s">
        <v>146</v>
      </c>
      <c r="C1170" t="s">
        <v>332</v>
      </c>
      <c r="D1170" s="21">
        <v>46239</v>
      </c>
      <c r="E1170" s="21">
        <v>46239</v>
      </c>
      <c r="F1170" s="5">
        <f t="shared" si="20"/>
        <v>1</v>
      </c>
      <c r="G1170" t="s">
        <v>109</v>
      </c>
      <c r="H1170">
        <v>249900</v>
      </c>
      <c r="I1170">
        <v>219900</v>
      </c>
      <c r="J1170">
        <v>199900</v>
      </c>
      <c r="K1170">
        <v>179900</v>
      </c>
      <c r="L1170">
        <v>80</v>
      </c>
      <c r="M1170">
        <v>14392000</v>
      </c>
      <c r="N1170" s="19">
        <v>18174545.454545453</v>
      </c>
      <c r="O1170" s="19">
        <v>16357090.909090908</v>
      </c>
      <c r="P1170" t="str">
        <f>_xlfn.XLOOKUP(G1170,'[1](ST)Product'!$C:$C,'[1](ST)Product'!$E:$E)</f>
        <v>Shark Fan</v>
      </c>
      <c r="Q1170" t="str">
        <f>_xlfn.XLOOKUP(G1170,'[1](ST)Product'!$C:$C,'[1](ST)Product'!$F:$F)</f>
        <v>Fan</v>
      </c>
      <c r="R1170" t="s">
        <v>362</v>
      </c>
      <c r="S1170" t="s">
        <v>360</v>
      </c>
    </row>
    <row r="1171" spans="1:19" x14ac:dyDescent="0.35">
      <c r="A1171" t="str">
        <f>_xlfn.XLOOKUP(B1171,Mapping!C:C,Mapping!D:D)</f>
        <v>Naver</v>
      </c>
      <c r="B1171" t="s">
        <v>146</v>
      </c>
      <c r="C1171" t="s">
        <v>332</v>
      </c>
      <c r="D1171" s="21">
        <v>46239</v>
      </c>
      <c r="E1171" s="21">
        <v>46239</v>
      </c>
      <c r="F1171" s="5">
        <f t="shared" si="20"/>
        <v>1</v>
      </c>
      <c r="G1171" t="s">
        <v>86</v>
      </c>
      <c r="H1171">
        <v>149900</v>
      </c>
      <c r="I1171">
        <v>139900</v>
      </c>
      <c r="J1171">
        <v>109900</v>
      </c>
      <c r="K1171">
        <v>119900</v>
      </c>
      <c r="L1171">
        <v>150</v>
      </c>
      <c r="M1171">
        <v>17985000</v>
      </c>
      <c r="N1171" s="19">
        <v>20440909.09090909</v>
      </c>
      <c r="O1171" s="19">
        <v>18396818.18181818</v>
      </c>
      <c r="P1171" t="str">
        <f>_xlfn.XLOOKUP(G1171,'[1](ST)Product'!$C:$C,'[1](ST)Product'!$E:$E)</f>
        <v>Ninja Motorized</v>
      </c>
      <c r="Q1171" t="str">
        <f>_xlfn.XLOOKUP(G1171,'[1](ST)Product'!$C:$C,'[1](ST)Product'!$F:$F)</f>
        <v>Portable</v>
      </c>
      <c r="R1171" t="s">
        <v>362</v>
      </c>
      <c r="S1171" t="s">
        <v>360</v>
      </c>
    </row>
    <row r="1172" spans="1:19" x14ac:dyDescent="0.35">
      <c r="A1172" t="str">
        <f>_xlfn.XLOOKUP(B1172,Mapping!C:C,Mapping!D:D)</f>
        <v>Naver</v>
      </c>
      <c r="B1172" t="s">
        <v>146</v>
      </c>
      <c r="C1172" t="s">
        <v>332</v>
      </c>
      <c r="D1172" s="21">
        <v>46239</v>
      </c>
      <c r="E1172" s="21">
        <v>46239</v>
      </c>
      <c r="F1172" s="5">
        <f t="shared" si="20"/>
        <v>1</v>
      </c>
      <c r="G1172" t="s">
        <v>75</v>
      </c>
      <c r="H1172">
        <v>249900</v>
      </c>
      <c r="I1172">
        <v>219900</v>
      </c>
      <c r="J1172">
        <v>199900</v>
      </c>
      <c r="K1172">
        <v>229900</v>
      </c>
      <c r="L1172">
        <v>150</v>
      </c>
      <c r="M1172">
        <v>34485000</v>
      </c>
      <c r="N1172" s="19">
        <v>34077272.727272727</v>
      </c>
      <c r="O1172" s="19">
        <v>30669545.454545453</v>
      </c>
      <c r="P1172" t="str">
        <f>_xlfn.XLOOKUP(G1172,'[1](ST)Product'!$C:$C,'[1](ST)Product'!$E:$E)</f>
        <v>Ninja Heated</v>
      </c>
      <c r="Q1172" t="str">
        <f>_xlfn.XLOOKUP(G1172,'[1](ST)Product'!$C:$C,'[1](ST)Product'!$F:$F)</f>
        <v>Crispi</v>
      </c>
      <c r="R1172" t="s">
        <v>362</v>
      </c>
      <c r="S1172" t="s">
        <v>361</v>
      </c>
    </row>
    <row r="1173" spans="1:19" x14ac:dyDescent="0.35">
      <c r="A1173" t="str">
        <f>_xlfn.XLOOKUP(B1173,Mapping!C:C,Mapping!D:D)</f>
        <v>Naver</v>
      </c>
      <c r="B1173" t="s">
        <v>146</v>
      </c>
      <c r="C1173" t="s">
        <v>332</v>
      </c>
      <c r="D1173" s="21">
        <v>46239</v>
      </c>
      <c r="E1173" s="21">
        <v>46239</v>
      </c>
      <c r="F1173" s="5">
        <f t="shared" si="20"/>
        <v>1</v>
      </c>
      <c r="G1173" t="s">
        <v>38</v>
      </c>
      <c r="H1173">
        <v>429900</v>
      </c>
      <c r="I1173">
        <v>399900</v>
      </c>
      <c r="J1173">
        <v>349900</v>
      </c>
      <c r="K1173">
        <v>399000</v>
      </c>
      <c r="L1173">
        <v>20</v>
      </c>
      <c r="M1173">
        <v>7980000</v>
      </c>
      <c r="N1173" s="19">
        <v>7816363.6363636348</v>
      </c>
      <c r="O1173" s="19">
        <v>7034727.2727272715</v>
      </c>
      <c r="P1173" t="str">
        <f>_xlfn.XLOOKUP(G1173,'[1](ST)Product'!$C:$C,'[1](ST)Product'!$E:$E)</f>
        <v>Ninja Heated</v>
      </c>
      <c r="Q1173" t="str">
        <f>_xlfn.XLOOKUP(G1173,'[1](ST)Product'!$C:$C,'[1](ST)Product'!$F:$F)</f>
        <v>Grill</v>
      </c>
      <c r="R1173" t="s">
        <v>362</v>
      </c>
      <c r="S1173" t="s">
        <v>360</v>
      </c>
    </row>
    <row r="1174" spans="1:19" x14ac:dyDescent="0.35">
      <c r="A1174" t="str">
        <f>_xlfn.XLOOKUP(B1174,Mapping!C:C,Mapping!D:D)</f>
        <v>Naver</v>
      </c>
      <c r="B1174" t="s">
        <v>146</v>
      </c>
      <c r="C1174" t="s">
        <v>332</v>
      </c>
      <c r="D1174" s="21">
        <v>46239</v>
      </c>
      <c r="E1174" s="21">
        <v>46239</v>
      </c>
      <c r="F1174" s="5">
        <f t="shared" si="20"/>
        <v>1</v>
      </c>
      <c r="G1174" t="s">
        <v>26</v>
      </c>
      <c r="H1174">
        <v>899000</v>
      </c>
      <c r="I1174">
        <v>749000</v>
      </c>
      <c r="J1174">
        <v>699000</v>
      </c>
      <c r="K1174">
        <v>799900</v>
      </c>
      <c r="L1174">
        <v>50</v>
      </c>
      <c r="M1174">
        <v>39995000</v>
      </c>
      <c r="N1174" s="19">
        <v>40863636.36363636</v>
      </c>
      <c r="O1174" s="19">
        <v>36777272.727272727</v>
      </c>
      <c r="P1174" t="str">
        <f>_xlfn.XLOOKUP(G1174,'[1](ST)Product'!$C:$C,'[1](ST)Product'!$E:$E)</f>
        <v>Shark Floorcare</v>
      </c>
      <c r="Q1174" t="str">
        <f>_xlfn.XLOOKUP(G1174,'[1](ST)Product'!$C:$C,'[1](ST)Product'!$F:$F)</f>
        <v>FW</v>
      </c>
      <c r="R1174" t="s">
        <v>362</v>
      </c>
      <c r="S1174" t="s">
        <v>360</v>
      </c>
    </row>
    <row r="1175" spans="1:19" x14ac:dyDescent="0.35">
      <c r="A1175" t="str">
        <f>_xlfn.XLOOKUP(B1175,Mapping!C:C,Mapping!D:D)</f>
        <v>Naver</v>
      </c>
      <c r="B1175" t="s">
        <v>146</v>
      </c>
      <c r="C1175" t="s">
        <v>332</v>
      </c>
      <c r="D1175" s="21">
        <v>46239</v>
      </c>
      <c r="E1175" s="21">
        <v>46239</v>
      </c>
      <c r="F1175" s="5">
        <f t="shared" si="20"/>
        <v>1</v>
      </c>
      <c r="G1175" t="s">
        <v>42</v>
      </c>
      <c r="H1175">
        <v>399900</v>
      </c>
      <c r="I1175">
        <v>349900</v>
      </c>
      <c r="J1175">
        <v>299900</v>
      </c>
      <c r="K1175">
        <v>349900</v>
      </c>
      <c r="L1175">
        <v>80</v>
      </c>
      <c r="M1175">
        <v>27992000</v>
      </c>
      <c r="N1175" s="19">
        <v>29083636.363636363</v>
      </c>
      <c r="O1175" s="19">
        <v>26175272.727272727</v>
      </c>
      <c r="P1175" t="str">
        <f>_xlfn.XLOOKUP(G1175,'[1](ST)Product'!$C:$C,'[1](ST)Product'!$E:$E)</f>
        <v>Shark Fan</v>
      </c>
      <c r="Q1175" t="str">
        <f>_xlfn.XLOOKUP(G1175,'[1](ST)Product'!$C:$C,'[1](ST)Product'!$F:$F)</f>
        <v>Fan</v>
      </c>
      <c r="R1175" t="s">
        <v>362</v>
      </c>
      <c r="S1175" t="s">
        <v>361</v>
      </c>
    </row>
    <row r="1176" spans="1:19" x14ac:dyDescent="0.35">
      <c r="A1176" t="str">
        <f>_xlfn.XLOOKUP(B1176,Mapping!C:C,Mapping!D:D)</f>
        <v>Naver</v>
      </c>
      <c r="B1176" t="s">
        <v>146</v>
      </c>
      <c r="C1176" t="s">
        <v>332</v>
      </c>
      <c r="D1176" s="21">
        <v>46239</v>
      </c>
      <c r="E1176" s="21">
        <v>46239</v>
      </c>
      <c r="F1176" s="5">
        <f t="shared" si="20"/>
        <v>1</v>
      </c>
      <c r="G1176" t="s">
        <v>85</v>
      </c>
      <c r="H1176">
        <v>349900</v>
      </c>
      <c r="I1176">
        <v>319900</v>
      </c>
      <c r="J1176">
        <v>299900</v>
      </c>
      <c r="K1176">
        <v>319900</v>
      </c>
      <c r="L1176">
        <v>40</v>
      </c>
      <c r="M1176">
        <v>12796000</v>
      </c>
      <c r="N1176" s="19">
        <v>12723636.363636363</v>
      </c>
      <c r="O1176" s="19">
        <v>11451272.727272727</v>
      </c>
      <c r="P1176" t="str">
        <f>_xlfn.XLOOKUP(G1176,'[1](ST)Product'!$C:$C,'[1](ST)Product'!$E:$E)</f>
        <v>Ninja Motorized</v>
      </c>
      <c r="Q1176" t="str">
        <f>_xlfn.XLOOKUP(G1176,'[1](ST)Product'!$C:$C,'[1](ST)Product'!$F:$F)</f>
        <v>Kitchen</v>
      </c>
      <c r="R1176" t="s">
        <v>362</v>
      </c>
      <c r="S1176" t="s">
        <v>360</v>
      </c>
    </row>
    <row r="1177" spans="1:19" x14ac:dyDescent="0.35">
      <c r="A1177" t="str">
        <f>_xlfn.XLOOKUP(B1177,Mapping!C:C,Mapping!D:D)</f>
        <v>Naver</v>
      </c>
      <c r="B1177" t="s">
        <v>146</v>
      </c>
      <c r="C1177" t="s">
        <v>332</v>
      </c>
      <c r="D1177" s="21">
        <v>46239</v>
      </c>
      <c r="E1177" s="21">
        <v>46239</v>
      </c>
      <c r="F1177" s="5">
        <f t="shared" si="20"/>
        <v>1</v>
      </c>
      <c r="G1177" t="s">
        <v>104</v>
      </c>
      <c r="H1177">
        <v>799000</v>
      </c>
      <c r="I1177">
        <v>699000</v>
      </c>
      <c r="J1177">
        <v>599000</v>
      </c>
      <c r="K1177">
        <v>654000</v>
      </c>
      <c r="L1177">
        <v>15</v>
      </c>
      <c r="M1177">
        <v>9810000</v>
      </c>
      <c r="N1177" s="19">
        <v>10895454.545454545</v>
      </c>
      <c r="O1177" s="19">
        <v>9805909.0909090899</v>
      </c>
      <c r="P1177" t="str">
        <f>_xlfn.XLOOKUP(G1177,'[1](ST)Product'!$C:$C,'[1](ST)Product'!$E:$E)</f>
        <v>Shark Floorcare</v>
      </c>
      <c r="Q1177" t="str">
        <f>_xlfn.XLOOKUP(G1177,'[1](ST)Product'!$C:$C,'[1](ST)Product'!$F:$F)</f>
        <v>FW</v>
      </c>
      <c r="R1177" t="s">
        <v>362</v>
      </c>
      <c r="S1177" t="s">
        <v>360</v>
      </c>
    </row>
    <row r="1178" spans="1:19" x14ac:dyDescent="0.35">
      <c r="A1178" t="str">
        <f>_xlfn.XLOOKUP(B1178,Mapping!C:C,Mapping!D:D)</f>
        <v>Naver</v>
      </c>
      <c r="B1178" t="s">
        <v>146</v>
      </c>
      <c r="C1178" t="s">
        <v>332</v>
      </c>
      <c r="D1178" s="21">
        <v>46239</v>
      </c>
      <c r="E1178" s="21">
        <v>46239</v>
      </c>
      <c r="F1178" s="5">
        <f t="shared" si="20"/>
        <v>1</v>
      </c>
      <c r="G1178" t="s">
        <v>106</v>
      </c>
      <c r="H1178">
        <v>399900</v>
      </c>
      <c r="I1178">
        <v>349900</v>
      </c>
      <c r="J1178">
        <v>299900</v>
      </c>
      <c r="K1178">
        <v>349900</v>
      </c>
      <c r="L1178">
        <v>20</v>
      </c>
      <c r="M1178">
        <v>6998000</v>
      </c>
      <c r="N1178" s="19">
        <v>7270909.0909090908</v>
      </c>
      <c r="O1178" s="19">
        <v>6543818.1818181816</v>
      </c>
      <c r="P1178" t="str">
        <f>_xlfn.XLOOKUP(G1178,'[1](ST)Product'!$C:$C,'[1](ST)Product'!$E:$E)</f>
        <v>Ninja Heated</v>
      </c>
      <c r="Q1178" t="str">
        <f>_xlfn.XLOOKUP(G1178,'[1](ST)Product'!$C:$C,'[1](ST)Product'!$F:$F)</f>
        <v>Combi</v>
      </c>
      <c r="R1178" t="s">
        <v>362</v>
      </c>
      <c r="S1178" t="s">
        <v>360</v>
      </c>
    </row>
    <row r="1179" spans="1:19" x14ac:dyDescent="0.35">
      <c r="A1179" t="str">
        <f>_xlfn.XLOOKUP(B1179,Mapping!C:C,Mapping!D:D)</f>
        <v>Naver</v>
      </c>
      <c r="B1179" t="s">
        <v>146</v>
      </c>
      <c r="C1179" t="s">
        <v>332</v>
      </c>
      <c r="D1179" s="21">
        <v>46239</v>
      </c>
      <c r="E1179" s="21">
        <v>46239</v>
      </c>
      <c r="F1179" s="5">
        <f t="shared" si="20"/>
        <v>1</v>
      </c>
      <c r="G1179" t="s">
        <v>97</v>
      </c>
      <c r="H1179">
        <v>349900</v>
      </c>
      <c r="I1179">
        <v>299900</v>
      </c>
      <c r="J1179">
        <v>249900</v>
      </c>
      <c r="K1179">
        <v>299900</v>
      </c>
      <c r="L1179">
        <v>5</v>
      </c>
      <c r="M1179">
        <v>1499500</v>
      </c>
      <c r="N1179" s="19">
        <v>1590454.5454545454</v>
      </c>
      <c r="O1179" s="19">
        <v>1431409.0909090908</v>
      </c>
      <c r="P1179" t="str">
        <f>_xlfn.XLOOKUP(G1179,'[1](ST)Product'!$C:$C,'[1](ST)Product'!$E:$E)</f>
        <v>Ninja Heated</v>
      </c>
      <c r="Q1179" t="str">
        <f>_xlfn.XLOOKUP(G1179,'[1](ST)Product'!$C:$C,'[1](ST)Product'!$F:$F)</f>
        <v>Grill</v>
      </c>
      <c r="R1179" t="s">
        <v>362</v>
      </c>
      <c r="S1179" t="s">
        <v>360</v>
      </c>
    </row>
    <row r="1180" spans="1:19" x14ac:dyDescent="0.35">
      <c r="A1180" t="str">
        <f>_xlfn.XLOOKUP(B1180,Mapping!C:C,Mapping!D:D)</f>
        <v>Naver</v>
      </c>
      <c r="B1180" t="s">
        <v>146</v>
      </c>
      <c r="C1180" t="s">
        <v>332</v>
      </c>
      <c r="D1180" s="21">
        <v>46239</v>
      </c>
      <c r="E1180" s="21">
        <v>46239</v>
      </c>
      <c r="F1180" s="5">
        <f t="shared" si="20"/>
        <v>1</v>
      </c>
      <c r="G1180" t="s">
        <v>95</v>
      </c>
      <c r="H1180">
        <v>79900</v>
      </c>
      <c r="I1180">
        <v>54900</v>
      </c>
      <c r="J1180">
        <v>54900</v>
      </c>
      <c r="K1180">
        <v>54900</v>
      </c>
      <c r="L1180">
        <v>90</v>
      </c>
      <c r="M1180">
        <v>4941000</v>
      </c>
      <c r="N1180" s="19">
        <v>6537272.7272727266</v>
      </c>
      <c r="O1180" s="19">
        <v>5883545.4545454541</v>
      </c>
      <c r="P1180" t="str">
        <f>_xlfn.XLOOKUP(G1180,'[1](ST)Product'!$C:$C,'[1](ST)Product'!$E:$E)</f>
        <v>Ninja Motorized</v>
      </c>
      <c r="Q1180" t="str">
        <f>_xlfn.XLOOKUP(G1180,'[1](ST)Product'!$C:$C,'[1](ST)Product'!$F:$F)</f>
        <v>Food process</v>
      </c>
      <c r="R1180" t="s">
        <v>362</v>
      </c>
      <c r="S1180" t="s">
        <v>360</v>
      </c>
    </row>
    <row r="1181" spans="1:19" x14ac:dyDescent="0.35">
      <c r="A1181" t="str">
        <f>_xlfn.XLOOKUP(B1181,Mapping!C:C,Mapping!D:D)</f>
        <v>Naver</v>
      </c>
      <c r="B1181" t="s">
        <v>146</v>
      </c>
      <c r="C1181" t="s">
        <v>332</v>
      </c>
      <c r="D1181" s="21">
        <v>46239</v>
      </c>
      <c r="E1181" s="21">
        <v>46239</v>
      </c>
      <c r="F1181" s="5">
        <f t="shared" si="20"/>
        <v>1</v>
      </c>
      <c r="G1181" t="s">
        <v>39</v>
      </c>
      <c r="H1181">
        <v>249900</v>
      </c>
      <c r="I1181">
        <v>199900</v>
      </c>
      <c r="J1181">
        <v>189900</v>
      </c>
      <c r="K1181">
        <v>199900</v>
      </c>
      <c r="L1181">
        <v>30</v>
      </c>
      <c r="M1181">
        <v>5997000</v>
      </c>
      <c r="N1181" s="19">
        <v>6815454.5454545449</v>
      </c>
      <c r="O1181" s="19">
        <v>6133909.0909090899</v>
      </c>
      <c r="P1181" t="str">
        <f>_xlfn.XLOOKUP(G1181,'[1](ST)Product'!$C:$C,'[1](ST)Product'!$E:$E)</f>
        <v>Ninja Motorized</v>
      </c>
      <c r="Q1181" t="str">
        <f>_xlfn.XLOOKUP(G1181,'[1](ST)Product'!$C:$C,'[1](ST)Product'!$F:$F)</f>
        <v>Trad</v>
      </c>
      <c r="R1181" t="s">
        <v>362</v>
      </c>
      <c r="S1181" t="s">
        <v>360</v>
      </c>
    </row>
    <row r="1182" spans="1:19" x14ac:dyDescent="0.35">
      <c r="A1182" t="str">
        <f>_xlfn.XLOOKUP(B1182,Mapping!C:C,Mapping!D:D)</f>
        <v>Naver</v>
      </c>
      <c r="B1182" t="s">
        <v>146</v>
      </c>
      <c r="C1182" t="s">
        <v>332</v>
      </c>
      <c r="D1182" s="21">
        <v>46239</v>
      </c>
      <c r="E1182" s="21">
        <v>46239</v>
      </c>
      <c r="F1182" s="5">
        <f t="shared" si="20"/>
        <v>1</v>
      </c>
      <c r="G1182" t="s">
        <v>32</v>
      </c>
      <c r="H1182">
        <v>349900</v>
      </c>
      <c r="I1182">
        <v>299900</v>
      </c>
      <c r="J1182">
        <v>269900</v>
      </c>
      <c r="K1182">
        <v>269900</v>
      </c>
      <c r="L1182">
        <v>80</v>
      </c>
      <c r="M1182">
        <v>21592000</v>
      </c>
      <c r="N1182" s="19">
        <v>25447272.727272727</v>
      </c>
      <c r="O1182" s="19">
        <v>22902545.454545453</v>
      </c>
      <c r="P1182" t="str">
        <f>_xlfn.XLOOKUP(G1182,'[1](ST)Product'!$C:$C,'[1](ST)Product'!$E:$E)</f>
        <v>Ninja Motorized</v>
      </c>
      <c r="Q1182" t="str">
        <f>_xlfn.XLOOKUP(G1182,'[1](ST)Product'!$C:$C,'[1](ST)Product'!$F:$F)</f>
        <v>Icecream</v>
      </c>
      <c r="R1182" t="s">
        <v>362</v>
      </c>
      <c r="S1182" t="s">
        <v>360</v>
      </c>
    </row>
    <row r="1183" spans="1:19" x14ac:dyDescent="0.35">
      <c r="A1183" t="str">
        <f>_xlfn.XLOOKUP(B1183,Mapping!C:C,Mapping!D:D)</f>
        <v>Coupang</v>
      </c>
      <c r="B1183" t="s">
        <v>14</v>
      </c>
      <c r="C1183" t="s">
        <v>15</v>
      </c>
      <c r="D1183" s="21">
        <v>46240</v>
      </c>
      <c r="E1183" s="21">
        <v>46240</v>
      </c>
      <c r="F1183" s="5">
        <f t="shared" si="20"/>
        <v>1</v>
      </c>
      <c r="G1183" t="s">
        <v>38</v>
      </c>
      <c r="H1183">
        <v>429900</v>
      </c>
      <c r="I1183">
        <v>399900</v>
      </c>
      <c r="J1183">
        <v>349900</v>
      </c>
      <c r="K1183">
        <v>349000</v>
      </c>
      <c r="L1183">
        <v>80</v>
      </c>
      <c r="M1183">
        <v>27920000</v>
      </c>
      <c r="N1183" s="19">
        <v>24387054.545454539</v>
      </c>
      <c r="O1183" s="19">
        <v>23167701.818181813</v>
      </c>
      <c r="P1183" t="str">
        <f>_xlfn.XLOOKUP(G1183,'[1](ST)Product'!$C:$C,'[1](ST)Product'!$E:$E)</f>
        <v>Ninja Heated</v>
      </c>
      <c r="Q1183" t="str">
        <f>_xlfn.XLOOKUP(G1183,'[1](ST)Product'!$C:$C,'[1](ST)Product'!$F:$F)</f>
        <v>Grill</v>
      </c>
      <c r="R1183" t="s">
        <v>362</v>
      </c>
      <c r="S1183" t="s">
        <v>360</v>
      </c>
    </row>
    <row r="1184" spans="1:19" x14ac:dyDescent="0.35">
      <c r="A1184" t="str">
        <f>_xlfn.XLOOKUP(B1184,Mapping!C:C,Mapping!D:D)</f>
        <v>Group Buying</v>
      </c>
      <c r="B1184" t="s">
        <v>114</v>
      </c>
      <c r="C1184" t="s">
        <v>136</v>
      </c>
      <c r="D1184" s="21">
        <v>46240</v>
      </c>
      <c r="E1184" s="21">
        <v>46244</v>
      </c>
      <c r="F1184" s="5">
        <f t="shared" si="20"/>
        <v>5</v>
      </c>
      <c r="G1184" t="s">
        <v>33</v>
      </c>
      <c r="H1184">
        <v>399900</v>
      </c>
      <c r="I1184">
        <v>349900</v>
      </c>
      <c r="J1184">
        <v>299900</v>
      </c>
      <c r="K1184">
        <v>349900</v>
      </c>
      <c r="L1184">
        <v>100</v>
      </c>
      <c r="M1184">
        <v>34990000</v>
      </c>
      <c r="N1184" s="19">
        <v>20357818.18181818</v>
      </c>
      <c r="O1184" s="19">
        <v>19950661.818181816</v>
      </c>
      <c r="P1184" t="str">
        <f>_xlfn.XLOOKUP(G1184,'[1](ST)Product'!$C:$C,'[1](ST)Product'!$E:$E)</f>
        <v>Shark Fan</v>
      </c>
      <c r="Q1184" t="str">
        <f>_xlfn.XLOOKUP(G1184,'[1](ST)Product'!$C:$C,'[1](ST)Product'!$F:$F)</f>
        <v>Fan</v>
      </c>
      <c r="R1184" t="s">
        <v>362</v>
      </c>
      <c r="S1184" t="s">
        <v>361</v>
      </c>
    </row>
    <row r="1185" spans="1:19" x14ac:dyDescent="0.35">
      <c r="A1185" t="str">
        <f>_xlfn.XLOOKUP(B1185,Mapping!C:C,Mapping!D:D)</f>
        <v>Group Buying</v>
      </c>
      <c r="B1185" t="s">
        <v>114</v>
      </c>
      <c r="C1185" t="s">
        <v>136</v>
      </c>
      <c r="D1185" s="21">
        <v>46240</v>
      </c>
      <c r="E1185" s="21">
        <v>46244</v>
      </c>
      <c r="F1185" s="5">
        <f t="shared" si="20"/>
        <v>5</v>
      </c>
      <c r="G1185" t="s">
        <v>42</v>
      </c>
      <c r="H1185">
        <v>399900</v>
      </c>
      <c r="I1185">
        <v>349900</v>
      </c>
      <c r="J1185">
        <v>299900</v>
      </c>
      <c r="K1185">
        <v>349900</v>
      </c>
      <c r="L1185">
        <v>100</v>
      </c>
      <c r="M1185">
        <v>34990000</v>
      </c>
      <c r="N1185" s="19">
        <v>20357818.18181818</v>
      </c>
      <c r="O1185" s="19">
        <v>19950661.818181816</v>
      </c>
      <c r="P1185" t="str">
        <f>_xlfn.XLOOKUP(G1185,'[1](ST)Product'!$C:$C,'[1](ST)Product'!$E:$E)</f>
        <v>Shark Fan</v>
      </c>
      <c r="Q1185" t="str">
        <f>_xlfn.XLOOKUP(G1185,'[1](ST)Product'!$C:$C,'[1](ST)Product'!$F:$F)</f>
        <v>Fan</v>
      </c>
      <c r="R1185" t="s">
        <v>362</v>
      </c>
      <c r="S1185" t="s">
        <v>361</v>
      </c>
    </row>
    <row r="1186" spans="1:19" x14ac:dyDescent="0.35">
      <c r="A1186" t="str">
        <f>_xlfn.XLOOKUP(B1186,Mapping!C:C,Mapping!D:D)</f>
        <v>Group Buying</v>
      </c>
      <c r="B1186" t="s">
        <v>114</v>
      </c>
      <c r="C1186" t="s">
        <v>133</v>
      </c>
      <c r="D1186" s="21">
        <v>46240</v>
      </c>
      <c r="E1186" s="21">
        <v>46243</v>
      </c>
      <c r="F1186" s="5">
        <f t="shared" si="20"/>
        <v>4</v>
      </c>
      <c r="G1186" t="s">
        <v>18</v>
      </c>
      <c r="H1186">
        <v>249900</v>
      </c>
      <c r="I1186">
        <v>219900</v>
      </c>
      <c r="J1186">
        <v>199900</v>
      </c>
      <c r="K1186">
        <v>219900</v>
      </c>
      <c r="L1186">
        <v>800</v>
      </c>
      <c r="M1186">
        <v>175920000</v>
      </c>
      <c r="N1186" s="19">
        <v>102353454.54545455</v>
      </c>
      <c r="O1186" s="19">
        <v>100306385.45454545</v>
      </c>
      <c r="P1186" t="str">
        <f>_xlfn.XLOOKUP(G1186,'[1](ST)Product'!$C:$C,'[1](ST)Product'!$E:$E)</f>
        <v>Ninja Heated</v>
      </c>
      <c r="Q1186" t="str">
        <f>_xlfn.XLOOKUP(G1186,'[1](ST)Product'!$C:$C,'[1](ST)Product'!$F:$F)</f>
        <v>Crispi</v>
      </c>
      <c r="R1186" t="s">
        <v>362</v>
      </c>
      <c r="S1186" t="s">
        <v>361</v>
      </c>
    </row>
    <row r="1187" spans="1:19" x14ac:dyDescent="0.35">
      <c r="A1187" t="str">
        <f>_xlfn.XLOOKUP(B1187,Mapping!C:C,Mapping!D:D)</f>
        <v>Group Buying</v>
      </c>
      <c r="B1187" t="s">
        <v>114</v>
      </c>
      <c r="C1187" t="s">
        <v>133</v>
      </c>
      <c r="D1187" s="21">
        <v>46240</v>
      </c>
      <c r="E1187" s="21">
        <v>46243</v>
      </c>
      <c r="F1187" s="5">
        <f t="shared" si="20"/>
        <v>4</v>
      </c>
      <c r="G1187" t="s">
        <v>19</v>
      </c>
      <c r="H1187">
        <v>249900</v>
      </c>
      <c r="I1187">
        <v>219900</v>
      </c>
      <c r="J1187">
        <v>199900</v>
      </c>
      <c r="K1187">
        <v>219900</v>
      </c>
      <c r="L1187">
        <v>50</v>
      </c>
      <c r="M1187">
        <v>10995000</v>
      </c>
      <c r="N1187" s="19">
        <v>6397090.9090909092</v>
      </c>
      <c r="O1187" s="19">
        <v>6269149.0909090908</v>
      </c>
      <c r="P1187" t="str">
        <f>_xlfn.XLOOKUP(G1187,'[1](ST)Product'!$C:$C,'[1](ST)Product'!$E:$E)</f>
        <v>Ninja Heated</v>
      </c>
      <c r="Q1187" t="str">
        <f>_xlfn.XLOOKUP(G1187,'[1](ST)Product'!$C:$C,'[1](ST)Product'!$F:$F)</f>
        <v>Crispi</v>
      </c>
      <c r="R1187" t="s">
        <v>362</v>
      </c>
      <c r="S1187" t="s">
        <v>361</v>
      </c>
    </row>
    <row r="1188" spans="1:19" x14ac:dyDescent="0.35">
      <c r="A1188" t="str">
        <f>_xlfn.XLOOKUP(B1188,Mapping!C:C,Mapping!D:D)</f>
        <v>Group Buying</v>
      </c>
      <c r="B1188" t="s">
        <v>114</v>
      </c>
      <c r="C1188" t="s">
        <v>133</v>
      </c>
      <c r="D1188" s="21">
        <v>46240</v>
      </c>
      <c r="E1188" s="21">
        <v>46243</v>
      </c>
      <c r="F1188" s="5">
        <f t="shared" si="20"/>
        <v>4</v>
      </c>
      <c r="G1188" t="s">
        <v>20</v>
      </c>
      <c r="H1188">
        <v>249900</v>
      </c>
      <c r="I1188">
        <v>219900</v>
      </c>
      <c r="J1188">
        <v>199900</v>
      </c>
      <c r="K1188">
        <v>219900</v>
      </c>
      <c r="L1188">
        <v>120</v>
      </c>
      <c r="M1188">
        <v>26388000</v>
      </c>
      <c r="N1188" s="19">
        <v>15353018.181818182</v>
      </c>
      <c r="O1188" s="19">
        <v>15045957.818181818</v>
      </c>
      <c r="P1188" t="str">
        <f>_xlfn.XLOOKUP(G1188,'[1](ST)Product'!$C:$C,'[1](ST)Product'!$E:$E)</f>
        <v>Ninja Heated</v>
      </c>
      <c r="Q1188" t="str">
        <f>_xlfn.XLOOKUP(G1188,'[1](ST)Product'!$C:$C,'[1](ST)Product'!$F:$F)</f>
        <v>Crispi</v>
      </c>
      <c r="R1188" t="s">
        <v>362</v>
      </c>
      <c r="S1188" t="s">
        <v>361</v>
      </c>
    </row>
    <row r="1189" spans="1:19" x14ac:dyDescent="0.35">
      <c r="A1189" t="str">
        <f>_xlfn.XLOOKUP(B1189,Mapping!C:C,Mapping!D:D)</f>
        <v>Group Buying</v>
      </c>
      <c r="B1189" t="s">
        <v>114</v>
      </c>
      <c r="C1189" t="s">
        <v>210</v>
      </c>
      <c r="D1189" s="21">
        <v>46240</v>
      </c>
      <c r="E1189" s="21">
        <v>46243</v>
      </c>
      <c r="F1189" s="5">
        <f t="shared" si="20"/>
        <v>4</v>
      </c>
      <c r="G1189" t="s">
        <v>38</v>
      </c>
      <c r="H1189">
        <v>429900</v>
      </c>
      <c r="I1189">
        <v>399900</v>
      </c>
      <c r="J1189">
        <v>349900</v>
      </c>
      <c r="K1189">
        <v>349900</v>
      </c>
      <c r="L1189">
        <v>300</v>
      </c>
      <c r="M1189">
        <v>104970000</v>
      </c>
      <c r="N1189" s="19">
        <v>61073454.545454539</v>
      </c>
      <c r="O1189" s="19">
        <v>59851985.454545446</v>
      </c>
      <c r="P1189" t="str">
        <f>_xlfn.XLOOKUP(G1189,'[1](ST)Product'!$C:$C,'[1](ST)Product'!$E:$E)</f>
        <v>Ninja Heated</v>
      </c>
      <c r="Q1189" t="str">
        <f>_xlfn.XLOOKUP(G1189,'[1](ST)Product'!$C:$C,'[1](ST)Product'!$F:$F)</f>
        <v>Grill</v>
      </c>
      <c r="R1189" t="s">
        <v>362</v>
      </c>
      <c r="S1189" t="s">
        <v>360</v>
      </c>
    </row>
    <row r="1190" spans="1:19" x14ac:dyDescent="0.35">
      <c r="A1190" t="str">
        <f>_xlfn.XLOOKUP(B1190,Mapping!C:C,Mapping!D:D)</f>
        <v>PP</v>
      </c>
      <c r="B1190" t="s">
        <v>154</v>
      </c>
      <c r="C1190" t="s">
        <v>154</v>
      </c>
      <c r="D1190" s="21">
        <v>46241</v>
      </c>
      <c r="E1190" s="21">
        <v>46243</v>
      </c>
      <c r="F1190" s="5">
        <f t="shared" si="20"/>
        <v>3</v>
      </c>
      <c r="G1190" t="s">
        <v>35</v>
      </c>
      <c r="H1190" s="19">
        <v>599000</v>
      </c>
      <c r="I1190" s="19">
        <v>549000</v>
      </c>
      <c r="J1190">
        <v>499000</v>
      </c>
      <c r="K1190">
        <v>479000</v>
      </c>
      <c r="L1190">
        <v>100</v>
      </c>
      <c r="M1190">
        <v>47900000</v>
      </c>
      <c r="N1190" s="19">
        <v>43545454.545454539</v>
      </c>
      <c r="O1190" s="19">
        <v>27433636.36363636</v>
      </c>
      <c r="P1190" t="str">
        <f>_xlfn.XLOOKUP(G1190,'[1](ST)Product'!$C:$C,'[1](ST)Product'!$E:$E)</f>
        <v>Shark Floorcare</v>
      </c>
      <c r="Q1190" t="str">
        <f>_xlfn.XLOOKUP(G1190,'[1](ST)Product'!$C:$C,'[1](ST)Product'!$F:$F)</f>
        <v>FW</v>
      </c>
      <c r="R1190" t="s">
        <v>362</v>
      </c>
      <c r="S1190" t="s">
        <v>360</v>
      </c>
    </row>
    <row r="1191" spans="1:19" x14ac:dyDescent="0.35">
      <c r="A1191" t="str">
        <f>_xlfn.XLOOKUP(B1191,Mapping!C:C,Mapping!D:D)</f>
        <v>TVHS</v>
      </c>
      <c r="B1191" t="s">
        <v>163</v>
      </c>
      <c r="C1191" t="s">
        <v>178</v>
      </c>
      <c r="D1191" s="21">
        <v>46241</v>
      </c>
      <c r="E1191" s="21">
        <v>46241</v>
      </c>
      <c r="F1191" s="5">
        <f t="shared" si="20"/>
        <v>1</v>
      </c>
      <c r="G1191" t="s">
        <v>57</v>
      </c>
      <c r="H1191" s="19">
        <v>699000</v>
      </c>
      <c r="I1191" s="19">
        <v>599000</v>
      </c>
      <c r="J1191">
        <v>499000</v>
      </c>
      <c r="K1191">
        <v>499000</v>
      </c>
      <c r="L1191">
        <v>360</v>
      </c>
      <c r="M1191">
        <f>L1191*K1191</f>
        <v>179640000</v>
      </c>
      <c r="N1191" s="19">
        <v>146978182</v>
      </c>
      <c r="O1191" s="19">
        <v>88186909</v>
      </c>
      <c r="P1191" t="str">
        <f>_xlfn.XLOOKUP(G1191,'[1](ST)Product'!$C:$C,'[1](ST)Product'!$E:$E)</f>
        <v>Shark Floorcare</v>
      </c>
      <c r="Q1191" t="str">
        <f>_xlfn.XLOOKUP(G1191,'[1](ST)Product'!$C:$C,'[1](ST)Product'!$F:$F)</f>
        <v>Kion</v>
      </c>
      <c r="R1191" t="s">
        <v>362</v>
      </c>
      <c r="S1191" t="s">
        <v>361</v>
      </c>
    </row>
    <row r="1192" spans="1:19" x14ac:dyDescent="0.35">
      <c r="A1192" t="str">
        <f>_xlfn.XLOOKUP(B1192,Mapping!C:C,Mapping!D:D)</f>
        <v>TVHS</v>
      </c>
      <c r="B1192" t="s">
        <v>163</v>
      </c>
      <c r="C1192" t="s">
        <v>178</v>
      </c>
      <c r="D1192" s="21">
        <v>46241</v>
      </c>
      <c r="E1192" s="21">
        <v>46241</v>
      </c>
      <c r="F1192" s="5">
        <f t="shared" si="20"/>
        <v>1</v>
      </c>
      <c r="G1192" t="s">
        <v>85</v>
      </c>
      <c r="H1192" s="19">
        <v>349900</v>
      </c>
      <c r="I1192" s="19">
        <v>319900</v>
      </c>
      <c r="J1192">
        <v>299900</v>
      </c>
      <c r="K1192">
        <v>299900</v>
      </c>
      <c r="L1192">
        <v>200</v>
      </c>
      <c r="M1192">
        <f>L1192*K1192</f>
        <v>59980000</v>
      </c>
      <c r="N1192" s="19">
        <v>54527273</v>
      </c>
      <c r="O1192" s="19">
        <v>32716364</v>
      </c>
      <c r="P1192" t="str">
        <f>_xlfn.XLOOKUP(G1192,'[1](ST)Product'!$C:$C,'[1](ST)Product'!$E:$E)</f>
        <v>Ninja Motorized</v>
      </c>
      <c r="Q1192" t="str">
        <f>_xlfn.XLOOKUP(G1192,'[1](ST)Product'!$C:$C,'[1](ST)Product'!$F:$F)</f>
        <v>Kitchen</v>
      </c>
      <c r="R1192" t="s">
        <v>362</v>
      </c>
      <c r="S1192" t="s">
        <v>360</v>
      </c>
    </row>
    <row r="1193" spans="1:19" x14ac:dyDescent="0.35">
      <c r="A1193" t="str">
        <f>_xlfn.XLOOKUP(B1193,Mapping!C:C,Mapping!D:D)</f>
        <v>TVHS</v>
      </c>
      <c r="B1193" t="s">
        <v>163</v>
      </c>
      <c r="C1193" t="s">
        <v>178</v>
      </c>
      <c r="D1193" s="21">
        <v>46243</v>
      </c>
      <c r="E1193" s="21">
        <v>46243</v>
      </c>
      <c r="F1193" s="5">
        <f t="shared" si="20"/>
        <v>1</v>
      </c>
      <c r="G1193" t="s">
        <v>85</v>
      </c>
      <c r="H1193" s="19">
        <v>349900</v>
      </c>
      <c r="I1193" s="19">
        <v>319900</v>
      </c>
      <c r="J1193">
        <v>299900</v>
      </c>
      <c r="K1193">
        <v>299900</v>
      </c>
      <c r="L1193">
        <v>100</v>
      </c>
      <c r="M1193">
        <f>L1193*K1193</f>
        <v>29990000</v>
      </c>
      <c r="N1193" s="19">
        <v>27263636</v>
      </c>
      <c r="O1193" s="19">
        <v>16358182</v>
      </c>
      <c r="P1193" t="str">
        <f>_xlfn.XLOOKUP(G1193,'[1](ST)Product'!$C:$C,'[1](ST)Product'!$E:$E)</f>
        <v>Ninja Motorized</v>
      </c>
      <c r="Q1193" t="str">
        <f>_xlfn.XLOOKUP(G1193,'[1](ST)Product'!$C:$C,'[1](ST)Product'!$F:$F)</f>
        <v>Kitchen</v>
      </c>
      <c r="R1193" t="s">
        <v>362</v>
      </c>
      <c r="S1193" t="s">
        <v>360</v>
      </c>
    </row>
    <row r="1194" spans="1:19" x14ac:dyDescent="0.35">
      <c r="A1194" t="str">
        <f>_xlfn.XLOOKUP(B1194,Mapping!C:C,Mapping!D:D)</f>
        <v>Coupang</v>
      </c>
      <c r="B1194" t="s">
        <v>14</v>
      </c>
      <c r="C1194" t="s">
        <v>80</v>
      </c>
      <c r="D1194" s="21">
        <v>46244</v>
      </c>
      <c r="E1194" s="21">
        <v>46250</v>
      </c>
      <c r="F1194" s="5">
        <f t="shared" si="20"/>
        <v>7</v>
      </c>
      <c r="G1194" t="s">
        <v>97</v>
      </c>
      <c r="H1194">
        <v>349900</v>
      </c>
      <c r="I1194">
        <v>299900</v>
      </c>
      <c r="J1194">
        <v>249900</v>
      </c>
      <c r="K1194">
        <v>239000</v>
      </c>
      <c r="L1194">
        <v>300</v>
      </c>
      <c r="M1194">
        <v>71700000</v>
      </c>
      <c r="N1194" s="19">
        <v>74433272.727272719</v>
      </c>
      <c r="O1194" s="19">
        <v>70711609.090909079</v>
      </c>
      <c r="P1194" t="str">
        <f>_xlfn.XLOOKUP(G1194,'[1](ST)Product'!$C:$C,'[1](ST)Product'!$E:$E)</f>
        <v>Ninja Heated</v>
      </c>
      <c r="Q1194" t="str">
        <f>_xlfn.XLOOKUP(G1194,'[1](ST)Product'!$C:$C,'[1](ST)Product'!$F:$F)</f>
        <v>Grill</v>
      </c>
      <c r="R1194" t="s">
        <v>362</v>
      </c>
      <c r="S1194" t="s">
        <v>360</v>
      </c>
    </row>
    <row r="1195" spans="1:19" x14ac:dyDescent="0.35">
      <c r="A1195" t="str">
        <f>_xlfn.XLOOKUP(B1195,Mapping!C:C,Mapping!D:D)</f>
        <v>Coupang</v>
      </c>
      <c r="B1195" t="s">
        <v>14</v>
      </c>
      <c r="C1195" t="s">
        <v>80</v>
      </c>
      <c r="D1195" s="21">
        <v>46244</v>
      </c>
      <c r="E1195" s="21">
        <v>46250</v>
      </c>
      <c r="F1195" s="5">
        <f t="shared" si="20"/>
        <v>7</v>
      </c>
      <c r="G1195" t="s">
        <v>29</v>
      </c>
      <c r="H1195">
        <v>349900</v>
      </c>
      <c r="I1195">
        <v>299900</v>
      </c>
      <c r="J1195">
        <v>279900</v>
      </c>
      <c r="K1195">
        <v>259000</v>
      </c>
      <c r="L1195">
        <v>50</v>
      </c>
      <c r="M1195">
        <v>12950000</v>
      </c>
      <c r="N1195" s="19">
        <v>12405545.454545453</v>
      </c>
      <c r="O1195" s="19">
        <v>11785268.18181818</v>
      </c>
      <c r="P1195" t="str">
        <f>_xlfn.XLOOKUP(G1195,'[1](ST)Product'!$C:$C,'[1](ST)Product'!$E:$E)</f>
        <v>Ninja Heated</v>
      </c>
      <c r="Q1195" t="str">
        <f>_xlfn.XLOOKUP(G1195,'[1](ST)Product'!$C:$C,'[1](ST)Product'!$F:$F)</f>
        <v>Airfry</v>
      </c>
      <c r="R1195" t="s">
        <v>362</v>
      </c>
      <c r="S1195" t="s">
        <v>360</v>
      </c>
    </row>
    <row r="1196" spans="1:19" x14ac:dyDescent="0.35">
      <c r="A1196" t="str">
        <f>_xlfn.XLOOKUP(B1196,Mapping!C:C,Mapping!D:D)</f>
        <v>Coupang</v>
      </c>
      <c r="B1196" t="s">
        <v>14</v>
      </c>
      <c r="C1196" t="s">
        <v>80</v>
      </c>
      <c r="D1196" s="21">
        <v>46244</v>
      </c>
      <c r="E1196" s="21">
        <v>46250</v>
      </c>
      <c r="F1196" s="5">
        <f t="shared" si="20"/>
        <v>7</v>
      </c>
      <c r="G1196" t="s">
        <v>32</v>
      </c>
      <c r="H1196">
        <v>349900</v>
      </c>
      <c r="I1196">
        <v>299900</v>
      </c>
      <c r="J1196">
        <v>269900</v>
      </c>
      <c r="K1196">
        <v>249900</v>
      </c>
      <c r="L1196">
        <v>140</v>
      </c>
      <c r="M1196">
        <v>34986000</v>
      </c>
      <c r="N1196" s="19">
        <v>34735527.272727266</v>
      </c>
      <c r="O1196" s="19">
        <v>32998750.909090903</v>
      </c>
      <c r="P1196" t="str">
        <f>_xlfn.XLOOKUP(G1196,'[1](ST)Product'!$C:$C,'[1](ST)Product'!$E:$E)</f>
        <v>Ninja Motorized</v>
      </c>
      <c r="Q1196" t="str">
        <f>_xlfn.XLOOKUP(G1196,'[1](ST)Product'!$C:$C,'[1](ST)Product'!$F:$F)</f>
        <v>Icecream</v>
      </c>
      <c r="R1196" t="s">
        <v>362</v>
      </c>
      <c r="S1196" t="s">
        <v>360</v>
      </c>
    </row>
    <row r="1197" spans="1:19" x14ac:dyDescent="0.35">
      <c r="A1197" t="str">
        <f>_xlfn.XLOOKUP(B1197,Mapping!C:C,Mapping!D:D)</f>
        <v>Coupang</v>
      </c>
      <c r="B1197" t="s">
        <v>14</v>
      </c>
      <c r="C1197" t="s">
        <v>80</v>
      </c>
      <c r="D1197" s="21">
        <v>46244</v>
      </c>
      <c r="E1197" s="21">
        <v>46250</v>
      </c>
      <c r="F1197" s="5">
        <f t="shared" si="20"/>
        <v>7</v>
      </c>
      <c r="G1197" t="s">
        <v>112</v>
      </c>
      <c r="H1197">
        <v>799000</v>
      </c>
      <c r="I1197">
        <v>599000</v>
      </c>
      <c r="J1197">
        <v>599000</v>
      </c>
      <c r="K1197">
        <v>559000</v>
      </c>
      <c r="L1197">
        <v>100</v>
      </c>
      <c r="M1197">
        <v>55900000</v>
      </c>
      <c r="N1197" s="19">
        <v>49689818.18181818</v>
      </c>
      <c r="O1197" s="19">
        <v>47205327.272727273</v>
      </c>
      <c r="P1197" t="str">
        <f>_xlfn.XLOOKUP(G1197,'[1](ST)Product'!$C:$C,'[1](ST)Product'!$E:$E)</f>
        <v>Shark Floorcare</v>
      </c>
      <c r="Q1197" t="str">
        <f>_xlfn.XLOOKUP(G1197,'[1](ST)Product'!$C:$C,'[1](ST)Product'!$F:$F)</f>
        <v>CS</v>
      </c>
      <c r="R1197" t="s">
        <v>362</v>
      </c>
      <c r="S1197" t="s">
        <v>360</v>
      </c>
    </row>
    <row r="1198" spans="1:19" x14ac:dyDescent="0.35">
      <c r="A1198" t="str">
        <f>_xlfn.XLOOKUP(B1198,Mapping!C:C,Mapping!D:D)</f>
        <v>Group Buying</v>
      </c>
      <c r="B1198" t="s">
        <v>114</v>
      </c>
      <c r="C1198" t="s">
        <v>328</v>
      </c>
      <c r="D1198" s="21">
        <v>46244</v>
      </c>
      <c r="E1198" s="21">
        <v>46247</v>
      </c>
      <c r="F1198" s="5">
        <f t="shared" si="20"/>
        <v>4</v>
      </c>
      <c r="G1198" t="s">
        <v>65</v>
      </c>
      <c r="H1198">
        <v>249900</v>
      </c>
      <c r="I1198">
        <v>229900</v>
      </c>
      <c r="J1198">
        <v>199900</v>
      </c>
      <c r="K1198">
        <v>199900</v>
      </c>
      <c r="L1198">
        <v>200</v>
      </c>
      <c r="M1198">
        <v>39980000</v>
      </c>
      <c r="N1198" s="19">
        <v>23261090.909090906</v>
      </c>
      <c r="O1198" s="19">
        <v>22795869.09090909</v>
      </c>
      <c r="P1198" t="str">
        <f>_xlfn.XLOOKUP(G1198,'[1](ST)Product'!$C:$C,'[1](ST)Product'!$E:$E)</f>
        <v>Ninja Motorized</v>
      </c>
      <c r="Q1198" t="str">
        <f>_xlfn.XLOOKUP(G1198,'[1](ST)Product'!$C:$C,'[1](ST)Product'!$F:$F)</f>
        <v>Portable</v>
      </c>
      <c r="R1198" t="s">
        <v>362</v>
      </c>
      <c r="S1198" t="s">
        <v>361</v>
      </c>
    </row>
    <row r="1199" spans="1:19" x14ac:dyDescent="0.35">
      <c r="A1199" t="str">
        <f>_xlfn.XLOOKUP(B1199,Mapping!C:C,Mapping!D:D)</f>
        <v>Group Buying</v>
      </c>
      <c r="B1199" t="s">
        <v>114</v>
      </c>
      <c r="C1199" t="s">
        <v>328</v>
      </c>
      <c r="D1199" s="21">
        <v>46244</v>
      </c>
      <c r="E1199" s="21">
        <v>46247</v>
      </c>
      <c r="F1199" s="5">
        <f t="shared" si="20"/>
        <v>4</v>
      </c>
      <c r="G1199" t="s">
        <v>66</v>
      </c>
      <c r="H1199">
        <v>249900</v>
      </c>
      <c r="I1199">
        <v>229900</v>
      </c>
      <c r="J1199">
        <v>199900</v>
      </c>
      <c r="K1199">
        <v>199900</v>
      </c>
      <c r="L1199">
        <v>200</v>
      </c>
      <c r="M1199">
        <v>39980000</v>
      </c>
      <c r="N1199" s="19">
        <v>23261090.909090906</v>
      </c>
      <c r="O1199" s="19">
        <v>22795869.09090909</v>
      </c>
      <c r="P1199" t="str">
        <f>_xlfn.XLOOKUP(G1199,'[1](ST)Product'!$C:$C,'[1](ST)Product'!$E:$E)</f>
        <v>Ninja Motorized</v>
      </c>
      <c r="Q1199" t="str">
        <f>_xlfn.XLOOKUP(G1199,'[1](ST)Product'!$C:$C,'[1](ST)Product'!$F:$F)</f>
        <v>Portable</v>
      </c>
      <c r="R1199" t="s">
        <v>362</v>
      </c>
      <c r="S1199" t="s">
        <v>361</v>
      </c>
    </row>
    <row r="1200" spans="1:19" x14ac:dyDescent="0.35">
      <c r="A1200" t="str">
        <f>_xlfn.XLOOKUP(B1200,Mapping!C:C,Mapping!D:D)</f>
        <v>Group Buying</v>
      </c>
      <c r="B1200" t="s">
        <v>114</v>
      </c>
      <c r="C1200" t="s">
        <v>328</v>
      </c>
      <c r="D1200" s="21">
        <v>46244</v>
      </c>
      <c r="E1200" s="21">
        <v>46247</v>
      </c>
      <c r="F1200" s="5">
        <f t="shared" si="20"/>
        <v>4</v>
      </c>
      <c r="G1200" t="s">
        <v>67</v>
      </c>
      <c r="H1200">
        <v>249900</v>
      </c>
      <c r="I1200">
        <v>229900</v>
      </c>
      <c r="J1200">
        <v>199900</v>
      </c>
      <c r="K1200">
        <v>199900</v>
      </c>
      <c r="L1200">
        <v>200</v>
      </c>
      <c r="M1200">
        <v>39980000</v>
      </c>
      <c r="N1200" s="19">
        <v>23261090.909090906</v>
      </c>
      <c r="O1200" s="19">
        <v>22795869.09090909</v>
      </c>
      <c r="P1200" t="str">
        <f>_xlfn.XLOOKUP(G1200,'[1](ST)Product'!$C:$C,'[1](ST)Product'!$E:$E)</f>
        <v>Ninja Motorized</v>
      </c>
      <c r="Q1200" t="str">
        <f>_xlfn.XLOOKUP(G1200,'[1](ST)Product'!$C:$C,'[1](ST)Product'!$F:$F)</f>
        <v>Portable</v>
      </c>
      <c r="R1200" t="s">
        <v>362</v>
      </c>
      <c r="S1200" t="s">
        <v>361</v>
      </c>
    </row>
    <row r="1201" spans="1:19" x14ac:dyDescent="0.35">
      <c r="A1201" t="str">
        <f>_xlfn.XLOOKUP(B1201,Mapping!C:C,Mapping!D:D)</f>
        <v>Group Buying</v>
      </c>
      <c r="B1201" t="s">
        <v>114</v>
      </c>
      <c r="C1201" t="s">
        <v>328</v>
      </c>
      <c r="D1201" s="21">
        <v>46244</v>
      </c>
      <c r="E1201" s="21">
        <v>46247</v>
      </c>
      <c r="F1201" s="5">
        <f t="shared" si="20"/>
        <v>4</v>
      </c>
      <c r="G1201" t="s">
        <v>51</v>
      </c>
      <c r="H1201">
        <v>249900</v>
      </c>
      <c r="I1201">
        <v>229900</v>
      </c>
      <c r="J1201">
        <v>199900</v>
      </c>
      <c r="K1201">
        <v>199900</v>
      </c>
      <c r="M1201">
        <v>0</v>
      </c>
      <c r="N1201" s="19">
        <v>0</v>
      </c>
      <c r="O1201" s="19">
        <v>0</v>
      </c>
      <c r="P1201" t="str">
        <f>_xlfn.XLOOKUP(G1201,'[1](ST)Product'!$C:$C,'[1](ST)Product'!$E:$E)</f>
        <v>Ninja Motorized</v>
      </c>
      <c r="Q1201" t="str">
        <f>_xlfn.XLOOKUP(G1201,'[1](ST)Product'!$C:$C,'[1](ST)Product'!$F:$F)</f>
        <v>Portable</v>
      </c>
      <c r="R1201" t="s">
        <v>362</v>
      </c>
      <c r="S1201" t="s">
        <v>361</v>
      </c>
    </row>
    <row r="1202" spans="1:19" x14ac:dyDescent="0.35">
      <c r="A1202" t="str">
        <f>_xlfn.XLOOKUP(B1202,Mapping!C:C,Mapping!D:D)</f>
        <v>Naver</v>
      </c>
      <c r="B1202" t="s">
        <v>146</v>
      </c>
      <c r="C1202" t="s">
        <v>333</v>
      </c>
      <c r="D1202" s="21">
        <v>46244</v>
      </c>
      <c r="E1202" s="21">
        <v>46244</v>
      </c>
      <c r="F1202" s="5">
        <f t="shared" si="20"/>
        <v>1</v>
      </c>
      <c r="G1202" t="s">
        <v>27</v>
      </c>
      <c r="H1202">
        <v>329900</v>
      </c>
      <c r="I1202">
        <v>299900</v>
      </c>
      <c r="J1202">
        <v>279900</v>
      </c>
      <c r="K1202">
        <v>279900</v>
      </c>
      <c r="L1202">
        <v>40</v>
      </c>
      <c r="M1202">
        <v>11196000</v>
      </c>
      <c r="N1202" s="19">
        <v>11996363.636363635</v>
      </c>
      <c r="O1202" s="19">
        <v>10796727.272727272</v>
      </c>
      <c r="P1202" t="str">
        <f>_xlfn.XLOOKUP(G1202,'[1](ST)Product'!$C:$C,'[1](ST)Product'!$E:$E)</f>
        <v>Ninja Motorized</v>
      </c>
      <c r="Q1202" t="str">
        <f>_xlfn.XLOOKUP(G1202,'[1](ST)Product'!$C:$C,'[1](ST)Product'!$F:$F)</f>
        <v>Trad</v>
      </c>
      <c r="R1202" t="s">
        <v>362</v>
      </c>
      <c r="S1202" t="s">
        <v>360</v>
      </c>
    </row>
    <row r="1203" spans="1:19" x14ac:dyDescent="0.35">
      <c r="A1203" t="str">
        <f>_xlfn.XLOOKUP(B1203,Mapping!C:C,Mapping!D:D)</f>
        <v>Naver</v>
      </c>
      <c r="B1203" t="s">
        <v>146</v>
      </c>
      <c r="C1203" t="s">
        <v>333</v>
      </c>
      <c r="D1203" s="21">
        <v>46244</v>
      </c>
      <c r="E1203" s="21">
        <v>46244</v>
      </c>
      <c r="F1203" s="5">
        <f t="shared" si="20"/>
        <v>1</v>
      </c>
      <c r="G1203" t="s">
        <v>34</v>
      </c>
      <c r="H1203">
        <v>249900</v>
      </c>
      <c r="I1203">
        <v>229900</v>
      </c>
      <c r="J1203">
        <v>199900</v>
      </c>
      <c r="K1203">
        <v>209900</v>
      </c>
      <c r="L1203">
        <v>100</v>
      </c>
      <c r="M1203">
        <v>20990000</v>
      </c>
      <c r="N1203" s="19">
        <v>18172727.27272727</v>
      </c>
      <c r="O1203" s="19">
        <v>16355454.545454543</v>
      </c>
      <c r="P1203" t="str">
        <f>_xlfn.XLOOKUP(G1203,'[1](ST)Product'!$C:$C,'[1](ST)Product'!$E:$E)</f>
        <v>Ninja Motorized</v>
      </c>
      <c r="Q1203" t="str">
        <f>_xlfn.XLOOKUP(G1203,'[1](ST)Product'!$C:$C,'[1](ST)Product'!$F:$F)</f>
        <v>Portable</v>
      </c>
      <c r="R1203" t="s">
        <v>362</v>
      </c>
      <c r="S1203" t="s">
        <v>361</v>
      </c>
    </row>
    <row r="1204" spans="1:19" x14ac:dyDescent="0.35">
      <c r="A1204" t="str">
        <f>_xlfn.XLOOKUP(B1204,Mapping!C:C,Mapping!D:D)</f>
        <v>Naver</v>
      </c>
      <c r="B1204" t="s">
        <v>146</v>
      </c>
      <c r="C1204" t="s">
        <v>333</v>
      </c>
      <c r="D1204" s="21">
        <v>46244</v>
      </c>
      <c r="E1204" s="21">
        <v>46244</v>
      </c>
      <c r="F1204" s="5">
        <f t="shared" si="20"/>
        <v>1</v>
      </c>
      <c r="G1204" t="s">
        <v>32</v>
      </c>
      <c r="H1204">
        <v>349900</v>
      </c>
      <c r="I1204">
        <v>299900</v>
      </c>
      <c r="J1204">
        <v>269900</v>
      </c>
      <c r="K1204">
        <v>269900</v>
      </c>
      <c r="L1204">
        <v>80</v>
      </c>
      <c r="M1204">
        <v>21592000</v>
      </c>
      <c r="N1204" s="19">
        <v>25447272.727272727</v>
      </c>
      <c r="O1204" s="19">
        <v>22902545.454545453</v>
      </c>
      <c r="P1204" t="str">
        <f>_xlfn.XLOOKUP(G1204,'[1](ST)Product'!$C:$C,'[1](ST)Product'!$E:$E)</f>
        <v>Ninja Motorized</v>
      </c>
      <c r="Q1204" t="str">
        <f>_xlfn.XLOOKUP(G1204,'[1](ST)Product'!$C:$C,'[1](ST)Product'!$F:$F)</f>
        <v>Icecream</v>
      </c>
      <c r="R1204" t="s">
        <v>362</v>
      </c>
      <c r="S1204" t="s">
        <v>360</v>
      </c>
    </row>
    <row r="1205" spans="1:19" x14ac:dyDescent="0.35">
      <c r="A1205" t="str">
        <f>_xlfn.XLOOKUP(B1205,Mapping!C:C,Mapping!D:D)</f>
        <v>Naver</v>
      </c>
      <c r="B1205" t="s">
        <v>146</v>
      </c>
      <c r="C1205" t="s">
        <v>333</v>
      </c>
      <c r="D1205" s="21">
        <v>46244</v>
      </c>
      <c r="E1205" s="21">
        <v>46244</v>
      </c>
      <c r="F1205" s="5">
        <f t="shared" si="20"/>
        <v>1</v>
      </c>
      <c r="G1205" t="s">
        <v>86</v>
      </c>
      <c r="H1205">
        <v>149900</v>
      </c>
      <c r="I1205">
        <v>139900</v>
      </c>
      <c r="J1205">
        <v>109900</v>
      </c>
      <c r="K1205">
        <v>119900</v>
      </c>
      <c r="L1205">
        <v>120</v>
      </c>
      <c r="M1205">
        <v>14388000</v>
      </c>
      <c r="N1205" s="19">
        <v>16352727.272727272</v>
      </c>
      <c r="O1205" s="19">
        <v>14717454.545454545</v>
      </c>
      <c r="P1205" t="str">
        <f>_xlfn.XLOOKUP(G1205,'[1](ST)Product'!$C:$C,'[1](ST)Product'!$E:$E)</f>
        <v>Ninja Motorized</v>
      </c>
      <c r="Q1205" t="str">
        <f>_xlfn.XLOOKUP(G1205,'[1](ST)Product'!$C:$C,'[1](ST)Product'!$F:$F)</f>
        <v>Portable</v>
      </c>
      <c r="R1205" t="s">
        <v>362</v>
      </c>
      <c r="S1205" t="s">
        <v>360</v>
      </c>
    </row>
    <row r="1206" spans="1:19" x14ac:dyDescent="0.35">
      <c r="A1206" t="str">
        <f>_xlfn.XLOOKUP(B1206,Mapping!C:C,Mapping!D:D)</f>
        <v>Naver</v>
      </c>
      <c r="B1206" t="s">
        <v>146</v>
      </c>
      <c r="C1206" t="s">
        <v>333</v>
      </c>
      <c r="D1206" s="21">
        <v>46244</v>
      </c>
      <c r="E1206" s="21">
        <v>46244</v>
      </c>
      <c r="F1206" s="5">
        <f t="shared" si="20"/>
        <v>1</v>
      </c>
      <c r="G1206" t="s">
        <v>38</v>
      </c>
      <c r="H1206">
        <v>429900</v>
      </c>
      <c r="I1206">
        <v>399900</v>
      </c>
      <c r="J1206">
        <v>349900</v>
      </c>
      <c r="K1206">
        <v>399900</v>
      </c>
      <c r="L1206">
        <v>10</v>
      </c>
      <c r="M1206">
        <v>3999000</v>
      </c>
      <c r="N1206" s="19">
        <v>3908181.8181818174</v>
      </c>
      <c r="O1206" s="19">
        <v>3517363.6363636358</v>
      </c>
      <c r="P1206" t="str">
        <f>_xlfn.XLOOKUP(G1206,'[1](ST)Product'!$C:$C,'[1](ST)Product'!$E:$E)</f>
        <v>Ninja Heated</v>
      </c>
      <c r="Q1206" t="str">
        <f>_xlfn.XLOOKUP(G1206,'[1](ST)Product'!$C:$C,'[1](ST)Product'!$F:$F)</f>
        <v>Grill</v>
      </c>
      <c r="R1206" t="s">
        <v>362</v>
      </c>
      <c r="S1206" t="s">
        <v>360</v>
      </c>
    </row>
    <row r="1207" spans="1:19" x14ac:dyDescent="0.35">
      <c r="A1207" t="str">
        <f>_xlfn.XLOOKUP(B1207,Mapping!C:C,Mapping!D:D)</f>
        <v>Naver</v>
      </c>
      <c r="B1207" t="s">
        <v>146</v>
      </c>
      <c r="C1207" t="s">
        <v>333</v>
      </c>
      <c r="D1207" s="21">
        <v>46244</v>
      </c>
      <c r="E1207" s="21">
        <v>46244</v>
      </c>
      <c r="F1207" s="5">
        <f t="shared" si="20"/>
        <v>1</v>
      </c>
      <c r="G1207" t="s">
        <v>93</v>
      </c>
      <c r="H1207">
        <v>119900</v>
      </c>
      <c r="I1207">
        <v>99900</v>
      </c>
      <c r="J1207">
        <v>84900</v>
      </c>
      <c r="K1207">
        <v>84900</v>
      </c>
      <c r="L1207">
        <v>20</v>
      </c>
      <c r="M1207">
        <v>1698000</v>
      </c>
      <c r="N1207" s="19">
        <v>2179999.9999999995</v>
      </c>
      <c r="O1207" s="19">
        <v>1961999.9999999995</v>
      </c>
      <c r="P1207" t="str">
        <f>_xlfn.XLOOKUP(G1207,'[1](ST)Product'!$C:$C,'[1](ST)Product'!$E:$E)</f>
        <v>Ninja Motorized</v>
      </c>
      <c r="Q1207" t="str">
        <f>_xlfn.XLOOKUP(G1207,'[1](ST)Product'!$C:$C,'[1](ST)Product'!$F:$F)</f>
        <v>Portable</v>
      </c>
      <c r="R1207" t="s">
        <v>362</v>
      </c>
      <c r="S1207" t="s">
        <v>360</v>
      </c>
    </row>
    <row r="1208" spans="1:19" x14ac:dyDescent="0.35">
      <c r="A1208" t="str">
        <f>_xlfn.XLOOKUP(B1208,Mapping!C:C,Mapping!D:D)</f>
        <v>Naver</v>
      </c>
      <c r="B1208" t="s">
        <v>146</v>
      </c>
      <c r="C1208" t="s">
        <v>333</v>
      </c>
      <c r="D1208" s="21">
        <v>46244</v>
      </c>
      <c r="E1208" s="21">
        <v>46244</v>
      </c>
      <c r="F1208" s="5">
        <f t="shared" si="20"/>
        <v>1</v>
      </c>
      <c r="G1208" t="s">
        <v>49</v>
      </c>
      <c r="H1208">
        <v>119900</v>
      </c>
      <c r="I1208">
        <v>109900</v>
      </c>
      <c r="J1208">
        <v>99900</v>
      </c>
      <c r="K1208">
        <v>99900</v>
      </c>
      <c r="L1208">
        <v>10</v>
      </c>
      <c r="M1208">
        <v>999000</v>
      </c>
      <c r="N1208" s="19">
        <v>1089999.9999999998</v>
      </c>
      <c r="O1208" s="19">
        <v>980999.99999999977</v>
      </c>
      <c r="P1208" t="str">
        <f>_xlfn.XLOOKUP(G1208,'[1](ST)Product'!$C:$C,'[1](ST)Product'!$E:$E)</f>
        <v>Ninja Motorized</v>
      </c>
      <c r="Q1208" t="str">
        <f>_xlfn.XLOOKUP(G1208,'[1](ST)Product'!$C:$C,'[1](ST)Product'!$F:$F)</f>
        <v>Hand</v>
      </c>
      <c r="R1208" t="s">
        <v>362</v>
      </c>
      <c r="S1208" t="s">
        <v>360</v>
      </c>
    </row>
    <row r="1209" spans="1:19" x14ac:dyDescent="0.35">
      <c r="A1209" t="str">
        <f>_xlfn.XLOOKUP(B1209,Mapping!C:C,Mapping!D:D)</f>
        <v>Naver</v>
      </c>
      <c r="B1209" t="s">
        <v>146</v>
      </c>
      <c r="C1209" t="s">
        <v>333</v>
      </c>
      <c r="D1209" s="21">
        <v>46244</v>
      </c>
      <c r="E1209" s="21">
        <v>46244</v>
      </c>
      <c r="F1209" s="5">
        <f t="shared" si="20"/>
        <v>1</v>
      </c>
      <c r="G1209" t="s">
        <v>54</v>
      </c>
      <c r="H1209">
        <v>699000</v>
      </c>
      <c r="I1209">
        <v>599000</v>
      </c>
      <c r="J1209">
        <v>499000</v>
      </c>
      <c r="K1209">
        <v>499900</v>
      </c>
      <c r="L1209">
        <v>10</v>
      </c>
      <c r="M1209">
        <v>4999000</v>
      </c>
      <c r="N1209" s="19">
        <v>6354545.4545454541</v>
      </c>
      <c r="O1209" s="19">
        <v>5719090.9090909082</v>
      </c>
      <c r="P1209" t="str">
        <f>_xlfn.XLOOKUP(G1209,'[1](ST)Product'!$C:$C,'[1](ST)Product'!$E:$E)</f>
        <v>Shark Floorcare</v>
      </c>
      <c r="Q1209" t="str">
        <f>_xlfn.XLOOKUP(G1209,'[1](ST)Product'!$C:$C,'[1](ST)Product'!$F:$F)</f>
        <v>FW</v>
      </c>
      <c r="R1209" t="s">
        <v>362</v>
      </c>
      <c r="S1209" t="s">
        <v>361</v>
      </c>
    </row>
    <row r="1210" spans="1:19" x14ac:dyDescent="0.35">
      <c r="A1210" t="str">
        <f>_xlfn.XLOOKUP(B1210,Mapping!C:C,Mapping!D:D)</f>
        <v>Naver</v>
      </c>
      <c r="B1210" t="s">
        <v>146</v>
      </c>
      <c r="C1210" t="s">
        <v>333</v>
      </c>
      <c r="D1210" s="21">
        <v>46244</v>
      </c>
      <c r="E1210" s="21">
        <v>46244</v>
      </c>
      <c r="F1210" s="5">
        <f t="shared" si="20"/>
        <v>1</v>
      </c>
      <c r="G1210" t="s">
        <v>26</v>
      </c>
      <c r="H1210">
        <v>899000</v>
      </c>
      <c r="I1210">
        <v>749000</v>
      </c>
      <c r="J1210">
        <v>699000</v>
      </c>
      <c r="K1210">
        <v>749000</v>
      </c>
      <c r="L1210">
        <v>50</v>
      </c>
      <c r="M1210">
        <v>37450000</v>
      </c>
      <c r="N1210" s="19">
        <v>40863636.36363636</v>
      </c>
      <c r="O1210" s="19">
        <v>36777272.727272727</v>
      </c>
      <c r="P1210" t="str">
        <f>_xlfn.XLOOKUP(G1210,'[1](ST)Product'!$C:$C,'[1](ST)Product'!$E:$E)</f>
        <v>Shark Floorcare</v>
      </c>
      <c r="Q1210" t="str">
        <f>_xlfn.XLOOKUP(G1210,'[1](ST)Product'!$C:$C,'[1](ST)Product'!$F:$F)</f>
        <v>FW</v>
      </c>
      <c r="R1210" t="s">
        <v>362</v>
      </c>
      <c r="S1210" t="s">
        <v>360</v>
      </c>
    </row>
    <row r="1211" spans="1:19" x14ac:dyDescent="0.35">
      <c r="A1211" t="str">
        <f>_xlfn.XLOOKUP(B1211,Mapping!C:C,Mapping!D:D)</f>
        <v>Naver</v>
      </c>
      <c r="B1211" t="s">
        <v>146</v>
      </c>
      <c r="C1211" t="s">
        <v>333</v>
      </c>
      <c r="D1211" s="21">
        <v>46244</v>
      </c>
      <c r="E1211" s="21">
        <v>46244</v>
      </c>
      <c r="F1211" s="5">
        <f t="shared" si="20"/>
        <v>1</v>
      </c>
      <c r="G1211" t="s">
        <v>87</v>
      </c>
      <c r="H1211">
        <v>219900</v>
      </c>
      <c r="I1211">
        <v>199900</v>
      </c>
      <c r="J1211">
        <v>179900</v>
      </c>
      <c r="K1211">
        <v>119900</v>
      </c>
      <c r="L1211">
        <v>80</v>
      </c>
      <c r="M1211">
        <v>9592000</v>
      </c>
      <c r="N1211" s="19">
        <v>15992727.27272727</v>
      </c>
      <c r="O1211" s="19">
        <v>14393454.545454543</v>
      </c>
      <c r="P1211" t="str">
        <f>_xlfn.XLOOKUP(G1211,'[1](ST)Product'!$C:$C,'[1](ST)Product'!$E:$E)</f>
        <v>Shark Fan</v>
      </c>
      <c r="Q1211" t="str">
        <f>_xlfn.XLOOKUP(G1211,'[1](ST)Product'!$C:$C,'[1](ST)Product'!$F:$F)</f>
        <v>Fan</v>
      </c>
      <c r="R1211" t="s">
        <v>362</v>
      </c>
      <c r="S1211" t="s">
        <v>361</v>
      </c>
    </row>
    <row r="1212" spans="1:19" x14ac:dyDescent="0.35">
      <c r="A1212" t="str">
        <f>_xlfn.XLOOKUP(B1212,Mapping!C:C,Mapping!D:D)</f>
        <v>Naver</v>
      </c>
      <c r="B1212" t="s">
        <v>146</v>
      </c>
      <c r="C1212" t="s">
        <v>333</v>
      </c>
      <c r="D1212" s="21">
        <v>46244</v>
      </c>
      <c r="E1212" s="21">
        <v>46244</v>
      </c>
      <c r="F1212" s="5">
        <f t="shared" si="20"/>
        <v>1</v>
      </c>
      <c r="G1212" t="s">
        <v>109</v>
      </c>
      <c r="H1212">
        <v>249900</v>
      </c>
      <c r="I1212">
        <v>219900</v>
      </c>
      <c r="J1212">
        <v>199900</v>
      </c>
      <c r="K1212">
        <v>179900</v>
      </c>
      <c r="L1212">
        <v>80</v>
      </c>
      <c r="M1212">
        <v>14392000</v>
      </c>
      <c r="N1212" s="19">
        <v>18174545.454545453</v>
      </c>
      <c r="O1212" s="19">
        <v>16357090.909090908</v>
      </c>
      <c r="P1212" t="str">
        <f>_xlfn.XLOOKUP(G1212,'[1](ST)Product'!$C:$C,'[1](ST)Product'!$E:$E)</f>
        <v>Shark Fan</v>
      </c>
      <c r="Q1212" t="str">
        <f>_xlfn.XLOOKUP(G1212,'[1](ST)Product'!$C:$C,'[1](ST)Product'!$F:$F)</f>
        <v>Fan</v>
      </c>
      <c r="R1212" t="s">
        <v>362</v>
      </c>
      <c r="S1212" t="s">
        <v>360</v>
      </c>
    </row>
    <row r="1213" spans="1:19" x14ac:dyDescent="0.35">
      <c r="A1213" t="str">
        <f>_xlfn.XLOOKUP(B1213,Mapping!C:C,Mapping!D:D)</f>
        <v>Naver</v>
      </c>
      <c r="B1213" t="s">
        <v>146</v>
      </c>
      <c r="C1213" t="s">
        <v>333</v>
      </c>
      <c r="D1213" s="21">
        <v>46244</v>
      </c>
      <c r="E1213" s="21">
        <v>46244</v>
      </c>
      <c r="F1213" s="5">
        <f t="shared" si="20"/>
        <v>1</v>
      </c>
      <c r="G1213" t="s">
        <v>75</v>
      </c>
      <c r="H1213">
        <v>249900</v>
      </c>
      <c r="I1213">
        <v>219900</v>
      </c>
      <c r="J1213">
        <v>199900</v>
      </c>
      <c r="K1213">
        <v>229900</v>
      </c>
      <c r="L1213">
        <v>200</v>
      </c>
      <c r="M1213">
        <v>45980000</v>
      </c>
      <c r="N1213" s="19">
        <v>45436363.636363633</v>
      </c>
      <c r="O1213" s="19">
        <v>40892727.272727266</v>
      </c>
      <c r="P1213" t="str">
        <f>_xlfn.XLOOKUP(G1213,'[1](ST)Product'!$C:$C,'[1](ST)Product'!$E:$E)</f>
        <v>Ninja Heated</v>
      </c>
      <c r="Q1213" t="str">
        <f>_xlfn.XLOOKUP(G1213,'[1](ST)Product'!$C:$C,'[1](ST)Product'!$F:$F)</f>
        <v>Crispi</v>
      </c>
      <c r="R1213" t="s">
        <v>362</v>
      </c>
      <c r="S1213" t="s">
        <v>361</v>
      </c>
    </row>
    <row r="1214" spans="1:19" x14ac:dyDescent="0.35">
      <c r="A1214" t="str">
        <f>_xlfn.XLOOKUP(B1214,Mapping!C:C,Mapping!D:D)</f>
        <v>other Online malls</v>
      </c>
      <c r="B1214" t="s">
        <v>266</v>
      </c>
      <c r="C1214" t="s">
        <v>309</v>
      </c>
      <c r="D1214" s="21">
        <v>46244</v>
      </c>
      <c r="E1214" s="21">
        <v>46248</v>
      </c>
      <c r="F1214" s="5">
        <f t="shared" si="20"/>
        <v>5</v>
      </c>
      <c r="G1214" t="s">
        <v>35</v>
      </c>
      <c r="H1214">
        <v>599000</v>
      </c>
      <c r="I1214">
        <v>549000</v>
      </c>
      <c r="J1214">
        <v>499000</v>
      </c>
      <c r="K1214">
        <v>592000</v>
      </c>
      <c r="L1214">
        <v>5</v>
      </c>
      <c r="M1214">
        <v>2960000</v>
      </c>
      <c r="N1214" s="19">
        <v>2690909.0909090908</v>
      </c>
      <c r="O1214" s="19">
        <v>2690909.0909090908</v>
      </c>
      <c r="P1214" t="str">
        <f>_xlfn.XLOOKUP(G1214,'[1](ST)Product'!$C:$C,'[1](ST)Product'!$E:$E)</f>
        <v>Shark Floorcare</v>
      </c>
      <c r="Q1214" t="str">
        <f>_xlfn.XLOOKUP(G1214,'[1](ST)Product'!$C:$C,'[1](ST)Product'!$F:$F)</f>
        <v>FW</v>
      </c>
      <c r="R1214" t="s">
        <v>362</v>
      </c>
      <c r="S1214" t="s">
        <v>360</v>
      </c>
    </row>
    <row r="1215" spans="1:19" x14ac:dyDescent="0.35">
      <c r="A1215" t="str">
        <f>_xlfn.XLOOKUP(B1215,Mapping!C:C,Mapping!D:D)</f>
        <v>other Online malls</v>
      </c>
      <c r="B1215" t="s">
        <v>266</v>
      </c>
      <c r="C1215" t="s">
        <v>309</v>
      </c>
      <c r="D1215" s="21">
        <v>46244</v>
      </c>
      <c r="E1215" s="21">
        <v>46248</v>
      </c>
      <c r="F1215" s="5">
        <f t="shared" si="20"/>
        <v>5</v>
      </c>
      <c r="G1215" t="s">
        <v>46</v>
      </c>
      <c r="H1215">
        <v>699000</v>
      </c>
      <c r="I1215">
        <v>499000</v>
      </c>
      <c r="J1215">
        <v>499000</v>
      </c>
      <c r="K1215">
        <v>692000</v>
      </c>
      <c r="L1215">
        <v>5</v>
      </c>
      <c r="M1215">
        <v>3460000</v>
      </c>
      <c r="N1215" s="19">
        <v>3145454.5454545454</v>
      </c>
      <c r="O1215" s="19">
        <v>3145454.5454545454</v>
      </c>
      <c r="P1215" t="str">
        <f>_xlfn.XLOOKUP(G1215,'[1](ST)Product'!$C:$C,'[1](ST)Product'!$E:$E)</f>
        <v>Shark Floorcare</v>
      </c>
      <c r="Q1215" t="str">
        <f>_xlfn.XLOOKUP(G1215,'[1](ST)Product'!$C:$C,'[1](ST)Product'!$F:$F)</f>
        <v>Kion</v>
      </c>
      <c r="R1215" t="s">
        <v>362</v>
      </c>
      <c r="S1215" t="s">
        <v>360</v>
      </c>
    </row>
    <row r="1216" spans="1:19" x14ac:dyDescent="0.35">
      <c r="A1216" t="str">
        <f>_xlfn.XLOOKUP(B1216,Mapping!C:C,Mapping!D:D)</f>
        <v>other Online malls</v>
      </c>
      <c r="B1216" t="s">
        <v>266</v>
      </c>
      <c r="C1216" t="s">
        <v>309</v>
      </c>
      <c r="D1216" s="21">
        <v>46244</v>
      </c>
      <c r="E1216" s="21">
        <v>46248</v>
      </c>
      <c r="F1216" s="5">
        <f t="shared" si="20"/>
        <v>5</v>
      </c>
      <c r="G1216" t="s">
        <v>23</v>
      </c>
      <c r="H1216">
        <v>899000</v>
      </c>
      <c r="I1216">
        <v>849000</v>
      </c>
      <c r="J1216">
        <v>749000</v>
      </c>
      <c r="K1216">
        <v>892000</v>
      </c>
      <c r="L1216">
        <v>5</v>
      </c>
      <c r="M1216">
        <v>4460000</v>
      </c>
      <c r="N1216" s="19">
        <v>4054545.4545454541</v>
      </c>
      <c r="O1216" s="19">
        <v>4054545.4545454541</v>
      </c>
      <c r="P1216" t="str">
        <f>_xlfn.XLOOKUP(G1216,'[1](ST)Product'!$C:$C,'[1](ST)Product'!$E:$E)</f>
        <v>Shark Floorcare</v>
      </c>
      <c r="Q1216" t="str">
        <f>_xlfn.XLOOKUP(G1216,'[1](ST)Product'!$C:$C,'[1](ST)Product'!$F:$F)</f>
        <v>Kion</v>
      </c>
      <c r="R1216" t="s">
        <v>362</v>
      </c>
      <c r="S1216" t="s">
        <v>360</v>
      </c>
    </row>
    <row r="1217" spans="1:19" x14ac:dyDescent="0.35">
      <c r="A1217" t="str">
        <f>_xlfn.XLOOKUP(B1217,Mapping!C:C,Mapping!D:D)</f>
        <v>other Online malls</v>
      </c>
      <c r="B1217" t="s">
        <v>266</v>
      </c>
      <c r="C1217" t="s">
        <v>309</v>
      </c>
      <c r="D1217" s="21">
        <v>46244</v>
      </c>
      <c r="E1217" s="21">
        <v>46248</v>
      </c>
      <c r="F1217" s="5">
        <f t="shared" si="20"/>
        <v>5</v>
      </c>
      <c r="G1217" t="s">
        <v>112</v>
      </c>
      <c r="H1217">
        <v>799000</v>
      </c>
      <c r="I1217">
        <v>599000</v>
      </c>
      <c r="J1217">
        <v>599000</v>
      </c>
      <c r="K1217">
        <v>792000</v>
      </c>
      <c r="L1217">
        <v>5</v>
      </c>
      <c r="M1217">
        <v>3960000</v>
      </c>
      <c r="N1217" s="19">
        <v>3600000</v>
      </c>
      <c r="O1217" s="19">
        <v>3600000</v>
      </c>
      <c r="P1217" t="str">
        <f>_xlfn.XLOOKUP(G1217,'[1](ST)Product'!$C:$C,'[1](ST)Product'!$E:$E)</f>
        <v>Shark Floorcare</v>
      </c>
      <c r="Q1217" t="str">
        <f>_xlfn.XLOOKUP(G1217,'[1](ST)Product'!$C:$C,'[1](ST)Product'!$F:$F)</f>
        <v>CS</v>
      </c>
      <c r="R1217" t="s">
        <v>362</v>
      </c>
      <c r="S1217" t="s">
        <v>360</v>
      </c>
    </row>
    <row r="1218" spans="1:19" x14ac:dyDescent="0.35">
      <c r="A1218" t="str">
        <f>_xlfn.XLOOKUP(B1218,Mapping!C:C,Mapping!D:D)</f>
        <v>other Online malls</v>
      </c>
      <c r="B1218" t="s">
        <v>266</v>
      </c>
      <c r="C1218" t="s">
        <v>309</v>
      </c>
      <c r="D1218" s="21">
        <v>46244</v>
      </c>
      <c r="E1218" s="21">
        <v>46248</v>
      </c>
      <c r="F1218" s="5">
        <f t="shared" si="20"/>
        <v>5</v>
      </c>
      <c r="G1218" t="s">
        <v>104</v>
      </c>
      <c r="H1218">
        <v>799000</v>
      </c>
      <c r="I1218">
        <v>699000</v>
      </c>
      <c r="J1218">
        <v>599000</v>
      </c>
      <c r="K1218">
        <v>792000</v>
      </c>
      <c r="L1218">
        <v>5</v>
      </c>
      <c r="M1218">
        <v>3960000</v>
      </c>
      <c r="N1218" s="19">
        <v>3600000</v>
      </c>
      <c r="O1218" s="19">
        <v>3600000</v>
      </c>
      <c r="P1218" t="str">
        <f>_xlfn.XLOOKUP(G1218,'[1](ST)Product'!$C:$C,'[1](ST)Product'!$E:$E)</f>
        <v>Shark Floorcare</v>
      </c>
      <c r="Q1218" t="str">
        <f>_xlfn.XLOOKUP(G1218,'[1](ST)Product'!$C:$C,'[1](ST)Product'!$F:$F)</f>
        <v>FW</v>
      </c>
      <c r="R1218" t="s">
        <v>362</v>
      </c>
      <c r="S1218" t="s">
        <v>360</v>
      </c>
    </row>
    <row r="1219" spans="1:19" x14ac:dyDescent="0.35">
      <c r="A1219" t="str">
        <f>_xlfn.XLOOKUP(B1219,Mapping!C:C,Mapping!D:D)</f>
        <v>other Online malls</v>
      </c>
      <c r="B1219" t="s">
        <v>266</v>
      </c>
      <c r="C1219" t="s">
        <v>309</v>
      </c>
      <c r="D1219" s="21">
        <v>46244</v>
      </c>
      <c r="E1219" s="21">
        <v>46248</v>
      </c>
      <c r="F1219" s="5">
        <f t="shared" ref="F1219:F1282" si="21">IF(D1219="","",E1219-D1219+1)</f>
        <v>5</v>
      </c>
      <c r="G1219" t="s">
        <v>62</v>
      </c>
      <c r="H1219">
        <v>349900</v>
      </c>
      <c r="I1219">
        <v>319900</v>
      </c>
      <c r="J1219">
        <v>299900</v>
      </c>
      <c r="K1219">
        <v>342900</v>
      </c>
      <c r="L1219">
        <v>5</v>
      </c>
      <c r="M1219">
        <v>1714500</v>
      </c>
      <c r="N1219" s="19">
        <v>1558636.3636363635</v>
      </c>
      <c r="O1219" s="19">
        <v>1558636.3636363635</v>
      </c>
      <c r="P1219" t="str">
        <f>_xlfn.XLOOKUP(G1219,'[1](ST)Product'!$C:$C,'[1](ST)Product'!$E:$E)</f>
        <v>Shark Floorcare</v>
      </c>
      <c r="Q1219" t="str">
        <f>_xlfn.XLOOKUP(G1219,'[1](ST)Product'!$C:$C,'[1](ST)Product'!$F:$F)</f>
        <v>WV</v>
      </c>
      <c r="R1219" t="s">
        <v>362</v>
      </c>
      <c r="S1219" t="s">
        <v>361</v>
      </c>
    </row>
    <row r="1220" spans="1:19" x14ac:dyDescent="0.35">
      <c r="A1220" t="str">
        <f>_xlfn.XLOOKUP(B1220,Mapping!C:C,Mapping!D:D)</f>
        <v>other Online malls</v>
      </c>
      <c r="B1220" t="s">
        <v>266</v>
      </c>
      <c r="C1220" t="s">
        <v>309</v>
      </c>
      <c r="D1220" s="21">
        <v>46244</v>
      </c>
      <c r="E1220" s="21">
        <v>46248</v>
      </c>
      <c r="F1220" s="5">
        <f t="shared" si="21"/>
        <v>5</v>
      </c>
      <c r="G1220" t="s">
        <v>27</v>
      </c>
      <c r="H1220">
        <v>329900</v>
      </c>
      <c r="I1220">
        <v>299900</v>
      </c>
      <c r="J1220">
        <v>279900</v>
      </c>
      <c r="K1220">
        <v>322900</v>
      </c>
      <c r="L1220">
        <v>5</v>
      </c>
      <c r="M1220">
        <v>1614500</v>
      </c>
      <c r="N1220" s="19">
        <v>1467727.2727272727</v>
      </c>
      <c r="O1220" s="19">
        <v>1467727.2727272727</v>
      </c>
      <c r="P1220" t="str">
        <f>_xlfn.XLOOKUP(G1220,'[1](ST)Product'!$C:$C,'[1](ST)Product'!$E:$E)</f>
        <v>Ninja Motorized</v>
      </c>
      <c r="Q1220" t="str">
        <f>_xlfn.XLOOKUP(G1220,'[1](ST)Product'!$C:$C,'[1](ST)Product'!$F:$F)</f>
        <v>Trad</v>
      </c>
      <c r="R1220" t="s">
        <v>362</v>
      </c>
      <c r="S1220" t="s">
        <v>360</v>
      </c>
    </row>
    <row r="1221" spans="1:19" x14ac:dyDescent="0.35">
      <c r="A1221" t="str">
        <f>_xlfn.XLOOKUP(B1221,Mapping!C:C,Mapping!D:D)</f>
        <v>other Online malls</v>
      </c>
      <c r="B1221" t="s">
        <v>266</v>
      </c>
      <c r="C1221" t="s">
        <v>309</v>
      </c>
      <c r="D1221" s="21">
        <v>46244</v>
      </c>
      <c r="E1221" s="21">
        <v>46248</v>
      </c>
      <c r="F1221" s="5">
        <f t="shared" si="21"/>
        <v>5</v>
      </c>
      <c r="G1221" t="s">
        <v>95</v>
      </c>
      <c r="H1221">
        <v>79900</v>
      </c>
      <c r="I1221">
        <v>54900</v>
      </c>
      <c r="J1221">
        <v>54900</v>
      </c>
      <c r="K1221">
        <v>72900</v>
      </c>
      <c r="L1221">
        <v>5</v>
      </c>
      <c r="M1221">
        <v>364500</v>
      </c>
      <c r="N1221" s="19">
        <v>331363.63636363635</v>
      </c>
      <c r="O1221" s="19">
        <v>331363.63636363635</v>
      </c>
      <c r="P1221" t="str">
        <f>_xlfn.XLOOKUP(G1221,'[1](ST)Product'!$C:$C,'[1](ST)Product'!$E:$E)</f>
        <v>Ninja Motorized</v>
      </c>
      <c r="Q1221" t="str">
        <f>_xlfn.XLOOKUP(G1221,'[1](ST)Product'!$C:$C,'[1](ST)Product'!$F:$F)</f>
        <v>Food process</v>
      </c>
      <c r="R1221" t="s">
        <v>362</v>
      </c>
      <c r="S1221" t="s">
        <v>360</v>
      </c>
    </row>
    <row r="1222" spans="1:19" x14ac:dyDescent="0.35">
      <c r="A1222" t="str">
        <f>_xlfn.XLOOKUP(B1222,Mapping!C:C,Mapping!D:D)</f>
        <v>other Online malls</v>
      </c>
      <c r="B1222" t="s">
        <v>266</v>
      </c>
      <c r="C1222" t="s">
        <v>309</v>
      </c>
      <c r="D1222" s="21">
        <v>46244</v>
      </c>
      <c r="E1222" s="21">
        <v>46248</v>
      </c>
      <c r="F1222" s="5">
        <f t="shared" si="21"/>
        <v>5</v>
      </c>
      <c r="G1222" t="s">
        <v>39</v>
      </c>
      <c r="H1222">
        <v>249900</v>
      </c>
      <c r="I1222">
        <v>199900</v>
      </c>
      <c r="J1222">
        <v>189900</v>
      </c>
      <c r="K1222">
        <v>242900</v>
      </c>
      <c r="L1222">
        <v>5</v>
      </c>
      <c r="M1222">
        <v>1214500</v>
      </c>
      <c r="N1222" s="19">
        <v>1104090.9090909089</v>
      </c>
      <c r="O1222" s="19">
        <v>1104090.9090909089</v>
      </c>
      <c r="P1222" t="str">
        <f>_xlfn.XLOOKUP(G1222,'[1](ST)Product'!$C:$C,'[1](ST)Product'!$E:$E)</f>
        <v>Ninja Motorized</v>
      </c>
      <c r="Q1222" t="str">
        <f>_xlfn.XLOOKUP(G1222,'[1](ST)Product'!$C:$C,'[1](ST)Product'!$F:$F)</f>
        <v>Trad</v>
      </c>
      <c r="R1222" t="s">
        <v>362</v>
      </c>
      <c r="S1222" t="s">
        <v>360</v>
      </c>
    </row>
    <row r="1223" spans="1:19" x14ac:dyDescent="0.35">
      <c r="A1223" t="str">
        <f>_xlfn.XLOOKUP(B1223,Mapping!C:C,Mapping!D:D)</f>
        <v>other Online malls</v>
      </c>
      <c r="B1223" t="s">
        <v>266</v>
      </c>
      <c r="C1223" t="s">
        <v>309</v>
      </c>
      <c r="D1223" s="21">
        <v>46244</v>
      </c>
      <c r="E1223" s="21">
        <v>46248</v>
      </c>
      <c r="F1223" s="5">
        <f t="shared" si="21"/>
        <v>5</v>
      </c>
      <c r="G1223" t="s">
        <v>110</v>
      </c>
      <c r="H1223">
        <v>129900</v>
      </c>
      <c r="I1223">
        <v>114900</v>
      </c>
      <c r="J1223">
        <v>99900</v>
      </c>
      <c r="K1223">
        <v>122900</v>
      </c>
      <c r="L1223">
        <v>5</v>
      </c>
      <c r="M1223">
        <v>614500</v>
      </c>
      <c r="N1223" s="19">
        <v>558636.36363636365</v>
      </c>
      <c r="O1223" s="19">
        <v>558636.36363636365</v>
      </c>
      <c r="P1223" t="str">
        <f>_xlfn.XLOOKUP(G1223,'[1](ST)Product'!$C:$C,'[1](ST)Product'!$E:$E)</f>
        <v>Ninja Motorized</v>
      </c>
      <c r="Q1223" t="str">
        <f>_xlfn.XLOOKUP(G1223,'[1](ST)Product'!$C:$C,'[1](ST)Product'!$F:$F)</f>
        <v>Trad</v>
      </c>
      <c r="R1223" t="s">
        <v>362</v>
      </c>
      <c r="S1223" t="s">
        <v>360</v>
      </c>
    </row>
    <row r="1224" spans="1:19" x14ac:dyDescent="0.35">
      <c r="A1224" t="str">
        <f>_xlfn.XLOOKUP(B1224,Mapping!C:C,Mapping!D:D)</f>
        <v>other Online malls</v>
      </c>
      <c r="B1224" t="s">
        <v>266</v>
      </c>
      <c r="C1224" t="s">
        <v>309</v>
      </c>
      <c r="D1224" s="21">
        <v>46244</v>
      </c>
      <c r="E1224" s="21">
        <v>46248</v>
      </c>
      <c r="F1224" s="5">
        <f t="shared" si="21"/>
        <v>5</v>
      </c>
      <c r="G1224" t="s">
        <v>105</v>
      </c>
      <c r="H1224">
        <v>299900</v>
      </c>
      <c r="I1224">
        <v>269900</v>
      </c>
      <c r="J1224">
        <v>249900</v>
      </c>
      <c r="K1224">
        <v>292900</v>
      </c>
      <c r="L1224">
        <v>5</v>
      </c>
      <c r="M1224">
        <v>1464500</v>
      </c>
      <c r="N1224" s="19">
        <v>1331363.6363636362</v>
      </c>
      <c r="O1224" s="19">
        <v>1331363.6363636362</v>
      </c>
      <c r="P1224" t="str">
        <f>_xlfn.XLOOKUP(G1224,'[1](ST)Product'!$C:$C,'[1](ST)Product'!$E:$E)</f>
        <v>Ninja Motorized</v>
      </c>
      <c r="Q1224" t="str">
        <f>_xlfn.XLOOKUP(G1224,'[1](ST)Product'!$C:$C,'[1](ST)Product'!$F:$F)</f>
        <v>Kitchen</v>
      </c>
      <c r="R1224" t="s">
        <v>362</v>
      </c>
      <c r="S1224" t="s">
        <v>360</v>
      </c>
    </row>
    <row r="1225" spans="1:19" x14ac:dyDescent="0.35">
      <c r="A1225" t="str">
        <f>_xlfn.XLOOKUP(B1225,Mapping!C:C,Mapping!D:D)</f>
        <v>other Online malls</v>
      </c>
      <c r="B1225" t="s">
        <v>266</v>
      </c>
      <c r="C1225" t="s">
        <v>309</v>
      </c>
      <c r="D1225" s="21">
        <v>46244</v>
      </c>
      <c r="E1225" s="21">
        <v>46248</v>
      </c>
      <c r="F1225" s="5">
        <f t="shared" si="21"/>
        <v>5</v>
      </c>
      <c r="G1225" t="s">
        <v>73</v>
      </c>
      <c r="H1225">
        <v>139900</v>
      </c>
      <c r="I1225">
        <v>129900</v>
      </c>
      <c r="J1225">
        <v>119900</v>
      </c>
      <c r="K1225">
        <v>132900</v>
      </c>
      <c r="L1225">
        <v>5</v>
      </c>
      <c r="M1225">
        <v>664500</v>
      </c>
      <c r="N1225" s="19">
        <v>604090.90909090906</v>
      </c>
      <c r="O1225" s="19">
        <v>604090.90909090906</v>
      </c>
      <c r="P1225" t="str">
        <f>_xlfn.XLOOKUP(G1225,'[1](ST)Product'!$C:$C,'[1](ST)Product'!$E:$E)</f>
        <v>Ninja Motorized</v>
      </c>
      <c r="Q1225" t="str">
        <f>_xlfn.XLOOKUP(G1225,'[1](ST)Product'!$C:$C,'[1](ST)Product'!$F:$F)</f>
        <v>Hand</v>
      </c>
      <c r="R1225" t="s">
        <v>362</v>
      </c>
      <c r="S1225" t="s">
        <v>360</v>
      </c>
    </row>
    <row r="1226" spans="1:19" x14ac:dyDescent="0.35">
      <c r="A1226" t="str">
        <f>_xlfn.XLOOKUP(B1226,Mapping!C:C,Mapping!D:D)</f>
        <v>other Online malls</v>
      </c>
      <c r="B1226" t="s">
        <v>266</v>
      </c>
      <c r="C1226" t="s">
        <v>309</v>
      </c>
      <c r="D1226" s="21">
        <v>46244</v>
      </c>
      <c r="E1226" s="21">
        <v>46248</v>
      </c>
      <c r="F1226" s="5">
        <f t="shared" si="21"/>
        <v>5</v>
      </c>
      <c r="G1226" t="s">
        <v>16</v>
      </c>
      <c r="H1226">
        <v>199900</v>
      </c>
      <c r="I1226">
        <v>129900</v>
      </c>
      <c r="J1226">
        <v>129900</v>
      </c>
      <c r="K1226">
        <v>192900</v>
      </c>
      <c r="L1226">
        <v>5</v>
      </c>
      <c r="M1226">
        <v>964500</v>
      </c>
      <c r="N1226" s="19">
        <v>876818.18181818177</v>
      </c>
      <c r="O1226" s="19">
        <v>876818.18181818177</v>
      </c>
      <c r="P1226" t="str">
        <f>_xlfn.XLOOKUP(G1226,'[1](ST)Product'!$C:$C,'[1](ST)Product'!$E:$E)</f>
        <v>Ninja Motorized</v>
      </c>
      <c r="Q1226" t="str">
        <f>_xlfn.XLOOKUP(G1226,'[1](ST)Product'!$C:$C,'[1](ST)Product'!$F:$F)</f>
        <v>Trad</v>
      </c>
      <c r="R1226" t="s">
        <v>362</v>
      </c>
      <c r="S1226" t="s">
        <v>360</v>
      </c>
    </row>
    <row r="1227" spans="1:19" x14ac:dyDescent="0.35">
      <c r="A1227" t="str">
        <f>_xlfn.XLOOKUP(B1227,Mapping!C:C,Mapping!D:D)</f>
        <v>other Online malls</v>
      </c>
      <c r="B1227" t="s">
        <v>266</v>
      </c>
      <c r="C1227" t="s">
        <v>309</v>
      </c>
      <c r="D1227" s="21">
        <v>46244</v>
      </c>
      <c r="E1227" s="21">
        <v>46248</v>
      </c>
      <c r="F1227" s="5">
        <f t="shared" si="21"/>
        <v>5</v>
      </c>
      <c r="G1227" t="s">
        <v>84</v>
      </c>
      <c r="H1227">
        <v>169900</v>
      </c>
      <c r="I1227">
        <v>149900</v>
      </c>
      <c r="J1227">
        <v>129900</v>
      </c>
      <c r="K1227">
        <v>162900</v>
      </c>
      <c r="L1227">
        <v>5</v>
      </c>
      <c r="M1227">
        <v>814500</v>
      </c>
      <c r="N1227" s="19">
        <v>740454.54545454541</v>
      </c>
      <c r="O1227" s="19">
        <v>740454.54545454541</v>
      </c>
      <c r="P1227" t="str">
        <f>_xlfn.XLOOKUP(G1227,'[1](ST)Product'!$C:$C,'[1](ST)Product'!$E:$E)</f>
        <v>Ninja Motorized</v>
      </c>
      <c r="Q1227" t="str">
        <f>_xlfn.XLOOKUP(G1227,'[1](ST)Product'!$C:$C,'[1](ST)Product'!$F:$F)</f>
        <v>Trad</v>
      </c>
      <c r="R1227" t="s">
        <v>362</v>
      </c>
      <c r="S1227" t="s">
        <v>360</v>
      </c>
    </row>
    <row r="1228" spans="1:19" x14ac:dyDescent="0.35">
      <c r="A1228" t="str">
        <f>_xlfn.XLOOKUP(B1228,Mapping!C:C,Mapping!D:D)</f>
        <v>other Online malls</v>
      </c>
      <c r="B1228" t="s">
        <v>266</v>
      </c>
      <c r="C1228" t="s">
        <v>309</v>
      </c>
      <c r="D1228" s="21">
        <v>46244</v>
      </c>
      <c r="E1228" s="21">
        <v>46248</v>
      </c>
      <c r="F1228" s="5">
        <f t="shared" si="21"/>
        <v>5</v>
      </c>
      <c r="G1228" t="s">
        <v>38</v>
      </c>
      <c r="H1228">
        <v>429900</v>
      </c>
      <c r="I1228">
        <v>399900</v>
      </c>
      <c r="J1228">
        <v>349900</v>
      </c>
      <c r="K1228">
        <v>422900</v>
      </c>
      <c r="L1228">
        <v>5</v>
      </c>
      <c r="M1228">
        <v>2114500</v>
      </c>
      <c r="N1228" s="19">
        <v>1922272.7272727271</v>
      </c>
      <c r="O1228" s="19">
        <v>1922272.7272727271</v>
      </c>
      <c r="P1228" t="str">
        <f>_xlfn.XLOOKUP(G1228,'[1](ST)Product'!$C:$C,'[1](ST)Product'!$E:$E)</f>
        <v>Ninja Heated</v>
      </c>
      <c r="Q1228" t="str">
        <f>_xlfn.XLOOKUP(G1228,'[1](ST)Product'!$C:$C,'[1](ST)Product'!$F:$F)</f>
        <v>Grill</v>
      </c>
      <c r="R1228" t="s">
        <v>362</v>
      </c>
      <c r="S1228" t="s">
        <v>360</v>
      </c>
    </row>
    <row r="1229" spans="1:19" x14ac:dyDescent="0.35">
      <c r="A1229" t="str">
        <f>_xlfn.XLOOKUP(B1229,Mapping!C:C,Mapping!D:D)</f>
        <v>other Online malls</v>
      </c>
      <c r="B1229" t="s">
        <v>266</v>
      </c>
      <c r="C1229" t="s">
        <v>309</v>
      </c>
      <c r="D1229" s="21">
        <v>46244</v>
      </c>
      <c r="E1229" s="21">
        <v>46248</v>
      </c>
      <c r="F1229" s="5">
        <f t="shared" si="21"/>
        <v>5</v>
      </c>
      <c r="G1229" t="s">
        <v>106</v>
      </c>
      <c r="H1229">
        <v>399900</v>
      </c>
      <c r="I1229">
        <v>349900</v>
      </c>
      <c r="J1229">
        <v>299900</v>
      </c>
      <c r="K1229">
        <v>392900</v>
      </c>
      <c r="L1229">
        <v>5</v>
      </c>
      <c r="M1229">
        <v>1964500</v>
      </c>
      <c r="N1229" s="19">
        <v>1785909.0909090908</v>
      </c>
      <c r="O1229" s="19">
        <v>1785909.0909090908</v>
      </c>
      <c r="P1229" t="str">
        <f>_xlfn.XLOOKUP(G1229,'[1](ST)Product'!$C:$C,'[1](ST)Product'!$E:$E)</f>
        <v>Ninja Heated</v>
      </c>
      <c r="Q1229" t="str">
        <f>_xlfn.XLOOKUP(G1229,'[1](ST)Product'!$C:$C,'[1](ST)Product'!$F:$F)</f>
        <v>Combi</v>
      </c>
      <c r="R1229" t="s">
        <v>362</v>
      </c>
      <c r="S1229" t="s">
        <v>360</v>
      </c>
    </row>
    <row r="1230" spans="1:19" x14ac:dyDescent="0.35">
      <c r="A1230" t="str">
        <f>_xlfn.XLOOKUP(B1230,Mapping!C:C,Mapping!D:D)</f>
        <v>other Online malls</v>
      </c>
      <c r="B1230" t="s">
        <v>266</v>
      </c>
      <c r="C1230" t="s">
        <v>309</v>
      </c>
      <c r="D1230" s="21">
        <v>46244</v>
      </c>
      <c r="E1230" s="21">
        <v>46248</v>
      </c>
      <c r="F1230" s="5">
        <f t="shared" si="21"/>
        <v>5</v>
      </c>
      <c r="G1230" t="s">
        <v>37</v>
      </c>
      <c r="H1230">
        <v>229900</v>
      </c>
      <c r="I1230">
        <v>199900</v>
      </c>
      <c r="J1230">
        <v>179900</v>
      </c>
      <c r="K1230">
        <v>222900</v>
      </c>
      <c r="L1230">
        <v>5</v>
      </c>
      <c r="M1230">
        <v>1114500</v>
      </c>
      <c r="N1230" s="19">
        <v>1013181.8181818181</v>
      </c>
      <c r="O1230" s="19">
        <v>1013181.8181818181</v>
      </c>
      <c r="P1230" t="str">
        <f>_xlfn.XLOOKUP(G1230,'[1](ST)Product'!$C:$C,'[1](ST)Product'!$E:$E)</f>
        <v>Ninja Heated</v>
      </c>
      <c r="Q1230" t="str">
        <f>_xlfn.XLOOKUP(G1230,'[1](ST)Product'!$C:$C,'[1](ST)Product'!$F:$F)</f>
        <v>Airfry</v>
      </c>
      <c r="R1230" t="s">
        <v>362</v>
      </c>
      <c r="S1230" t="s">
        <v>360</v>
      </c>
    </row>
    <row r="1231" spans="1:19" x14ac:dyDescent="0.35">
      <c r="A1231" t="str">
        <f>_xlfn.XLOOKUP(B1231,Mapping!C:C,Mapping!D:D)</f>
        <v>other Online malls</v>
      </c>
      <c r="B1231" t="s">
        <v>266</v>
      </c>
      <c r="C1231" t="s">
        <v>309</v>
      </c>
      <c r="D1231" s="21">
        <v>46244</v>
      </c>
      <c r="E1231" s="21">
        <v>46248</v>
      </c>
      <c r="F1231" s="5">
        <f t="shared" si="21"/>
        <v>5</v>
      </c>
      <c r="G1231" t="s">
        <v>31</v>
      </c>
      <c r="H1231">
        <v>849000</v>
      </c>
      <c r="I1231">
        <v>699000</v>
      </c>
      <c r="J1231">
        <v>649000</v>
      </c>
      <c r="K1231">
        <v>699000</v>
      </c>
      <c r="L1231">
        <v>5</v>
      </c>
      <c r="M1231">
        <v>3495000</v>
      </c>
      <c r="N1231" s="19">
        <v>3177272.7272727271</v>
      </c>
      <c r="O1231" s="19">
        <v>3177272.7272727271</v>
      </c>
      <c r="P1231" t="str">
        <f>_xlfn.XLOOKUP(G1231,'[1](ST)Product'!$C:$C,'[1](ST)Product'!$E:$E)</f>
        <v>Shark Floorcare</v>
      </c>
      <c r="Q1231" t="str">
        <f>_xlfn.XLOOKUP(G1231,'[1](ST)Product'!$C:$C,'[1](ST)Product'!$F:$F)</f>
        <v>FW</v>
      </c>
      <c r="R1231" t="s">
        <v>362</v>
      </c>
      <c r="S1231" t="s">
        <v>360</v>
      </c>
    </row>
    <row r="1232" spans="1:19" x14ac:dyDescent="0.35">
      <c r="A1232" t="str">
        <f>_xlfn.XLOOKUP(B1232,Mapping!C:C,Mapping!D:D)</f>
        <v>other Online malls</v>
      </c>
      <c r="B1232" t="s">
        <v>266</v>
      </c>
      <c r="C1232" t="s">
        <v>309</v>
      </c>
      <c r="D1232" s="21">
        <v>46244</v>
      </c>
      <c r="E1232" s="21">
        <v>46248</v>
      </c>
      <c r="F1232" s="5">
        <f t="shared" si="21"/>
        <v>5</v>
      </c>
      <c r="G1232" t="s">
        <v>26</v>
      </c>
      <c r="H1232">
        <v>899000</v>
      </c>
      <c r="I1232">
        <v>749000</v>
      </c>
      <c r="J1232">
        <v>699000</v>
      </c>
      <c r="K1232">
        <v>759000</v>
      </c>
      <c r="L1232">
        <v>5</v>
      </c>
      <c r="M1232">
        <v>3795000</v>
      </c>
      <c r="N1232" s="19">
        <v>3450000</v>
      </c>
      <c r="O1232" s="19">
        <v>3450000</v>
      </c>
      <c r="P1232" t="str">
        <f>_xlfn.XLOOKUP(G1232,'[1](ST)Product'!$C:$C,'[1](ST)Product'!$E:$E)</f>
        <v>Shark Floorcare</v>
      </c>
      <c r="Q1232" t="str">
        <f>_xlfn.XLOOKUP(G1232,'[1](ST)Product'!$C:$C,'[1](ST)Product'!$F:$F)</f>
        <v>FW</v>
      </c>
      <c r="R1232" t="s">
        <v>362</v>
      </c>
      <c r="S1232" t="s">
        <v>360</v>
      </c>
    </row>
    <row r="1233" spans="1:19" x14ac:dyDescent="0.35">
      <c r="A1233" t="str">
        <f>_xlfn.XLOOKUP(B1233,Mapping!C:C,Mapping!D:D)</f>
        <v>other Online malls</v>
      </c>
      <c r="B1233" t="s">
        <v>266</v>
      </c>
      <c r="C1233" t="s">
        <v>309</v>
      </c>
      <c r="D1233" s="21">
        <v>46244</v>
      </c>
      <c r="E1233" s="21">
        <v>46248</v>
      </c>
      <c r="F1233" s="5">
        <f t="shared" si="21"/>
        <v>5</v>
      </c>
      <c r="G1233" t="s">
        <v>107</v>
      </c>
      <c r="H1233">
        <v>849000</v>
      </c>
      <c r="I1233">
        <v>749000</v>
      </c>
      <c r="J1233">
        <v>699000</v>
      </c>
      <c r="K1233">
        <v>749000</v>
      </c>
      <c r="L1233">
        <v>5</v>
      </c>
      <c r="M1233">
        <v>3745000</v>
      </c>
      <c r="N1233" s="19">
        <v>3404545.4545454541</v>
      </c>
      <c r="O1233" s="19">
        <v>3404545.4545454541</v>
      </c>
      <c r="P1233" t="str">
        <f>_xlfn.XLOOKUP(G1233,'[1](ST)Product'!$C:$C,'[1](ST)Product'!$E:$E)</f>
        <v>Shark Floorcare</v>
      </c>
      <c r="Q1233" t="str">
        <f>_xlfn.XLOOKUP(G1233,'[1](ST)Product'!$C:$C,'[1](ST)Product'!$F:$F)</f>
        <v>Kion</v>
      </c>
      <c r="R1233" t="s">
        <v>362</v>
      </c>
      <c r="S1233" t="s">
        <v>360</v>
      </c>
    </row>
    <row r="1234" spans="1:19" x14ac:dyDescent="0.35">
      <c r="A1234" t="str">
        <f>_xlfn.XLOOKUP(B1234,Mapping!C:C,Mapping!D:D)</f>
        <v>other Online malls</v>
      </c>
      <c r="B1234" t="s">
        <v>266</v>
      </c>
      <c r="C1234" t="s">
        <v>309</v>
      </c>
      <c r="D1234" s="21">
        <v>46244</v>
      </c>
      <c r="E1234" s="21">
        <v>46248</v>
      </c>
      <c r="F1234" s="5">
        <f t="shared" si="21"/>
        <v>5</v>
      </c>
      <c r="G1234" t="s">
        <v>88</v>
      </c>
      <c r="H1234">
        <v>449000</v>
      </c>
      <c r="I1234">
        <v>399000</v>
      </c>
      <c r="J1234">
        <v>0</v>
      </c>
      <c r="K1234">
        <v>399000</v>
      </c>
      <c r="L1234">
        <v>5</v>
      </c>
      <c r="M1234">
        <v>1995000</v>
      </c>
      <c r="N1234" s="19">
        <v>1813636.3636363635</v>
      </c>
      <c r="O1234" s="19">
        <v>1813636.3636363635</v>
      </c>
      <c r="P1234" t="str">
        <f>_xlfn.XLOOKUP(G1234,'[1](ST)Product'!$C:$C,'[1](ST)Product'!$E:$E)</f>
        <v>Shark Floorcare</v>
      </c>
      <c r="Q1234" t="str">
        <f>_xlfn.XLOOKUP(G1234,'[1](ST)Product'!$C:$C,'[1](ST)Product'!$F:$F)</f>
        <v>CS</v>
      </c>
      <c r="R1234" t="s">
        <v>362</v>
      </c>
      <c r="S1234" t="s">
        <v>360</v>
      </c>
    </row>
    <row r="1235" spans="1:19" x14ac:dyDescent="0.35">
      <c r="A1235" t="str">
        <f>_xlfn.XLOOKUP(B1235,Mapping!C:C,Mapping!D:D)</f>
        <v>other Online malls</v>
      </c>
      <c r="B1235" t="s">
        <v>266</v>
      </c>
      <c r="C1235" t="s">
        <v>309</v>
      </c>
      <c r="D1235" s="21">
        <v>46244</v>
      </c>
      <c r="E1235" s="21">
        <v>46248</v>
      </c>
      <c r="F1235" s="5">
        <f t="shared" si="21"/>
        <v>5</v>
      </c>
      <c r="G1235" t="s">
        <v>108</v>
      </c>
      <c r="H1235">
        <v>199900</v>
      </c>
      <c r="I1235">
        <v>179900</v>
      </c>
      <c r="J1235">
        <v>169900</v>
      </c>
      <c r="K1235">
        <v>189000</v>
      </c>
      <c r="L1235">
        <v>5</v>
      </c>
      <c r="M1235">
        <v>945000</v>
      </c>
      <c r="N1235" s="19">
        <v>859090.90909090894</v>
      </c>
      <c r="O1235" s="19">
        <v>859090.90909090894</v>
      </c>
      <c r="P1235" t="str">
        <f>_xlfn.XLOOKUP(G1235,'[1](ST)Product'!$C:$C,'[1](ST)Product'!$E:$E)</f>
        <v>Shark Floorcare</v>
      </c>
      <c r="Q1235" t="str">
        <f>_xlfn.XLOOKUP(G1235,'[1](ST)Product'!$C:$C,'[1](ST)Product'!$F:$F)</f>
        <v>WV</v>
      </c>
      <c r="R1235" t="s">
        <v>362</v>
      </c>
      <c r="S1235" t="s">
        <v>360</v>
      </c>
    </row>
    <row r="1236" spans="1:19" x14ac:dyDescent="0.35">
      <c r="A1236" t="str">
        <f>_xlfn.XLOOKUP(B1236,Mapping!C:C,Mapping!D:D)</f>
        <v>other Online malls</v>
      </c>
      <c r="B1236" t="s">
        <v>266</v>
      </c>
      <c r="C1236" t="s">
        <v>309</v>
      </c>
      <c r="D1236" s="21">
        <v>46244</v>
      </c>
      <c r="E1236" s="21">
        <v>46248</v>
      </c>
      <c r="F1236" s="5">
        <f t="shared" si="21"/>
        <v>5</v>
      </c>
      <c r="G1236" t="s">
        <v>96</v>
      </c>
      <c r="H1236">
        <v>139900</v>
      </c>
      <c r="I1236">
        <v>119900</v>
      </c>
      <c r="J1236">
        <v>99900</v>
      </c>
      <c r="K1236">
        <v>119900</v>
      </c>
      <c r="L1236">
        <v>5</v>
      </c>
      <c r="M1236">
        <v>599500</v>
      </c>
      <c r="N1236" s="19">
        <v>544999.99999999988</v>
      </c>
      <c r="O1236" s="19">
        <v>544999.99999999988</v>
      </c>
      <c r="P1236" t="str">
        <f>_xlfn.XLOOKUP(G1236,'[1](ST)Product'!$C:$C,'[1](ST)Product'!$E:$E)</f>
        <v>Shark Floorcare</v>
      </c>
      <c r="Q1236" t="str">
        <f>_xlfn.XLOOKUP(G1236,'[1](ST)Product'!$C:$C,'[1](ST)Product'!$F:$F)</f>
        <v>WV</v>
      </c>
      <c r="R1236" t="s">
        <v>362</v>
      </c>
      <c r="S1236" t="s">
        <v>360</v>
      </c>
    </row>
    <row r="1237" spans="1:19" x14ac:dyDescent="0.35">
      <c r="A1237" t="str">
        <f>_xlfn.XLOOKUP(B1237,Mapping!C:C,Mapping!D:D)</f>
        <v>other Online malls</v>
      </c>
      <c r="B1237" t="s">
        <v>266</v>
      </c>
      <c r="C1237" t="s">
        <v>309</v>
      </c>
      <c r="D1237" s="21">
        <v>46244</v>
      </c>
      <c r="E1237" s="21">
        <v>46248</v>
      </c>
      <c r="F1237" s="5">
        <f t="shared" si="21"/>
        <v>5</v>
      </c>
      <c r="G1237" t="s">
        <v>17</v>
      </c>
      <c r="H1237">
        <v>449000</v>
      </c>
      <c r="I1237">
        <v>399000</v>
      </c>
      <c r="J1237">
        <v>0</v>
      </c>
      <c r="K1237">
        <v>399000</v>
      </c>
      <c r="L1237">
        <v>5</v>
      </c>
      <c r="M1237">
        <v>1995000</v>
      </c>
      <c r="N1237" s="19">
        <v>1813636.3636363635</v>
      </c>
      <c r="O1237" s="19">
        <v>1813636.3636363635</v>
      </c>
      <c r="P1237" t="str">
        <f>_xlfn.XLOOKUP(G1237,'[1](ST)Product'!$C:$C,'[1](ST)Product'!$E:$E)</f>
        <v>Shark Floorcare</v>
      </c>
      <c r="Q1237" t="str">
        <f>_xlfn.XLOOKUP(G1237,'[1](ST)Product'!$C:$C,'[1](ST)Product'!$F:$F)</f>
        <v>CS</v>
      </c>
      <c r="R1237" t="s">
        <v>362</v>
      </c>
      <c r="S1237" t="s">
        <v>360</v>
      </c>
    </row>
    <row r="1238" spans="1:19" x14ac:dyDescent="0.35">
      <c r="A1238" t="str">
        <f>_xlfn.XLOOKUP(B1238,Mapping!C:C,Mapping!D:D)</f>
        <v>other Online malls</v>
      </c>
      <c r="B1238" t="s">
        <v>266</v>
      </c>
      <c r="C1238" t="s">
        <v>309</v>
      </c>
      <c r="D1238" s="21">
        <v>46244</v>
      </c>
      <c r="E1238" s="21">
        <v>46248</v>
      </c>
      <c r="F1238" s="5">
        <f t="shared" si="21"/>
        <v>5</v>
      </c>
      <c r="G1238" t="s">
        <v>54</v>
      </c>
      <c r="H1238">
        <v>699000</v>
      </c>
      <c r="I1238">
        <v>599000</v>
      </c>
      <c r="J1238">
        <v>499000</v>
      </c>
      <c r="K1238">
        <v>499000</v>
      </c>
      <c r="L1238">
        <v>5</v>
      </c>
      <c r="M1238">
        <v>2495000</v>
      </c>
      <c r="N1238" s="19">
        <v>2268181.8181818179</v>
      </c>
      <c r="O1238" s="19">
        <v>2268181.8181818179</v>
      </c>
      <c r="P1238" t="str">
        <f>_xlfn.XLOOKUP(G1238,'[1](ST)Product'!$C:$C,'[1](ST)Product'!$E:$E)</f>
        <v>Shark Floorcare</v>
      </c>
      <c r="Q1238" t="str">
        <f>_xlfn.XLOOKUP(G1238,'[1](ST)Product'!$C:$C,'[1](ST)Product'!$F:$F)</f>
        <v>FW</v>
      </c>
      <c r="R1238" t="s">
        <v>362</v>
      </c>
      <c r="S1238" t="s">
        <v>361</v>
      </c>
    </row>
    <row r="1239" spans="1:19" x14ac:dyDescent="0.35">
      <c r="A1239" t="str">
        <f>_xlfn.XLOOKUP(B1239,Mapping!C:C,Mapping!D:D)</f>
        <v>other Online malls</v>
      </c>
      <c r="B1239" t="s">
        <v>266</v>
      </c>
      <c r="C1239" t="s">
        <v>309</v>
      </c>
      <c r="D1239" s="21">
        <v>46244</v>
      </c>
      <c r="E1239" s="21">
        <v>46248</v>
      </c>
      <c r="F1239" s="5">
        <f t="shared" si="21"/>
        <v>5</v>
      </c>
      <c r="G1239" t="s">
        <v>25</v>
      </c>
      <c r="H1239">
        <v>859000</v>
      </c>
      <c r="I1239">
        <v>749000</v>
      </c>
      <c r="J1239">
        <v>649000</v>
      </c>
      <c r="K1239">
        <v>749000</v>
      </c>
      <c r="L1239">
        <v>5</v>
      </c>
      <c r="M1239">
        <v>3745000</v>
      </c>
      <c r="N1239" s="19">
        <v>3404545.4545454541</v>
      </c>
      <c r="O1239" s="19">
        <v>3404545.4545454541</v>
      </c>
      <c r="P1239" t="str">
        <f>_xlfn.XLOOKUP(G1239,'[1](ST)Product'!$C:$C,'[1](ST)Product'!$E:$E)</f>
        <v>Shark Floorcare</v>
      </c>
      <c r="Q1239" t="str">
        <f>_xlfn.XLOOKUP(G1239,'[1](ST)Product'!$C:$C,'[1](ST)Product'!$F:$F)</f>
        <v>FW</v>
      </c>
      <c r="R1239" t="s">
        <v>362</v>
      </c>
      <c r="S1239" t="s">
        <v>360</v>
      </c>
    </row>
    <row r="1240" spans="1:19" x14ac:dyDescent="0.35">
      <c r="A1240" t="str">
        <f>_xlfn.XLOOKUP(B1240,Mapping!C:C,Mapping!D:D)</f>
        <v>other Online malls</v>
      </c>
      <c r="B1240" t="s">
        <v>266</v>
      </c>
      <c r="C1240" t="s">
        <v>309</v>
      </c>
      <c r="D1240" s="21">
        <v>46244</v>
      </c>
      <c r="E1240" s="21">
        <v>46248</v>
      </c>
      <c r="F1240" s="5">
        <f t="shared" si="21"/>
        <v>5</v>
      </c>
      <c r="G1240" t="s">
        <v>40</v>
      </c>
      <c r="H1240">
        <v>349900</v>
      </c>
      <c r="I1240">
        <v>319900</v>
      </c>
      <c r="J1240">
        <v>299900</v>
      </c>
      <c r="K1240">
        <v>319900</v>
      </c>
      <c r="L1240">
        <v>5</v>
      </c>
      <c r="M1240">
        <v>1599500</v>
      </c>
      <c r="N1240" s="19">
        <v>1454090.9090909092</v>
      </c>
      <c r="O1240" s="19">
        <v>1454090.9090909092</v>
      </c>
      <c r="P1240" t="str">
        <f>_xlfn.XLOOKUP(G1240,'[1](ST)Product'!$C:$C,'[1](ST)Product'!$E:$E)</f>
        <v>Ninja Motorized</v>
      </c>
      <c r="Q1240" t="str">
        <f>_xlfn.XLOOKUP(G1240,'[1](ST)Product'!$C:$C,'[1](ST)Product'!$F:$F)</f>
        <v>Hot</v>
      </c>
      <c r="R1240" t="s">
        <v>362</v>
      </c>
      <c r="S1240" t="s">
        <v>360</v>
      </c>
    </row>
    <row r="1241" spans="1:19" x14ac:dyDescent="0.35">
      <c r="A1241" t="str">
        <f>_xlfn.XLOOKUP(B1241,Mapping!C:C,Mapping!D:D)</f>
        <v>other Online malls</v>
      </c>
      <c r="B1241" t="s">
        <v>266</v>
      </c>
      <c r="C1241" t="s">
        <v>309</v>
      </c>
      <c r="D1241" s="21">
        <v>46244</v>
      </c>
      <c r="E1241" s="21">
        <v>46248</v>
      </c>
      <c r="F1241" s="5">
        <f t="shared" si="21"/>
        <v>5</v>
      </c>
      <c r="G1241" t="s">
        <v>85</v>
      </c>
      <c r="H1241">
        <v>349900</v>
      </c>
      <c r="I1241">
        <v>319900</v>
      </c>
      <c r="J1241">
        <v>299900</v>
      </c>
      <c r="K1241">
        <v>319900</v>
      </c>
      <c r="L1241">
        <v>5</v>
      </c>
      <c r="M1241">
        <v>1599500</v>
      </c>
      <c r="N1241" s="19">
        <v>1454090.9090909092</v>
      </c>
      <c r="O1241" s="19">
        <v>1454090.9090909092</v>
      </c>
      <c r="P1241" t="str">
        <f>_xlfn.XLOOKUP(G1241,'[1](ST)Product'!$C:$C,'[1](ST)Product'!$E:$E)</f>
        <v>Ninja Motorized</v>
      </c>
      <c r="Q1241" t="str">
        <f>_xlfn.XLOOKUP(G1241,'[1](ST)Product'!$C:$C,'[1](ST)Product'!$F:$F)</f>
        <v>Kitchen</v>
      </c>
      <c r="R1241" t="s">
        <v>362</v>
      </c>
      <c r="S1241" t="s">
        <v>360</v>
      </c>
    </row>
    <row r="1242" spans="1:19" x14ac:dyDescent="0.35">
      <c r="A1242" t="str">
        <f>_xlfn.XLOOKUP(B1242,Mapping!C:C,Mapping!D:D)</f>
        <v>other Online malls</v>
      </c>
      <c r="B1242" t="s">
        <v>266</v>
      </c>
      <c r="C1242" t="s">
        <v>309</v>
      </c>
      <c r="D1242" s="21">
        <v>46244</v>
      </c>
      <c r="E1242" s="21">
        <v>46248</v>
      </c>
      <c r="F1242" s="5">
        <f t="shared" si="21"/>
        <v>5</v>
      </c>
      <c r="G1242" t="s">
        <v>87</v>
      </c>
      <c r="H1242">
        <v>219900</v>
      </c>
      <c r="I1242">
        <v>199900</v>
      </c>
      <c r="J1242">
        <v>179900</v>
      </c>
      <c r="K1242">
        <v>109000</v>
      </c>
      <c r="L1242">
        <v>5</v>
      </c>
      <c r="M1242">
        <v>545000</v>
      </c>
      <c r="N1242" s="19">
        <v>495454.54545454541</v>
      </c>
      <c r="O1242" s="19">
        <v>495454.54545454541</v>
      </c>
      <c r="P1242" t="str">
        <f>_xlfn.XLOOKUP(G1242,'[1](ST)Product'!$C:$C,'[1](ST)Product'!$E:$E)</f>
        <v>Shark Fan</v>
      </c>
      <c r="Q1242" t="str">
        <f>_xlfn.XLOOKUP(G1242,'[1](ST)Product'!$C:$C,'[1](ST)Product'!$F:$F)</f>
        <v>Fan</v>
      </c>
      <c r="R1242" t="s">
        <v>362</v>
      </c>
      <c r="S1242" t="s">
        <v>361</v>
      </c>
    </row>
    <row r="1243" spans="1:19" x14ac:dyDescent="0.35">
      <c r="A1243" t="str">
        <f>_xlfn.XLOOKUP(B1243,Mapping!C:C,Mapping!D:D)</f>
        <v>other Online malls</v>
      </c>
      <c r="B1243" t="s">
        <v>266</v>
      </c>
      <c r="C1243" t="s">
        <v>309</v>
      </c>
      <c r="D1243" s="21">
        <v>46244</v>
      </c>
      <c r="E1243" s="21">
        <v>46248</v>
      </c>
      <c r="F1243" s="5">
        <f t="shared" si="21"/>
        <v>5</v>
      </c>
      <c r="G1243" t="s">
        <v>33</v>
      </c>
      <c r="H1243">
        <v>399900</v>
      </c>
      <c r="I1243">
        <v>349900</v>
      </c>
      <c r="J1243">
        <v>299900</v>
      </c>
      <c r="K1243">
        <v>349900</v>
      </c>
      <c r="L1243">
        <v>5</v>
      </c>
      <c r="M1243">
        <v>1749500</v>
      </c>
      <c r="N1243" s="19">
        <v>1590454.5454545454</v>
      </c>
      <c r="O1243" s="19">
        <v>1590454.5454545454</v>
      </c>
      <c r="P1243" t="str">
        <f>_xlfn.XLOOKUP(G1243,'[1](ST)Product'!$C:$C,'[1](ST)Product'!$E:$E)</f>
        <v>Shark Fan</v>
      </c>
      <c r="Q1243" t="str">
        <f>_xlfn.XLOOKUP(G1243,'[1](ST)Product'!$C:$C,'[1](ST)Product'!$F:$F)</f>
        <v>Fan</v>
      </c>
      <c r="R1243" t="s">
        <v>362</v>
      </c>
      <c r="S1243" t="s">
        <v>361</v>
      </c>
    </row>
    <row r="1244" spans="1:19" x14ac:dyDescent="0.35">
      <c r="A1244" t="str">
        <f>_xlfn.XLOOKUP(B1244,Mapping!C:C,Mapping!D:D)</f>
        <v>other Online malls</v>
      </c>
      <c r="B1244" t="s">
        <v>266</v>
      </c>
      <c r="C1244" t="s">
        <v>309</v>
      </c>
      <c r="D1244" s="21">
        <v>46244</v>
      </c>
      <c r="E1244" s="21">
        <v>46248</v>
      </c>
      <c r="F1244" s="5">
        <f t="shared" si="21"/>
        <v>5</v>
      </c>
      <c r="G1244" t="s">
        <v>36</v>
      </c>
      <c r="H1244">
        <v>469900</v>
      </c>
      <c r="I1244">
        <v>399900</v>
      </c>
      <c r="J1244">
        <v>389900</v>
      </c>
      <c r="K1244">
        <v>399900</v>
      </c>
      <c r="L1244">
        <v>5</v>
      </c>
      <c r="M1244">
        <v>1999500</v>
      </c>
      <c r="N1244" s="19">
        <v>1817727.2727272727</v>
      </c>
      <c r="O1244" s="19">
        <v>1817727.2727272727</v>
      </c>
      <c r="P1244" t="str">
        <f>_xlfn.XLOOKUP(G1244,'[1](ST)Product'!$C:$C,'[1](ST)Product'!$E:$E)</f>
        <v>Shark Floorcare</v>
      </c>
      <c r="Q1244" t="str">
        <f>_xlfn.XLOOKUP(G1244,'[1](ST)Product'!$C:$C,'[1](ST)Product'!$F:$F)</f>
        <v>WD</v>
      </c>
      <c r="R1244" t="s">
        <v>362</v>
      </c>
      <c r="S1244" t="s">
        <v>360</v>
      </c>
    </row>
    <row r="1245" spans="1:19" x14ac:dyDescent="0.35">
      <c r="A1245" t="str">
        <f>_xlfn.XLOOKUP(B1245,Mapping!C:C,Mapping!D:D)</f>
        <v>other Online malls</v>
      </c>
      <c r="B1245" t="s">
        <v>266</v>
      </c>
      <c r="C1245" t="s">
        <v>309</v>
      </c>
      <c r="D1245" s="21">
        <v>46244</v>
      </c>
      <c r="E1245" s="21">
        <v>46248</v>
      </c>
      <c r="F1245" s="5">
        <f t="shared" si="21"/>
        <v>5</v>
      </c>
      <c r="G1245" t="s">
        <v>28</v>
      </c>
      <c r="H1245">
        <v>299900</v>
      </c>
      <c r="I1245">
        <v>219900</v>
      </c>
      <c r="J1245">
        <v>219900</v>
      </c>
      <c r="K1245">
        <v>219900</v>
      </c>
      <c r="L1245">
        <v>5</v>
      </c>
      <c r="M1245">
        <v>1099500</v>
      </c>
      <c r="N1245" s="19">
        <v>999545.45454545435</v>
      </c>
      <c r="O1245" s="19">
        <v>999545.45454545435</v>
      </c>
      <c r="P1245" t="str">
        <f>_xlfn.XLOOKUP(G1245,'[1](ST)Product'!$C:$C,'[1](ST)Product'!$E:$E)</f>
        <v>Shark Floorcare</v>
      </c>
      <c r="Q1245" t="str">
        <f>_xlfn.XLOOKUP(G1245,'[1](ST)Product'!$C:$C,'[1](ST)Product'!$F:$F)</f>
        <v>WD</v>
      </c>
      <c r="R1245" t="s">
        <v>362</v>
      </c>
      <c r="S1245" t="s">
        <v>360</v>
      </c>
    </row>
    <row r="1246" spans="1:19" x14ac:dyDescent="0.35">
      <c r="A1246" t="str">
        <f>_xlfn.XLOOKUP(B1246,Mapping!C:C,Mapping!D:D)</f>
        <v>other Online malls</v>
      </c>
      <c r="B1246" t="s">
        <v>266</v>
      </c>
      <c r="C1246" t="s">
        <v>309</v>
      </c>
      <c r="D1246" s="21">
        <v>46244</v>
      </c>
      <c r="E1246" s="21">
        <v>46248</v>
      </c>
      <c r="F1246" s="5">
        <f t="shared" si="21"/>
        <v>5</v>
      </c>
      <c r="G1246" t="s">
        <v>32</v>
      </c>
      <c r="H1246">
        <v>349900</v>
      </c>
      <c r="I1246">
        <v>299900</v>
      </c>
      <c r="J1246">
        <v>269900</v>
      </c>
      <c r="K1246">
        <v>269900</v>
      </c>
      <c r="L1246">
        <v>5</v>
      </c>
      <c r="M1246">
        <v>1349500</v>
      </c>
      <c r="N1246" s="19">
        <v>1226818.1818181816</v>
      </c>
      <c r="O1246" s="19">
        <v>1226818.1818181816</v>
      </c>
      <c r="P1246" t="str">
        <f>_xlfn.XLOOKUP(G1246,'[1](ST)Product'!$C:$C,'[1](ST)Product'!$E:$E)</f>
        <v>Ninja Motorized</v>
      </c>
      <c r="Q1246" t="str">
        <f>_xlfn.XLOOKUP(G1246,'[1](ST)Product'!$C:$C,'[1](ST)Product'!$F:$F)</f>
        <v>Icecream</v>
      </c>
      <c r="R1246" t="s">
        <v>362</v>
      </c>
      <c r="S1246" t="s">
        <v>360</v>
      </c>
    </row>
    <row r="1247" spans="1:19" x14ac:dyDescent="0.35">
      <c r="A1247" t="str">
        <f>_xlfn.XLOOKUP(B1247,Mapping!C:C,Mapping!D:D)</f>
        <v>other Online malls</v>
      </c>
      <c r="B1247" t="s">
        <v>266</v>
      </c>
      <c r="C1247" t="s">
        <v>309</v>
      </c>
      <c r="D1247" s="21">
        <v>46244</v>
      </c>
      <c r="E1247" s="21">
        <v>46248</v>
      </c>
      <c r="F1247" s="5">
        <f t="shared" si="21"/>
        <v>5</v>
      </c>
      <c r="G1247" t="s">
        <v>97</v>
      </c>
      <c r="H1247">
        <v>349900</v>
      </c>
      <c r="I1247">
        <v>299900</v>
      </c>
      <c r="J1247">
        <v>249900</v>
      </c>
      <c r="K1247">
        <v>299900</v>
      </c>
      <c r="L1247">
        <v>5</v>
      </c>
      <c r="M1247">
        <v>1499500</v>
      </c>
      <c r="N1247" s="19">
        <v>1363181.8181818179</v>
      </c>
      <c r="O1247" s="19">
        <v>1363181.8181818179</v>
      </c>
      <c r="P1247" t="str">
        <f>_xlfn.XLOOKUP(G1247,'[1](ST)Product'!$C:$C,'[1](ST)Product'!$E:$E)</f>
        <v>Ninja Heated</v>
      </c>
      <c r="Q1247" t="str">
        <f>_xlfn.XLOOKUP(G1247,'[1](ST)Product'!$C:$C,'[1](ST)Product'!$F:$F)</f>
        <v>Grill</v>
      </c>
      <c r="R1247" t="s">
        <v>362</v>
      </c>
      <c r="S1247" t="s">
        <v>360</v>
      </c>
    </row>
    <row r="1248" spans="1:19" x14ac:dyDescent="0.35">
      <c r="A1248" t="str">
        <f>_xlfn.XLOOKUP(B1248,Mapping!C:C,Mapping!D:D)</f>
        <v>other Online malls</v>
      </c>
      <c r="B1248" t="s">
        <v>266</v>
      </c>
      <c r="C1248" t="s">
        <v>309</v>
      </c>
      <c r="D1248" s="21">
        <v>46244</v>
      </c>
      <c r="E1248" s="21">
        <v>46248</v>
      </c>
      <c r="F1248" s="5">
        <f t="shared" si="21"/>
        <v>5</v>
      </c>
      <c r="G1248" t="s">
        <v>29</v>
      </c>
      <c r="H1248">
        <v>349900</v>
      </c>
      <c r="I1248">
        <v>299900</v>
      </c>
      <c r="J1248">
        <v>279900</v>
      </c>
      <c r="K1248">
        <v>279900</v>
      </c>
      <c r="L1248">
        <v>5</v>
      </c>
      <c r="M1248">
        <v>1399500</v>
      </c>
      <c r="N1248" s="19">
        <v>1272272.7272727273</v>
      </c>
      <c r="O1248" s="19">
        <v>1272272.7272727273</v>
      </c>
      <c r="P1248" t="str">
        <f>_xlfn.XLOOKUP(G1248,'[1](ST)Product'!$C:$C,'[1](ST)Product'!$E:$E)</f>
        <v>Ninja Heated</v>
      </c>
      <c r="Q1248" t="str">
        <f>_xlfn.XLOOKUP(G1248,'[1](ST)Product'!$C:$C,'[1](ST)Product'!$F:$F)</f>
        <v>Airfry</v>
      </c>
      <c r="R1248" t="s">
        <v>362</v>
      </c>
      <c r="S1248" t="s">
        <v>360</v>
      </c>
    </row>
    <row r="1249" spans="1:19" x14ac:dyDescent="0.35">
      <c r="A1249" t="str">
        <f>_xlfn.XLOOKUP(B1249,Mapping!C:C,Mapping!D:D)</f>
        <v>other Online malls</v>
      </c>
      <c r="B1249" t="s">
        <v>264</v>
      </c>
      <c r="C1249" t="s">
        <v>169</v>
      </c>
      <c r="D1249" s="21">
        <v>46244</v>
      </c>
      <c r="E1249" s="21">
        <v>46252</v>
      </c>
      <c r="F1249" s="5">
        <f t="shared" si="21"/>
        <v>9</v>
      </c>
      <c r="G1249" t="s">
        <v>88</v>
      </c>
      <c r="H1249">
        <v>449000</v>
      </c>
      <c r="I1249">
        <v>399000</v>
      </c>
      <c r="J1249">
        <v>0</v>
      </c>
      <c r="K1249">
        <v>399000</v>
      </c>
      <c r="L1249">
        <v>5</v>
      </c>
      <c r="M1249">
        <v>1995000</v>
      </c>
      <c r="N1249" s="19">
        <v>1813636.3636363635</v>
      </c>
      <c r="O1249" s="19">
        <v>1813636.3636363635</v>
      </c>
      <c r="P1249" t="str">
        <f>_xlfn.XLOOKUP(G1249,'[1](ST)Product'!$C:$C,'[1](ST)Product'!$E:$E)</f>
        <v>Shark Floorcare</v>
      </c>
      <c r="Q1249" t="str">
        <f>_xlfn.XLOOKUP(G1249,'[1](ST)Product'!$C:$C,'[1](ST)Product'!$F:$F)</f>
        <v>CS</v>
      </c>
      <c r="R1249" t="s">
        <v>362</v>
      </c>
      <c r="S1249" t="s">
        <v>360</v>
      </c>
    </row>
    <row r="1250" spans="1:19" x14ac:dyDescent="0.35">
      <c r="A1250" t="str">
        <f>_xlfn.XLOOKUP(B1250,Mapping!C:C,Mapping!D:D)</f>
        <v>other Online malls</v>
      </c>
      <c r="B1250" t="s">
        <v>264</v>
      </c>
      <c r="C1250" t="s">
        <v>169</v>
      </c>
      <c r="D1250" s="21">
        <v>46244</v>
      </c>
      <c r="E1250" s="21">
        <v>46252</v>
      </c>
      <c r="F1250" s="5">
        <f t="shared" si="21"/>
        <v>9</v>
      </c>
      <c r="G1250" t="s">
        <v>87</v>
      </c>
      <c r="H1250">
        <v>219900</v>
      </c>
      <c r="I1250">
        <v>199900</v>
      </c>
      <c r="J1250">
        <v>179900</v>
      </c>
      <c r="K1250">
        <v>105210</v>
      </c>
      <c r="L1250">
        <v>5</v>
      </c>
      <c r="M1250">
        <v>526050</v>
      </c>
      <c r="N1250" s="19">
        <v>478227.27272727271</v>
      </c>
      <c r="O1250" s="19">
        <v>478227.27272727271</v>
      </c>
      <c r="P1250" t="str">
        <f>_xlfn.XLOOKUP(G1250,'[1](ST)Product'!$C:$C,'[1](ST)Product'!$E:$E)</f>
        <v>Shark Fan</v>
      </c>
      <c r="Q1250" t="str">
        <f>_xlfn.XLOOKUP(G1250,'[1](ST)Product'!$C:$C,'[1](ST)Product'!$F:$F)</f>
        <v>Fan</v>
      </c>
      <c r="R1250" t="s">
        <v>362</v>
      </c>
      <c r="S1250" t="s">
        <v>361</v>
      </c>
    </row>
    <row r="1251" spans="1:19" x14ac:dyDescent="0.35">
      <c r="A1251" t="str">
        <f>_xlfn.XLOOKUP(B1251,Mapping!C:C,Mapping!D:D)</f>
        <v>other Online malls</v>
      </c>
      <c r="B1251" t="s">
        <v>264</v>
      </c>
      <c r="C1251" t="s">
        <v>169</v>
      </c>
      <c r="D1251" s="21">
        <v>46244</v>
      </c>
      <c r="E1251" s="21">
        <v>46252</v>
      </c>
      <c r="F1251" s="5">
        <f t="shared" si="21"/>
        <v>9</v>
      </c>
      <c r="G1251" t="s">
        <v>33</v>
      </c>
      <c r="H1251">
        <v>399900</v>
      </c>
      <c r="I1251">
        <v>349900</v>
      </c>
      <c r="J1251">
        <v>299900</v>
      </c>
      <c r="K1251">
        <v>359410</v>
      </c>
      <c r="L1251">
        <v>5</v>
      </c>
      <c r="M1251">
        <v>1797050</v>
      </c>
      <c r="N1251" s="19">
        <v>1633681.8181818179</v>
      </c>
      <c r="O1251" s="19">
        <v>1633681.8181818179</v>
      </c>
      <c r="P1251" t="str">
        <f>_xlfn.XLOOKUP(G1251,'[1](ST)Product'!$C:$C,'[1](ST)Product'!$E:$E)</f>
        <v>Shark Fan</v>
      </c>
      <c r="Q1251" t="str">
        <f>_xlfn.XLOOKUP(G1251,'[1](ST)Product'!$C:$C,'[1](ST)Product'!$F:$F)</f>
        <v>Fan</v>
      </c>
      <c r="R1251" t="s">
        <v>362</v>
      </c>
      <c r="S1251" t="s">
        <v>361</v>
      </c>
    </row>
    <row r="1252" spans="1:19" x14ac:dyDescent="0.35">
      <c r="A1252" t="str">
        <f>_xlfn.XLOOKUP(B1252,Mapping!C:C,Mapping!D:D)</f>
        <v>other Online malls</v>
      </c>
      <c r="B1252" t="s">
        <v>264</v>
      </c>
      <c r="C1252" t="s">
        <v>169</v>
      </c>
      <c r="D1252" s="21">
        <v>46244</v>
      </c>
      <c r="E1252" s="21">
        <v>46252</v>
      </c>
      <c r="F1252" s="5">
        <f t="shared" si="21"/>
        <v>9</v>
      </c>
      <c r="G1252" t="s">
        <v>276</v>
      </c>
      <c r="H1252">
        <v>0</v>
      </c>
      <c r="I1252">
        <v>0</v>
      </c>
      <c r="J1252">
        <v>0</v>
      </c>
      <c r="K1252">
        <v>242910</v>
      </c>
      <c r="L1252">
        <v>5</v>
      </c>
      <c r="M1252">
        <v>1214550</v>
      </c>
      <c r="N1252" s="19">
        <v>1104136.3636363635</v>
      </c>
      <c r="O1252" s="19">
        <v>1104136.3636363635</v>
      </c>
      <c r="P1252" t="str">
        <f>_xlfn.XLOOKUP(G1252,'[1](ST)Product'!$C:$C,'[1](ST)Product'!$E:$E)</f>
        <v>Ninja Heated</v>
      </c>
      <c r="Q1252" t="str">
        <f>_xlfn.XLOOKUP(G1252,'[1](ST)Product'!$C:$C,'[1](ST)Product'!$F:$F)</f>
        <v>Crispi</v>
      </c>
      <c r="R1252" t="s">
        <v>362</v>
      </c>
      <c r="S1252" t="s">
        <v>361</v>
      </c>
    </row>
    <row r="1253" spans="1:19" x14ac:dyDescent="0.35">
      <c r="A1253" t="str">
        <f>_xlfn.XLOOKUP(B1253,Mapping!C:C,Mapping!D:D)</f>
        <v>other Online malls</v>
      </c>
      <c r="B1253" t="s">
        <v>264</v>
      </c>
      <c r="C1253" t="s">
        <v>169</v>
      </c>
      <c r="D1253" s="21">
        <v>46244</v>
      </c>
      <c r="E1253" s="21">
        <v>46252</v>
      </c>
      <c r="F1253" s="5">
        <f t="shared" si="21"/>
        <v>9</v>
      </c>
      <c r="G1253" t="s">
        <v>26</v>
      </c>
      <c r="H1253">
        <v>899000</v>
      </c>
      <c r="I1253">
        <v>749000</v>
      </c>
      <c r="J1253">
        <v>699000</v>
      </c>
      <c r="K1253">
        <v>740050</v>
      </c>
      <c r="L1253">
        <v>5</v>
      </c>
      <c r="M1253">
        <v>3700250</v>
      </c>
      <c r="N1253" s="19">
        <v>3363863.6363636358</v>
      </c>
      <c r="O1253" s="19">
        <v>3363863.6363636358</v>
      </c>
      <c r="P1253" t="str">
        <f>_xlfn.XLOOKUP(G1253,'[1](ST)Product'!$C:$C,'[1](ST)Product'!$E:$E)</f>
        <v>Shark Floorcare</v>
      </c>
      <c r="Q1253" t="str">
        <f>_xlfn.XLOOKUP(G1253,'[1](ST)Product'!$C:$C,'[1](ST)Product'!$F:$F)</f>
        <v>FW</v>
      </c>
      <c r="R1253" t="s">
        <v>362</v>
      </c>
      <c r="S1253" t="s">
        <v>360</v>
      </c>
    </row>
    <row r="1254" spans="1:19" x14ac:dyDescent="0.35">
      <c r="A1254" t="str">
        <f>_xlfn.XLOOKUP(B1254,Mapping!C:C,Mapping!D:D)</f>
        <v>other Online malls</v>
      </c>
      <c r="B1254" t="s">
        <v>264</v>
      </c>
      <c r="C1254" t="s">
        <v>169</v>
      </c>
      <c r="D1254" s="21">
        <v>46244</v>
      </c>
      <c r="E1254" s="21">
        <v>46252</v>
      </c>
      <c r="F1254" s="5">
        <f t="shared" si="21"/>
        <v>9</v>
      </c>
      <c r="G1254" t="s">
        <v>54</v>
      </c>
      <c r="H1254">
        <v>699000</v>
      </c>
      <c r="I1254">
        <v>599000</v>
      </c>
      <c r="J1254">
        <v>499000</v>
      </c>
      <c r="K1254">
        <v>499010</v>
      </c>
      <c r="L1254">
        <v>5</v>
      </c>
      <c r="M1254">
        <v>2495050</v>
      </c>
      <c r="N1254" s="19">
        <v>2268227.2727272725</v>
      </c>
      <c r="O1254" s="19">
        <v>2268227.2727272725</v>
      </c>
      <c r="P1254" t="str">
        <f>_xlfn.XLOOKUP(G1254,'[1](ST)Product'!$C:$C,'[1](ST)Product'!$E:$E)</f>
        <v>Shark Floorcare</v>
      </c>
      <c r="Q1254" t="str">
        <f>_xlfn.XLOOKUP(G1254,'[1](ST)Product'!$C:$C,'[1](ST)Product'!$F:$F)</f>
        <v>FW</v>
      </c>
      <c r="R1254" t="s">
        <v>362</v>
      </c>
      <c r="S1254" t="s">
        <v>361</v>
      </c>
    </row>
    <row r="1255" spans="1:19" x14ac:dyDescent="0.35">
      <c r="A1255" t="str">
        <f>_xlfn.XLOOKUP(B1255,Mapping!C:C,Mapping!D:D)</f>
        <v>other Online malls</v>
      </c>
      <c r="B1255" t="s">
        <v>264</v>
      </c>
      <c r="C1255" t="s">
        <v>169</v>
      </c>
      <c r="D1255" s="21">
        <v>46244</v>
      </c>
      <c r="E1255" s="21">
        <v>46252</v>
      </c>
      <c r="F1255" s="5">
        <f t="shared" si="21"/>
        <v>9</v>
      </c>
      <c r="G1255" t="s">
        <v>49</v>
      </c>
      <c r="H1255">
        <v>119900</v>
      </c>
      <c r="I1255">
        <v>109900</v>
      </c>
      <c r="J1255">
        <v>99900</v>
      </c>
      <c r="K1255">
        <v>109910</v>
      </c>
      <c r="L1255">
        <v>5</v>
      </c>
      <c r="M1255">
        <v>549550</v>
      </c>
      <c r="N1255" s="19">
        <v>499590.90909090906</v>
      </c>
      <c r="O1255" s="19">
        <v>499590.90909090906</v>
      </c>
      <c r="P1255" t="str">
        <f>_xlfn.XLOOKUP(G1255,'[1](ST)Product'!$C:$C,'[1](ST)Product'!$E:$E)</f>
        <v>Ninja Motorized</v>
      </c>
      <c r="Q1255" t="str">
        <f>_xlfn.XLOOKUP(G1255,'[1](ST)Product'!$C:$C,'[1](ST)Product'!$F:$F)</f>
        <v>Hand</v>
      </c>
      <c r="R1255" t="s">
        <v>362</v>
      </c>
      <c r="S1255" t="s">
        <v>360</v>
      </c>
    </row>
    <row r="1256" spans="1:19" x14ac:dyDescent="0.35">
      <c r="A1256" t="str">
        <f>_xlfn.XLOOKUP(B1256,Mapping!C:C,Mapping!D:D)</f>
        <v>other Online malls</v>
      </c>
      <c r="B1256" t="s">
        <v>264</v>
      </c>
      <c r="C1256" t="s">
        <v>169</v>
      </c>
      <c r="D1256" s="21">
        <v>46244</v>
      </c>
      <c r="E1256" s="21">
        <v>46252</v>
      </c>
      <c r="F1256" s="5">
        <f t="shared" si="21"/>
        <v>9</v>
      </c>
      <c r="G1256" t="s">
        <v>50</v>
      </c>
      <c r="H1256">
        <v>199900</v>
      </c>
      <c r="I1256">
        <v>179900</v>
      </c>
      <c r="J1256">
        <v>159900</v>
      </c>
      <c r="K1256">
        <v>179460</v>
      </c>
      <c r="L1256">
        <v>5</v>
      </c>
      <c r="M1256">
        <v>897300</v>
      </c>
      <c r="N1256" s="19">
        <v>815727.27272727271</v>
      </c>
      <c r="O1256" s="19">
        <v>815727.27272727271</v>
      </c>
      <c r="P1256" t="str">
        <f>_xlfn.XLOOKUP(G1256,'[1](ST)Product'!$C:$C,'[1](ST)Product'!$E:$E)</f>
        <v>Ninja Motorized</v>
      </c>
      <c r="Q1256" t="str">
        <f>_xlfn.XLOOKUP(G1256,'[1](ST)Product'!$C:$C,'[1](ST)Product'!$F:$F)</f>
        <v>Hand</v>
      </c>
      <c r="R1256" t="s">
        <v>362</v>
      </c>
      <c r="S1256" t="s">
        <v>360</v>
      </c>
    </row>
    <row r="1257" spans="1:19" x14ac:dyDescent="0.35">
      <c r="A1257" t="str">
        <f>_xlfn.XLOOKUP(B1257,Mapping!C:C,Mapping!D:D)</f>
        <v>other Online malls</v>
      </c>
      <c r="B1257" t="s">
        <v>264</v>
      </c>
      <c r="C1257" t="s">
        <v>169</v>
      </c>
      <c r="D1257" s="21">
        <v>46244</v>
      </c>
      <c r="E1257" s="21">
        <v>46252</v>
      </c>
      <c r="F1257" s="5">
        <f t="shared" si="21"/>
        <v>9</v>
      </c>
      <c r="G1257" t="s">
        <v>62</v>
      </c>
      <c r="H1257">
        <v>349900</v>
      </c>
      <c r="I1257">
        <v>319900</v>
      </c>
      <c r="J1257">
        <v>299900</v>
      </c>
      <c r="K1257">
        <v>342910</v>
      </c>
      <c r="L1257">
        <v>5</v>
      </c>
      <c r="M1257">
        <v>1714550</v>
      </c>
      <c r="N1257" s="19">
        <v>1558681.8181818179</v>
      </c>
      <c r="O1257" s="19">
        <v>1558681.8181818179</v>
      </c>
      <c r="P1257" t="str">
        <f>_xlfn.XLOOKUP(G1257,'[1](ST)Product'!$C:$C,'[1](ST)Product'!$E:$E)</f>
        <v>Shark Floorcare</v>
      </c>
      <c r="Q1257" t="str">
        <f>_xlfn.XLOOKUP(G1257,'[1](ST)Product'!$C:$C,'[1](ST)Product'!$F:$F)</f>
        <v>WV</v>
      </c>
      <c r="R1257" t="s">
        <v>362</v>
      </c>
      <c r="S1257" t="s">
        <v>361</v>
      </c>
    </row>
    <row r="1258" spans="1:19" x14ac:dyDescent="0.35">
      <c r="A1258" t="str">
        <f>_xlfn.XLOOKUP(B1258,Mapping!C:C,Mapping!D:D)</f>
        <v>other Online malls</v>
      </c>
      <c r="B1258" t="s">
        <v>264</v>
      </c>
      <c r="C1258" t="s">
        <v>169</v>
      </c>
      <c r="D1258" s="21">
        <v>46244</v>
      </c>
      <c r="E1258" s="21">
        <v>46252</v>
      </c>
      <c r="F1258" s="5">
        <f t="shared" si="21"/>
        <v>9</v>
      </c>
      <c r="G1258" t="s">
        <v>57</v>
      </c>
      <c r="H1258">
        <v>699000</v>
      </c>
      <c r="I1258">
        <v>599000</v>
      </c>
      <c r="J1258">
        <v>499000</v>
      </c>
      <c r="K1258">
        <v>689010</v>
      </c>
      <c r="L1258">
        <v>5</v>
      </c>
      <c r="M1258">
        <v>3445050</v>
      </c>
      <c r="N1258" s="19">
        <v>3131863.6363636358</v>
      </c>
      <c r="O1258" s="19">
        <v>3131863.6363636358</v>
      </c>
      <c r="P1258" t="str">
        <f>_xlfn.XLOOKUP(G1258,'[1](ST)Product'!$C:$C,'[1](ST)Product'!$E:$E)</f>
        <v>Shark Floorcare</v>
      </c>
      <c r="Q1258" t="str">
        <f>_xlfn.XLOOKUP(G1258,'[1](ST)Product'!$C:$C,'[1](ST)Product'!$F:$F)</f>
        <v>Kion</v>
      </c>
      <c r="R1258" t="s">
        <v>362</v>
      </c>
      <c r="S1258" t="s">
        <v>361</v>
      </c>
    </row>
    <row r="1259" spans="1:19" x14ac:dyDescent="0.35">
      <c r="A1259" t="str">
        <f>_xlfn.XLOOKUP(B1259,Mapping!C:C,Mapping!D:D)</f>
        <v>other Online malls</v>
      </c>
      <c r="B1259" t="s">
        <v>264</v>
      </c>
      <c r="C1259" t="s">
        <v>169</v>
      </c>
      <c r="D1259" s="21">
        <v>46244</v>
      </c>
      <c r="E1259" s="21">
        <v>46252</v>
      </c>
      <c r="F1259" s="5">
        <f t="shared" si="21"/>
        <v>9</v>
      </c>
      <c r="G1259" t="s">
        <v>275</v>
      </c>
      <c r="H1259">
        <v>0</v>
      </c>
      <c r="I1259">
        <v>0</v>
      </c>
      <c r="J1259">
        <v>0</v>
      </c>
      <c r="K1259">
        <v>235010</v>
      </c>
      <c r="L1259">
        <v>5</v>
      </c>
      <c r="M1259">
        <v>1175050</v>
      </c>
      <c r="N1259" s="19">
        <v>1068227.2727272727</v>
      </c>
      <c r="O1259" s="19">
        <v>1068227.2727272727</v>
      </c>
      <c r="P1259" t="str">
        <f>_xlfn.XLOOKUP(G1259,'[1](ST)Product'!$C:$C,'[1](ST)Product'!$E:$E)</f>
        <v>Ninja Motorized</v>
      </c>
      <c r="Q1259" t="str">
        <f>_xlfn.XLOOKUP(G1259,'[1](ST)Product'!$C:$C,'[1](ST)Product'!$F:$F)</f>
        <v>Portable</v>
      </c>
      <c r="R1259" t="s">
        <v>362</v>
      </c>
      <c r="S1259" t="s">
        <v>361</v>
      </c>
    </row>
    <row r="1260" spans="1:19" x14ac:dyDescent="0.35">
      <c r="A1260" t="str">
        <f>_xlfn.XLOOKUP(B1260,Mapping!C:C,Mapping!D:D)</f>
        <v>other Online malls</v>
      </c>
      <c r="B1260" t="s">
        <v>264</v>
      </c>
      <c r="C1260" t="s">
        <v>169</v>
      </c>
      <c r="D1260" s="21">
        <v>46244</v>
      </c>
      <c r="E1260" s="21">
        <v>46252</v>
      </c>
      <c r="F1260" s="5">
        <f t="shared" si="21"/>
        <v>9</v>
      </c>
      <c r="G1260" t="s">
        <v>29</v>
      </c>
      <c r="H1260">
        <v>349900</v>
      </c>
      <c r="I1260">
        <v>299900</v>
      </c>
      <c r="J1260">
        <v>279900</v>
      </c>
      <c r="K1260">
        <v>279910</v>
      </c>
      <c r="L1260">
        <v>5</v>
      </c>
      <c r="M1260">
        <v>1399550</v>
      </c>
      <c r="N1260" s="19">
        <v>1272318.1818181816</v>
      </c>
      <c r="O1260" s="19">
        <v>1272318.1818181816</v>
      </c>
      <c r="P1260" t="str">
        <f>_xlfn.XLOOKUP(G1260,'[1](ST)Product'!$C:$C,'[1](ST)Product'!$E:$E)</f>
        <v>Ninja Heated</v>
      </c>
      <c r="Q1260" t="str">
        <f>_xlfn.XLOOKUP(G1260,'[1](ST)Product'!$C:$C,'[1](ST)Product'!$F:$F)</f>
        <v>Airfry</v>
      </c>
      <c r="R1260" t="s">
        <v>362</v>
      </c>
      <c r="S1260" t="s">
        <v>360</v>
      </c>
    </row>
    <row r="1261" spans="1:19" x14ac:dyDescent="0.35">
      <c r="A1261" t="str">
        <f>_xlfn.XLOOKUP(B1261,Mapping!C:C,Mapping!D:D)</f>
        <v>other Online malls</v>
      </c>
      <c r="B1261" t="s">
        <v>264</v>
      </c>
      <c r="C1261" t="s">
        <v>169</v>
      </c>
      <c r="D1261" s="21">
        <v>46244</v>
      </c>
      <c r="E1261" s="21">
        <v>46252</v>
      </c>
      <c r="F1261" s="5">
        <f t="shared" si="21"/>
        <v>9</v>
      </c>
      <c r="G1261" t="s">
        <v>261</v>
      </c>
      <c r="H1261">
        <v>0</v>
      </c>
      <c r="I1261">
        <v>0</v>
      </c>
      <c r="J1261">
        <v>0</v>
      </c>
      <c r="K1261">
        <v>119910</v>
      </c>
      <c r="L1261">
        <v>5</v>
      </c>
      <c r="M1261">
        <v>599550</v>
      </c>
      <c r="N1261" s="19">
        <v>545045.45454545447</v>
      </c>
      <c r="O1261" s="19">
        <v>545045.45454545447</v>
      </c>
      <c r="P1261" t="str">
        <f>_xlfn.XLOOKUP(G1261,'[1](ST)Product'!$C:$C,'[1](ST)Product'!$E:$E)</f>
        <v>Ninja Motorized</v>
      </c>
      <c r="Q1261" t="str">
        <f>_xlfn.XLOOKUP(G1261,'[1](ST)Product'!$C:$C,'[1](ST)Product'!$F:$F)</f>
        <v>Portable</v>
      </c>
      <c r="R1261" t="s">
        <v>362</v>
      </c>
      <c r="S1261" t="s">
        <v>360</v>
      </c>
    </row>
    <row r="1262" spans="1:19" x14ac:dyDescent="0.35">
      <c r="A1262" t="str">
        <f>_xlfn.XLOOKUP(B1262,Mapping!C:C,Mapping!D:D)</f>
        <v>other Online malls</v>
      </c>
      <c r="B1262" t="s">
        <v>264</v>
      </c>
      <c r="C1262" t="s">
        <v>169</v>
      </c>
      <c r="D1262" s="21">
        <v>46244</v>
      </c>
      <c r="E1262" s="21">
        <v>46252</v>
      </c>
      <c r="F1262" s="5">
        <f t="shared" si="21"/>
        <v>9</v>
      </c>
      <c r="G1262" t="s">
        <v>301</v>
      </c>
      <c r="H1262">
        <v>0</v>
      </c>
      <c r="I1262">
        <v>0</v>
      </c>
      <c r="J1262">
        <v>0</v>
      </c>
      <c r="K1262">
        <v>84910</v>
      </c>
      <c r="L1262">
        <v>5</v>
      </c>
      <c r="M1262">
        <v>424550</v>
      </c>
      <c r="N1262" s="19">
        <v>385954.54545454541</v>
      </c>
      <c r="O1262" s="19">
        <v>385954.54545454541</v>
      </c>
      <c r="P1262" t="str">
        <f>_xlfn.XLOOKUP(G1262,'[1](ST)Product'!$C:$C,'[1](ST)Product'!$E:$E)</f>
        <v>Ninja Motorized</v>
      </c>
      <c r="Q1262" t="str">
        <f>_xlfn.XLOOKUP(G1262,'[1](ST)Product'!$C:$C,'[1](ST)Product'!$F:$F)</f>
        <v>Portable</v>
      </c>
      <c r="R1262" t="s">
        <v>362</v>
      </c>
      <c r="S1262" t="s">
        <v>360</v>
      </c>
    </row>
    <row r="1263" spans="1:19" x14ac:dyDescent="0.35">
      <c r="A1263" t="str">
        <f>_xlfn.XLOOKUP(B1263,Mapping!C:C,Mapping!D:D)</f>
        <v>other Online malls</v>
      </c>
      <c r="B1263" t="s">
        <v>264</v>
      </c>
      <c r="C1263" t="s">
        <v>169</v>
      </c>
      <c r="D1263" s="21">
        <v>46244</v>
      </c>
      <c r="E1263" s="21">
        <v>46252</v>
      </c>
      <c r="F1263" s="5">
        <f t="shared" si="21"/>
        <v>9</v>
      </c>
      <c r="G1263" t="s">
        <v>36</v>
      </c>
      <c r="H1263">
        <v>469900</v>
      </c>
      <c r="I1263">
        <v>399900</v>
      </c>
      <c r="J1263">
        <v>389900</v>
      </c>
      <c r="K1263">
        <v>399910</v>
      </c>
      <c r="L1263">
        <v>5</v>
      </c>
      <c r="M1263">
        <v>1999550</v>
      </c>
      <c r="N1263" s="19">
        <v>1817772.7272727271</v>
      </c>
      <c r="O1263" s="19">
        <v>1817772.7272727271</v>
      </c>
      <c r="P1263" t="str">
        <f>_xlfn.XLOOKUP(G1263,'[1](ST)Product'!$C:$C,'[1](ST)Product'!$E:$E)</f>
        <v>Shark Floorcare</v>
      </c>
      <c r="Q1263" t="str">
        <f>_xlfn.XLOOKUP(G1263,'[1](ST)Product'!$C:$C,'[1](ST)Product'!$F:$F)</f>
        <v>WD</v>
      </c>
      <c r="R1263" t="s">
        <v>362</v>
      </c>
      <c r="S1263" t="s">
        <v>360</v>
      </c>
    </row>
    <row r="1264" spans="1:19" x14ac:dyDescent="0.35">
      <c r="A1264" t="str">
        <f>_xlfn.XLOOKUP(B1264,Mapping!C:C,Mapping!D:D)</f>
        <v>other Online malls</v>
      </c>
      <c r="B1264" t="s">
        <v>264</v>
      </c>
      <c r="C1264" t="s">
        <v>169</v>
      </c>
      <c r="D1264" s="21">
        <v>46244</v>
      </c>
      <c r="E1264" s="21">
        <v>46252</v>
      </c>
      <c r="F1264" s="5">
        <f t="shared" si="21"/>
        <v>9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5</v>
      </c>
      <c r="M1264">
        <v>3495000</v>
      </c>
      <c r="N1264" s="19">
        <v>3177272.7272727271</v>
      </c>
      <c r="O1264" s="19">
        <v>3177272.7272727271</v>
      </c>
      <c r="P1264" t="str">
        <f>_xlfn.XLOOKUP(G1264,'[1](ST)Product'!$C:$C,'[1](ST)Product'!$E:$E)</f>
        <v>Shark Floorcare</v>
      </c>
      <c r="Q1264" t="str">
        <f>_xlfn.XLOOKUP(G1264,'[1](ST)Product'!$C:$C,'[1](ST)Product'!$F:$F)</f>
        <v>FW</v>
      </c>
      <c r="R1264" t="s">
        <v>362</v>
      </c>
      <c r="S1264" t="s">
        <v>360</v>
      </c>
    </row>
    <row r="1265" spans="1:19" x14ac:dyDescent="0.35">
      <c r="A1265" t="str">
        <f>_xlfn.XLOOKUP(B1265,Mapping!C:C,Mapping!D:D)</f>
        <v>other Online malls</v>
      </c>
      <c r="B1265" t="s">
        <v>264</v>
      </c>
      <c r="C1265" t="s">
        <v>169</v>
      </c>
      <c r="D1265" s="21">
        <v>46244</v>
      </c>
      <c r="E1265" s="21">
        <v>46252</v>
      </c>
      <c r="F1265" s="5">
        <f t="shared" si="21"/>
        <v>9</v>
      </c>
      <c r="G1265" t="s">
        <v>73</v>
      </c>
      <c r="H1265">
        <v>139900</v>
      </c>
      <c r="I1265">
        <v>129900</v>
      </c>
      <c r="J1265">
        <v>119900</v>
      </c>
      <c r="K1265">
        <v>132910</v>
      </c>
      <c r="L1265">
        <v>5</v>
      </c>
      <c r="M1265">
        <v>664550</v>
      </c>
      <c r="N1265" s="19">
        <v>604136.36363636365</v>
      </c>
      <c r="O1265" s="19">
        <v>604136.36363636365</v>
      </c>
      <c r="P1265" t="str">
        <f>_xlfn.XLOOKUP(G1265,'[1](ST)Product'!$C:$C,'[1](ST)Product'!$E:$E)</f>
        <v>Ninja Motorized</v>
      </c>
      <c r="Q1265" t="str">
        <f>_xlfn.XLOOKUP(G1265,'[1](ST)Product'!$C:$C,'[1](ST)Product'!$F:$F)</f>
        <v>Hand</v>
      </c>
      <c r="R1265" t="s">
        <v>362</v>
      </c>
      <c r="S1265" t="s">
        <v>360</v>
      </c>
    </row>
    <row r="1266" spans="1:19" x14ac:dyDescent="0.35">
      <c r="A1266" t="str">
        <f>_xlfn.XLOOKUP(B1266,Mapping!C:C,Mapping!D:D)</f>
        <v>other Online malls</v>
      </c>
      <c r="B1266" t="s">
        <v>264</v>
      </c>
      <c r="C1266" t="s">
        <v>169</v>
      </c>
      <c r="D1266" s="21">
        <v>46244</v>
      </c>
      <c r="E1266" s="21">
        <v>46252</v>
      </c>
      <c r="F1266" s="5">
        <f t="shared" si="21"/>
        <v>9</v>
      </c>
      <c r="G1266" t="s">
        <v>85</v>
      </c>
      <c r="H1266">
        <v>349900</v>
      </c>
      <c r="I1266">
        <v>319900</v>
      </c>
      <c r="J1266">
        <v>299900</v>
      </c>
      <c r="K1266">
        <v>319910</v>
      </c>
      <c r="L1266">
        <v>5</v>
      </c>
      <c r="M1266">
        <v>1599550</v>
      </c>
      <c r="N1266" s="19">
        <v>1454136.3636363635</v>
      </c>
      <c r="O1266" s="19">
        <v>1454136.3636363635</v>
      </c>
      <c r="P1266" t="str">
        <f>_xlfn.XLOOKUP(G1266,'[1](ST)Product'!$C:$C,'[1](ST)Product'!$E:$E)</f>
        <v>Ninja Motorized</v>
      </c>
      <c r="Q1266" t="str">
        <f>_xlfn.XLOOKUP(G1266,'[1](ST)Product'!$C:$C,'[1](ST)Product'!$F:$F)</f>
        <v>Kitchen</v>
      </c>
      <c r="R1266" t="s">
        <v>362</v>
      </c>
      <c r="S1266" t="s">
        <v>360</v>
      </c>
    </row>
    <row r="1267" spans="1:19" x14ac:dyDescent="0.35">
      <c r="A1267" t="str">
        <f>_xlfn.XLOOKUP(B1267,Mapping!C:C,Mapping!D:D)</f>
        <v>other Online malls</v>
      </c>
      <c r="B1267" t="s">
        <v>264</v>
      </c>
      <c r="C1267" t="s">
        <v>169</v>
      </c>
      <c r="D1267" s="21">
        <v>46244</v>
      </c>
      <c r="E1267" s="21">
        <v>46252</v>
      </c>
      <c r="F1267" s="5">
        <f t="shared" si="21"/>
        <v>9</v>
      </c>
      <c r="G1267" t="s">
        <v>105</v>
      </c>
      <c r="H1267">
        <v>299900</v>
      </c>
      <c r="I1267">
        <v>269900</v>
      </c>
      <c r="J1267">
        <v>249900</v>
      </c>
      <c r="K1267">
        <v>292910</v>
      </c>
      <c r="L1267">
        <v>5</v>
      </c>
      <c r="M1267">
        <v>1464550</v>
      </c>
      <c r="N1267" s="19">
        <v>1331409.0909090908</v>
      </c>
      <c r="O1267" s="19">
        <v>1331409.0909090908</v>
      </c>
      <c r="P1267" t="str">
        <f>_xlfn.XLOOKUP(G1267,'[1](ST)Product'!$C:$C,'[1](ST)Product'!$E:$E)</f>
        <v>Ninja Motorized</v>
      </c>
      <c r="Q1267" t="str">
        <f>_xlfn.XLOOKUP(G1267,'[1](ST)Product'!$C:$C,'[1](ST)Product'!$F:$F)</f>
        <v>Kitchen</v>
      </c>
      <c r="R1267" t="s">
        <v>362</v>
      </c>
      <c r="S1267" t="s">
        <v>360</v>
      </c>
    </row>
    <row r="1268" spans="1:19" x14ac:dyDescent="0.35">
      <c r="A1268" t="str">
        <f>_xlfn.XLOOKUP(B1268,Mapping!C:C,Mapping!D:D)</f>
        <v>other Online malls</v>
      </c>
      <c r="B1268" t="s">
        <v>264</v>
      </c>
      <c r="C1268" t="s">
        <v>169</v>
      </c>
      <c r="D1268" s="21">
        <v>46244</v>
      </c>
      <c r="E1268" s="21">
        <v>46252</v>
      </c>
      <c r="F1268" s="5">
        <f t="shared" si="21"/>
        <v>9</v>
      </c>
      <c r="G1268" t="s">
        <v>39</v>
      </c>
      <c r="H1268">
        <v>249900</v>
      </c>
      <c r="I1268">
        <v>199900</v>
      </c>
      <c r="J1268">
        <v>189900</v>
      </c>
      <c r="K1268">
        <v>242910</v>
      </c>
      <c r="L1268">
        <v>5</v>
      </c>
      <c r="M1268">
        <v>1214550</v>
      </c>
      <c r="N1268" s="19">
        <v>1104136.3636363635</v>
      </c>
      <c r="O1268" s="19">
        <v>1104136.3636363635</v>
      </c>
      <c r="P1268" t="str">
        <f>_xlfn.XLOOKUP(G1268,'[1](ST)Product'!$C:$C,'[1](ST)Product'!$E:$E)</f>
        <v>Ninja Motorized</v>
      </c>
      <c r="Q1268" t="str">
        <f>_xlfn.XLOOKUP(G1268,'[1](ST)Product'!$C:$C,'[1](ST)Product'!$F:$F)</f>
        <v>Trad</v>
      </c>
      <c r="R1268" t="s">
        <v>362</v>
      </c>
      <c r="S1268" t="s">
        <v>360</v>
      </c>
    </row>
    <row r="1269" spans="1:19" x14ac:dyDescent="0.35">
      <c r="A1269" t="str">
        <f>_xlfn.XLOOKUP(B1269,Mapping!C:C,Mapping!D:D)</f>
        <v>other Online malls</v>
      </c>
      <c r="B1269" t="s">
        <v>264</v>
      </c>
      <c r="C1269" t="s">
        <v>169</v>
      </c>
      <c r="D1269" s="21">
        <v>46244</v>
      </c>
      <c r="E1269" s="21">
        <v>46252</v>
      </c>
      <c r="F1269" s="5">
        <f t="shared" si="21"/>
        <v>9</v>
      </c>
      <c r="G1269" t="s">
        <v>16</v>
      </c>
      <c r="H1269">
        <v>199900</v>
      </c>
      <c r="I1269">
        <v>129900</v>
      </c>
      <c r="J1269">
        <v>129900</v>
      </c>
      <c r="K1269">
        <v>192910</v>
      </c>
      <c r="L1269">
        <v>5</v>
      </c>
      <c r="M1269">
        <v>964550</v>
      </c>
      <c r="N1269" s="19">
        <v>876863.63636363635</v>
      </c>
      <c r="O1269" s="19">
        <v>876863.63636363635</v>
      </c>
      <c r="P1269" t="str">
        <f>_xlfn.XLOOKUP(G1269,'[1](ST)Product'!$C:$C,'[1](ST)Product'!$E:$E)</f>
        <v>Ninja Motorized</v>
      </c>
      <c r="Q1269" t="str">
        <f>_xlfn.XLOOKUP(G1269,'[1](ST)Product'!$C:$C,'[1](ST)Product'!$F:$F)</f>
        <v>Trad</v>
      </c>
      <c r="R1269" t="s">
        <v>362</v>
      </c>
      <c r="S1269" t="s">
        <v>360</v>
      </c>
    </row>
    <row r="1270" spans="1:19" x14ac:dyDescent="0.35">
      <c r="A1270" t="str">
        <f>_xlfn.XLOOKUP(B1270,Mapping!C:C,Mapping!D:D)</f>
        <v>other Online malls</v>
      </c>
      <c r="B1270" t="s">
        <v>264</v>
      </c>
      <c r="C1270" t="s">
        <v>169</v>
      </c>
      <c r="D1270" s="21">
        <v>46244</v>
      </c>
      <c r="E1270" s="21">
        <v>46252</v>
      </c>
      <c r="F1270" s="5">
        <f t="shared" si="21"/>
        <v>9</v>
      </c>
      <c r="G1270" t="s">
        <v>84</v>
      </c>
      <c r="H1270">
        <v>169900</v>
      </c>
      <c r="I1270">
        <v>149900</v>
      </c>
      <c r="J1270">
        <v>129900</v>
      </c>
      <c r="K1270">
        <v>162910</v>
      </c>
      <c r="L1270">
        <v>5</v>
      </c>
      <c r="M1270">
        <v>814550</v>
      </c>
      <c r="N1270" s="19">
        <v>740500</v>
      </c>
      <c r="O1270" s="19">
        <v>740500</v>
      </c>
      <c r="P1270" t="str">
        <f>_xlfn.XLOOKUP(G1270,'[1](ST)Product'!$C:$C,'[1](ST)Product'!$E:$E)</f>
        <v>Ninja Motorized</v>
      </c>
      <c r="Q1270" t="str">
        <f>_xlfn.XLOOKUP(G1270,'[1](ST)Product'!$C:$C,'[1](ST)Product'!$F:$F)</f>
        <v>Trad</v>
      </c>
      <c r="R1270" t="s">
        <v>362</v>
      </c>
      <c r="S1270" t="s">
        <v>360</v>
      </c>
    </row>
    <row r="1271" spans="1:19" x14ac:dyDescent="0.35">
      <c r="A1271" t="str">
        <f>_xlfn.XLOOKUP(B1271,Mapping!C:C,Mapping!D:D)</f>
        <v>other Online malls</v>
      </c>
      <c r="B1271" t="s">
        <v>264</v>
      </c>
      <c r="C1271" t="s">
        <v>169</v>
      </c>
      <c r="D1271" s="21">
        <v>46244</v>
      </c>
      <c r="E1271" s="21">
        <v>46252</v>
      </c>
      <c r="F1271" s="5">
        <f t="shared" si="21"/>
        <v>9</v>
      </c>
      <c r="G1271" t="s">
        <v>108</v>
      </c>
      <c r="H1271">
        <v>199900</v>
      </c>
      <c r="I1271">
        <v>179900</v>
      </c>
      <c r="J1271">
        <v>169900</v>
      </c>
      <c r="K1271">
        <v>189010</v>
      </c>
      <c r="L1271">
        <v>5</v>
      </c>
      <c r="M1271">
        <v>945050</v>
      </c>
      <c r="N1271" s="19">
        <v>859136.36363636353</v>
      </c>
      <c r="O1271" s="19">
        <v>859136.36363636353</v>
      </c>
      <c r="P1271" t="str">
        <f>_xlfn.XLOOKUP(G1271,'[1](ST)Product'!$C:$C,'[1](ST)Product'!$E:$E)</f>
        <v>Shark Floorcare</v>
      </c>
      <c r="Q1271" t="str">
        <f>_xlfn.XLOOKUP(G1271,'[1](ST)Product'!$C:$C,'[1](ST)Product'!$F:$F)</f>
        <v>WV</v>
      </c>
      <c r="R1271" t="s">
        <v>362</v>
      </c>
      <c r="S1271" t="s">
        <v>360</v>
      </c>
    </row>
    <row r="1272" spans="1:19" x14ac:dyDescent="0.35">
      <c r="A1272" t="str">
        <f>_xlfn.XLOOKUP(B1272,Mapping!C:C,Mapping!D:D)</f>
        <v>other Online malls</v>
      </c>
      <c r="B1272" t="s">
        <v>264</v>
      </c>
      <c r="C1272" t="s">
        <v>169</v>
      </c>
      <c r="D1272" s="21">
        <v>46244</v>
      </c>
      <c r="E1272" s="21">
        <v>46252</v>
      </c>
      <c r="F1272" s="5">
        <f t="shared" si="21"/>
        <v>9</v>
      </c>
      <c r="G1272" t="s">
        <v>32</v>
      </c>
      <c r="H1272">
        <v>349900</v>
      </c>
      <c r="I1272">
        <v>299900</v>
      </c>
      <c r="J1272">
        <v>269900</v>
      </c>
      <c r="K1272">
        <v>269910</v>
      </c>
      <c r="L1272">
        <v>5</v>
      </c>
      <c r="M1272">
        <v>1349550</v>
      </c>
      <c r="N1272" s="19">
        <v>1226863.6363636362</v>
      </c>
      <c r="O1272" s="19">
        <v>1226863.6363636362</v>
      </c>
      <c r="P1272" t="str">
        <f>_xlfn.XLOOKUP(G1272,'[1](ST)Product'!$C:$C,'[1](ST)Product'!$E:$E)</f>
        <v>Ninja Motorized</v>
      </c>
      <c r="Q1272" t="str">
        <f>_xlfn.XLOOKUP(G1272,'[1](ST)Product'!$C:$C,'[1](ST)Product'!$F:$F)</f>
        <v>Icecream</v>
      </c>
      <c r="R1272" t="s">
        <v>362</v>
      </c>
      <c r="S1272" t="s">
        <v>360</v>
      </c>
    </row>
    <row r="1273" spans="1:19" x14ac:dyDescent="0.35">
      <c r="A1273" t="str">
        <f>_xlfn.XLOOKUP(B1273,Mapping!C:C,Mapping!D:D)</f>
        <v>other Online malls</v>
      </c>
      <c r="B1273" t="s">
        <v>264</v>
      </c>
      <c r="C1273" t="s">
        <v>169</v>
      </c>
      <c r="D1273" s="21">
        <v>46244</v>
      </c>
      <c r="E1273" s="21">
        <v>46252</v>
      </c>
      <c r="F1273" s="5">
        <f t="shared" si="21"/>
        <v>9</v>
      </c>
      <c r="G1273" t="s">
        <v>262</v>
      </c>
      <c r="H1273">
        <v>0</v>
      </c>
      <c r="I1273">
        <v>0</v>
      </c>
      <c r="J1273">
        <v>0</v>
      </c>
      <c r="K1273">
        <v>159010</v>
      </c>
      <c r="L1273">
        <v>5</v>
      </c>
      <c r="M1273">
        <v>795050</v>
      </c>
      <c r="N1273" s="19">
        <v>722772.72727272718</v>
      </c>
      <c r="O1273" s="19">
        <v>722772.72727272718</v>
      </c>
      <c r="P1273" t="str">
        <f>_xlfn.XLOOKUP(G1273,'[1](ST)Product'!$C:$C,'[1](ST)Product'!$E:$E)</f>
        <v>Shark Fan</v>
      </c>
      <c r="Q1273" t="str">
        <f>_xlfn.XLOOKUP(G1273,'[1](ST)Product'!$C:$C,'[1](ST)Product'!$F:$F)</f>
        <v>Fan</v>
      </c>
      <c r="R1273" t="s">
        <v>362</v>
      </c>
      <c r="S1273" t="s">
        <v>360</v>
      </c>
    </row>
    <row r="1274" spans="1:19" x14ac:dyDescent="0.35">
      <c r="A1274" t="str">
        <f>_xlfn.XLOOKUP(B1274,Mapping!C:C,Mapping!D:D)</f>
        <v>other Online malls</v>
      </c>
      <c r="B1274" t="s">
        <v>264</v>
      </c>
      <c r="C1274" t="s">
        <v>169</v>
      </c>
      <c r="D1274" s="21">
        <v>46244</v>
      </c>
      <c r="E1274" s="21">
        <v>46252</v>
      </c>
      <c r="F1274" s="5">
        <f t="shared" si="21"/>
        <v>9</v>
      </c>
      <c r="G1274" t="s">
        <v>28</v>
      </c>
      <c r="H1274">
        <v>299900</v>
      </c>
      <c r="I1274">
        <v>219900</v>
      </c>
      <c r="J1274">
        <v>219900</v>
      </c>
      <c r="K1274">
        <v>219910</v>
      </c>
      <c r="L1274">
        <v>5</v>
      </c>
      <c r="M1274">
        <v>1099550</v>
      </c>
      <c r="N1274" s="19">
        <v>999590.90909090894</v>
      </c>
      <c r="O1274" s="19">
        <v>999590.90909090894</v>
      </c>
      <c r="P1274" t="str">
        <f>_xlfn.XLOOKUP(G1274,'[1](ST)Product'!$C:$C,'[1](ST)Product'!$E:$E)</f>
        <v>Shark Floorcare</v>
      </c>
      <c r="Q1274" t="str">
        <f>_xlfn.XLOOKUP(G1274,'[1](ST)Product'!$C:$C,'[1](ST)Product'!$F:$F)</f>
        <v>WD</v>
      </c>
      <c r="R1274" t="s">
        <v>362</v>
      </c>
      <c r="S1274" t="s">
        <v>360</v>
      </c>
    </row>
    <row r="1275" spans="1:19" x14ac:dyDescent="0.35">
      <c r="A1275" t="str">
        <f>_xlfn.XLOOKUP(B1275,Mapping!C:C,Mapping!D:D)</f>
        <v>other Online malls</v>
      </c>
      <c r="B1275" t="s">
        <v>264</v>
      </c>
      <c r="C1275" t="s">
        <v>169</v>
      </c>
      <c r="D1275" s="21">
        <v>46244</v>
      </c>
      <c r="E1275" s="21">
        <v>46252</v>
      </c>
      <c r="F1275" s="5">
        <f t="shared" si="21"/>
        <v>9</v>
      </c>
      <c r="G1275" t="s">
        <v>38</v>
      </c>
      <c r="H1275">
        <v>429900</v>
      </c>
      <c r="I1275">
        <v>399900</v>
      </c>
      <c r="J1275">
        <v>349900</v>
      </c>
      <c r="K1275">
        <v>422910</v>
      </c>
      <c r="L1275">
        <v>5</v>
      </c>
      <c r="M1275">
        <v>2114550</v>
      </c>
      <c r="N1275" s="19">
        <v>1922318.1818181816</v>
      </c>
      <c r="O1275" s="19">
        <v>1922318.1818181816</v>
      </c>
      <c r="P1275" t="str">
        <f>_xlfn.XLOOKUP(G1275,'[1](ST)Product'!$C:$C,'[1](ST)Product'!$E:$E)</f>
        <v>Ninja Heated</v>
      </c>
      <c r="Q1275" t="str">
        <f>_xlfn.XLOOKUP(G1275,'[1](ST)Product'!$C:$C,'[1](ST)Product'!$F:$F)</f>
        <v>Grill</v>
      </c>
      <c r="R1275" t="s">
        <v>362</v>
      </c>
      <c r="S1275" t="s">
        <v>360</v>
      </c>
    </row>
    <row r="1276" spans="1:19" x14ac:dyDescent="0.35">
      <c r="A1276" t="str">
        <f>_xlfn.XLOOKUP(B1276,Mapping!C:C,Mapping!D:D)</f>
        <v>other Online malls</v>
      </c>
      <c r="B1276" t="s">
        <v>264</v>
      </c>
      <c r="C1276" t="s">
        <v>169</v>
      </c>
      <c r="D1276" s="21">
        <v>46244</v>
      </c>
      <c r="E1276" s="21">
        <v>46252</v>
      </c>
      <c r="F1276" s="5">
        <f t="shared" si="21"/>
        <v>9</v>
      </c>
      <c r="G1276" t="s">
        <v>37</v>
      </c>
      <c r="H1276">
        <v>229900</v>
      </c>
      <c r="I1276">
        <v>199900</v>
      </c>
      <c r="J1276">
        <v>179900</v>
      </c>
      <c r="K1276">
        <v>222910</v>
      </c>
      <c r="L1276">
        <v>5</v>
      </c>
      <c r="M1276">
        <v>1114550</v>
      </c>
      <c r="N1276" s="19">
        <v>1013227.2727272727</v>
      </c>
      <c r="O1276" s="19">
        <v>1013227.2727272727</v>
      </c>
      <c r="P1276" t="str">
        <f>_xlfn.XLOOKUP(G1276,'[1](ST)Product'!$C:$C,'[1](ST)Product'!$E:$E)</f>
        <v>Ninja Heated</v>
      </c>
      <c r="Q1276" t="str">
        <f>_xlfn.XLOOKUP(G1276,'[1](ST)Product'!$C:$C,'[1](ST)Product'!$F:$F)</f>
        <v>Airfry</v>
      </c>
      <c r="R1276" t="s">
        <v>362</v>
      </c>
      <c r="S1276" t="s">
        <v>360</v>
      </c>
    </row>
    <row r="1277" spans="1:19" x14ac:dyDescent="0.35">
      <c r="A1277" t="str">
        <f>_xlfn.XLOOKUP(B1277,Mapping!C:C,Mapping!D:D)</f>
        <v>other Online malls</v>
      </c>
      <c r="B1277" t="s">
        <v>264</v>
      </c>
      <c r="C1277" t="s">
        <v>169</v>
      </c>
      <c r="D1277" s="21">
        <v>46244</v>
      </c>
      <c r="E1277" s="21">
        <v>46252</v>
      </c>
      <c r="F1277" s="5">
        <f t="shared" si="21"/>
        <v>9</v>
      </c>
      <c r="G1277" t="s">
        <v>106</v>
      </c>
      <c r="H1277">
        <v>399900</v>
      </c>
      <c r="I1277">
        <v>349900</v>
      </c>
      <c r="J1277">
        <v>299900</v>
      </c>
      <c r="K1277">
        <v>392910</v>
      </c>
      <c r="L1277">
        <v>5</v>
      </c>
      <c r="M1277">
        <v>1964550</v>
      </c>
      <c r="N1277" s="19">
        <v>1785954.5454545454</v>
      </c>
      <c r="O1277" s="19">
        <v>1785954.5454545454</v>
      </c>
      <c r="P1277" t="str">
        <f>_xlfn.XLOOKUP(G1277,'[1](ST)Product'!$C:$C,'[1](ST)Product'!$E:$E)</f>
        <v>Ninja Heated</v>
      </c>
      <c r="Q1277" t="str">
        <f>_xlfn.XLOOKUP(G1277,'[1](ST)Product'!$C:$C,'[1](ST)Product'!$F:$F)</f>
        <v>Combi</v>
      </c>
      <c r="R1277" t="s">
        <v>362</v>
      </c>
      <c r="S1277" t="s">
        <v>360</v>
      </c>
    </row>
    <row r="1278" spans="1:19" x14ac:dyDescent="0.35">
      <c r="A1278" t="str">
        <f>_xlfn.XLOOKUP(B1278,Mapping!C:C,Mapping!D:D)</f>
        <v>other Online malls</v>
      </c>
      <c r="B1278" t="s">
        <v>264</v>
      </c>
      <c r="C1278" t="s">
        <v>169</v>
      </c>
      <c r="D1278" s="21">
        <v>46244</v>
      </c>
      <c r="E1278" s="21">
        <v>46252</v>
      </c>
      <c r="F1278" s="5">
        <f t="shared" si="21"/>
        <v>9</v>
      </c>
      <c r="G1278" t="s">
        <v>97</v>
      </c>
      <c r="H1278">
        <v>349900</v>
      </c>
      <c r="I1278">
        <v>299900</v>
      </c>
      <c r="J1278">
        <v>249900</v>
      </c>
      <c r="K1278">
        <v>299910</v>
      </c>
      <c r="L1278">
        <v>5</v>
      </c>
      <c r="M1278">
        <v>1499550</v>
      </c>
      <c r="N1278" s="19">
        <v>1363227.2727272727</v>
      </c>
      <c r="O1278" s="19">
        <v>1363227.2727272727</v>
      </c>
      <c r="P1278" t="str">
        <f>_xlfn.XLOOKUP(G1278,'[1](ST)Product'!$C:$C,'[1](ST)Product'!$E:$E)</f>
        <v>Ninja Heated</v>
      </c>
      <c r="Q1278" t="str">
        <f>_xlfn.XLOOKUP(G1278,'[1](ST)Product'!$C:$C,'[1](ST)Product'!$F:$F)</f>
        <v>Grill</v>
      </c>
      <c r="R1278" t="s">
        <v>362</v>
      </c>
      <c r="S1278" t="s">
        <v>360</v>
      </c>
    </row>
    <row r="1279" spans="1:19" x14ac:dyDescent="0.35">
      <c r="A1279" t="str">
        <f>_xlfn.XLOOKUP(B1279,Mapping!C:C,Mapping!D:D)</f>
        <v>other Online malls</v>
      </c>
      <c r="B1279" t="s">
        <v>264</v>
      </c>
      <c r="C1279" t="s">
        <v>169</v>
      </c>
      <c r="D1279" s="21">
        <v>46244</v>
      </c>
      <c r="E1279" s="21">
        <v>46252</v>
      </c>
      <c r="F1279" s="5">
        <f t="shared" si="21"/>
        <v>9</v>
      </c>
      <c r="G1279" t="s">
        <v>95</v>
      </c>
      <c r="H1279">
        <v>79900</v>
      </c>
      <c r="I1279">
        <v>54900</v>
      </c>
      <c r="J1279">
        <v>54900</v>
      </c>
      <c r="K1279">
        <v>72910</v>
      </c>
      <c r="L1279">
        <v>5</v>
      </c>
      <c r="M1279">
        <v>364550</v>
      </c>
      <c r="N1279" s="19">
        <v>331409.09090909088</v>
      </c>
      <c r="O1279" s="19">
        <v>331409.09090909088</v>
      </c>
      <c r="P1279" t="str">
        <f>_xlfn.XLOOKUP(G1279,'[1](ST)Product'!$C:$C,'[1](ST)Product'!$E:$E)</f>
        <v>Ninja Motorized</v>
      </c>
      <c r="Q1279" t="str">
        <f>_xlfn.XLOOKUP(G1279,'[1](ST)Product'!$C:$C,'[1](ST)Product'!$F:$F)</f>
        <v>Food process</v>
      </c>
      <c r="R1279" t="s">
        <v>362</v>
      </c>
      <c r="S1279" t="s">
        <v>360</v>
      </c>
    </row>
    <row r="1280" spans="1:19" x14ac:dyDescent="0.35">
      <c r="A1280" t="str">
        <f>_xlfn.XLOOKUP(B1280,Mapping!C:C,Mapping!D:D)</f>
        <v>other Online malls</v>
      </c>
      <c r="B1280" t="s">
        <v>264</v>
      </c>
      <c r="C1280" t="s">
        <v>169</v>
      </c>
      <c r="D1280" s="21">
        <v>46244</v>
      </c>
      <c r="E1280" s="21">
        <v>46252</v>
      </c>
      <c r="F1280" s="5">
        <f t="shared" si="21"/>
        <v>9</v>
      </c>
      <c r="G1280" t="s">
        <v>40</v>
      </c>
      <c r="H1280">
        <v>349900</v>
      </c>
      <c r="I1280">
        <v>319900</v>
      </c>
      <c r="J1280">
        <v>299900</v>
      </c>
      <c r="K1280">
        <v>319910</v>
      </c>
      <c r="L1280">
        <v>5</v>
      </c>
      <c r="M1280">
        <v>1599550</v>
      </c>
      <c r="N1280" s="19">
        <v>1454136.3636363635</v>
      </c>
      <c r="O1280" s="19">
        <v>1454136.3636363635</v>
      </c>
      <c r="P1280" t="str">
        <f>_xlfn.XLOOKUP(G1280,'[1](ST)Product'!$C:$C,'[1](ST)Product'!$E:$E)</f>
        <v>Ninja Motorized</v>
      </c>
      <c r="Q1280" t="str">
        <f>_xlfn.XLOOKUP(G1280,'[1](ST)Product'!$C:$C,'[1](ST)Product'!$F:$F)</f>
        <v>Hot</v>
      </c>
      <c r="R1280" t="s">
        <v>362</v>
      </c>
      <c r="S1280" t="s">
        <v>360</v>
      </c>
    </row>
    <row r="1281" spans="1:19" x14ac:dyDescent="0.35">
      <c r="A1281" t="str">
        <f>_xlfn.XLOOKUP(B1281,Mapping!C:C,Mapping!D:D)</f>
        <v>other Online malls</v>
      </c>
      <c r="B1281" t="s">
        <v>264</v>
      </c>
      <c r="C1281" t="s">
        <v>169</v>
      </c>
      <c r="D1281" s="21">
        <v>46244</v>
      </c>
      <c r="E1281" s="21">
        <v>46252</v>
      </c>
      <c r="F1281" s="5">
        <f t="shared" si="21"/>
        <v>9</v>
      </c>
      <c r="G1281" t="s">
        <v>68</v>
      </c>
      <c r="H1281">
        <v>169900</v>
      </c>
      <c r="I1281">
        <v>169900</v>
      </c>
      <c r="J1281">
        <v>149900</v>
      </c>
      <c r="K1281">
        <v>159910</v>
      </c>
      <c r="L1281">
        <v>5</v>
      </c>
      <c r="M1281">
        <v>799550</v>
      </c>
      <c r="N1281" s="19">
        <v>726863.63636363635</v>
      </c>
      <c r="O1281" s="19">
        <v>726863.63636363635</v>
      </c>
      <c r="P1281" t="str">
        <f>_xlfn.XLOOKUP(G1281,'[1](ST)Product'!$C:$C,'[1](ST)Product'!$E:$E)</f>
        <v>Ninja Motorized</v>
      </c>
      <c r="Q1281" t="str">
        <f>_xlfn.XLOOKUP(G1281,'[1](ST)Product'!$C:$C,'[1](ST)Product'!$F:$F)</f>
        <v>Trad</v>
      </c>
      <c r="R1281" t="s">
        <v>362</v>
      </c>
      <c r="S1281" t="s">
        <v>360</v>
      </c>
    </row>
    <row r="1282" spans="1:19" x14ac:dyDescent="0.35">
      <c r="A1282" t="str">
        <f>_xlfn.XLOOKUP(B1282,Mapping!C:C,Mapping!D:D)</f>
        <v>other Online malls</v>
      </c>
      <c r="B1282" t="s">
        <v>264</v>
      </c>
      <c r="C1282" t="s">
        <v>169</v>
      </c>
      <c r="D1282" s="21">
        <v>46244</v>
      </c>
      <c r="E1282" s="21">
        <v>46252</v>
      </c>
      <c r="F1282" s="5">
        <f t="shared" si="21"/>
        <v>9</v>
      </c>
      <c r="G1282" t="s">
        <v>69</v>
      </c>
      <c r="H1282">
        <v>219900</v>
      </c>
      <c r="I1282">
        <v>219900</v>
      </c>
      <c r="J1282">
        <v>199900</v>
      </c>
      <c r="K1282">
        <v>209910</v>
      </c>
      <c r="L1282">
        <v>5</v>
      </c>
      <c r="M1282">
        <v>1049550</v>
      </c>
      <c r="N1282" s="19">
        <v>954136.36363636353</v>
      </c>
      <c r="O1282" s="19">
        <v>954136.36363636353</v>
      </c>
      <c r="P1282" t="str">
        <f>_xlfn.XLOOKUP(G1282,'[1](ST)Product'!$C:$C,'[1](ST)Product'!$E:$E)</f>
        <v>Ninja Motorized</v>
      </c>
      <c r="Q1282" t="str">
        <f>_xlfn.XLOOKUP(G1282,'[1](ST)Product'!$C:$C,'[1](ST)Product'!$F:$F)</f>
        <v>Trad</v>
      </c>
      <c r="R1282" t="s">
        <v>362</v>
      </c>
      <c r="S1282" t="s">
        <v>360</v>
      </c>
    </row>
    <row r="1283" spans="1:19" x14ac:dyDescent="0.35">
      <c r="A1283" t="str">
        <f>_xlfn.XLOOKUP(B1283,Mapping!C:C,Mapping!D:D)</f>
        <v>other Online malls</v>
      </c>
      <c r="B1283" t="s">
        <v>264</v>
      </c>
      <c r="C1283" t="s">
        <v>169</v>
      </c>
      <c r="D1283" s="21">
        <v>46244</v>
      </c>
      <c r="E1283" s="21">
        <v>46252</v>
      </c>
      <c r="F1283" s="5">
        <f t="shared" ref="F1283:F1346" si="22">IF(D1283="","",E1283-D1283+1)</f>
        <v>9</v>
      </c>
      <c r="G1283" t="s">
        <v>110</v>
      </c>
      <c r="H1283">
        <v>129900</v>
      </c>
      <c r="I1283">
        <v>114900</v>
      </c>
      <c r="J1283">
        <v>99900</v>
      </c>
      <c r="K1283">
        <v>122910</v>
      </c>
      <c r="L1283">
        <v>5</v>
      </c>
      <c r="M1283">
        <v>614550</v>
      </c>
      <c r="N1283" s="19">
        <v>558681.81818181812</v>
      </c>
      <c r="O1283" s="19">
        <v>558681.81818181812</v>
      </c>
      <c r="P1283" t="str">
        <f>_xlfn.XLOOKUP(G1283,'[1](ST)Product'!$C:$C,'[1](ST)Product'!$E:$E)</f>
        <v>Ninja Motorized</v>
      </c>
      <c r="Q1283" t="str">
        <f>_xlfn.XLOOKUP(G1283,'[1](ST)Product'!$C:$C,'[1](ST)Product'!$F:$F)</f>
        <v>Trad</v>
      </c>
      <c r="R1283" t="s">
        <v>362</v>
      </c>
      <c r="S1283" t="s">
        <v>360</v>
      </c>
    </row>
    <row r="1284" spans="1:19" x14ac:dyDescent="0.35">
      <c r="A1284" t="str">
        <f>_xlfn.XLOOKUP(B1284,Mapping!C:C,Mapping!D:D)</f>
        <v>other Online malls</v>
      </c>
      <c r="B1284" t="s">
        <v>264</v>
      </c>
      <c r="C1284" t="s">
        <v>169</v>
      </c>
      <c r="D1284" s="21">
        <v>46244</v>
      </c>
      <c r="E1284" s="21">
        <v>46252</v>
      </c>
      <c r="F1284" s="5">
        <f t="shared" si="22"/>
        <v>9</v>
      </c>
      <c r="G1284" t="s">
        <v>27</v>
      </c>
      <c r="H1284">
        <v>329900</v>
      </c>
      <c r="I1284">
        <v>299900</v>
      </c>
      <c r="J1284">
        <v>279900</v>
      </c>
      <c r="K1284">
        <v>322910</v>
      </c>
      <c r="L1284">
        <v>5</v>
      </c>
      <c r="M1284">
        <v>1614550</v>
      </c>
      <c r="N1284" s="19">
        <v>1467772.7272727271</v>
      </c>
      <c r="O1284" s="19">
        <v>1467772.7272727271</v>
      </c>
      <c r="P1284" t="str">
        <f>_xlfn.XLOOKUP(G1284,'[1](ST)Product'!$C:$C,'[1](ST)Product'!$E:$E)</f>
        <v>Ninja Motorized</v>
      </c>
      <c r="Q1284" t="str">
        <f>_xlfn.XLOOKUP(G1284,'[1](ST)Product'!$C:$C,'[1](ST)Product'!$F:$F)</f>
        <v>Trad</v>
      </c>
      <c r="R1284" t="s">
        <v>362</v>
      </c>
      <c r="S1284" t="s">
        <v>360</v>
      </c>
    </row>
    <row r="1285" spans="1:19" x14ac:dyDescent="0.35">
      <c r="A1285" t="str">
        <f>_xlfn.XLOOKUP(B1285,Mapping!C:C,Mapping!D:D)</f>
        <v>other Online malls</v>
      </c>
      <c r="B1285" t="s">
        <v>264</v>
      </c>
      <c r="C1285" t="s">
        <v>169</v>
      </c>
      <c r="D1285" s="21">
        <v>46244</v>
      </c>
      <c r="E1285" s="21">
        <v>46252</v>
      </c>
      <c r="F1285" s="5">
        <f t="shared" si="22"/>
        <v>9</v>
      </c>
      <c r="G1285" t="s">
        <v>23</v>
      </c>
      <c r="H1285">
        <v>899000</v>
      </c>
      <c r="I1285">
        <v>849000</v>
      </c>
      <c r="J1285">
        <v>749000</v>
      </c>
      <c r="K1285">
        <v>892010</v>
      </c>
      <c r="L1285">
        <v>5</v>
      </c>
      <c r="M1285">
        <v>4460050</v>
      </c>
      <c r="N1285" s="19">
        <v>4054590.9090909087</v>
      </c>
      <c r="O1285" s="19">
        <v>4054590.9090909087</v>
      </c>
      <c r="P1285" t="str">
        <f>_xlfn.XLOOKUP(G1285,'[1](ST)Product'!$C:$C,'[1](ST)Product'!$E:$E)</f>
        <v>Shark Floorcare</v>
      </c>
      <c r="Q1285" t="str">
        <f>_xlfn.XLOOKUP(G1285,'[1](ST)Product'!$C:$C,'[1](ST)Product'!$F:$F)</f>
        <v>Kion</v>
      </c>
      <c r="R1285" t="s">
        <v>362</v>
      </c>
      <c r="S1285" t="s">
        <v>360</v>
      </c>
    </row>
    <row r="1286" spans="1:19" x14ac:dyDescent="0.35">
      <c r="A1286" t="str">
        <f>_xlfn.XLOOKUP(B1286,Mapping!C:C,Mapping!D:D)</f>
        <v>other Online malls</v>
      </c>
      <c r="B1286" t="s">
        <v>264</v>
      </c>
      <c r="C1286" t="s">
        <v>169</v>
      </c>
      <c r="D1286" s="21">
        <v>46244</v>
      </c>
      <c r="E1286" s="21">
        <v>46252</v>
      </c>
      <c r="F1286" s="5">
        <f t="shared" si="22"/>
        <v>9</v>
      </c>
      <c r="G1286" t="s">
        <v>96</v>
      </c>
      <c r="H1286">
        <v>139900</v>
      </c>
      <c r="I1286">
        <v>119900</v>
      </c>
      <c r="J1286">
        <v>99900</v>
      </c>
      <c r="K1286">
        <v>119910</v>
      </c>
      <c r="L1286">
        <v>5</v>
      </c>
      <c r="M1286">
        <v>599550</v>
      </c>
      <c r="N1286" s="19">
        <v>545045.45454545447</v>
      </c>
      <c r="O1286" s="19">
        <v>545045.45454545447</v>
      </c>
      <c r="P1286" t="str">
        <f>_xlfn.XLOOKUP(G1286,'[1](ST)Product'!$C:$C,'[1](ST)Product'!$E:$E)</f>
        <v>Shark Floorcare</v>
      </c>
      <c r="Q1286" t="str">
        <f>_xlfn.XLOOKUP(G1286,'[1](ST)Product'!$C:$C,'[1](ST)Product'!$F:$F)</f>
        <v>WV</v>
      </c>
      <c r="R1286" t="s">
        <v>362</v>
      </c>
      <c r="S1286" t="s">
        <v>360</v>
      </c>
    </row>
    <row r="1287" spans="1:19" x14ac:dyDescent="0.35">
      <c r="A1287" t="str">
        <f>_xlfn.XLOOKUP(B1287,Mapping!C:C,Mapping!D:D)</f>
        <v>other Online malls</v>
      </c>
      <c r="B1287" t="s">
        <v>264</v>
      </c>
      <c r="C1287" t="s">
        <v>169</v>
      </c>
      <c r="D1287" s="21">
        <v>46244</v>
      </c>
      <c r="E1287" s="21">
        <v>46252</v>
      </c>
      <c r="F1287" s="5">
        <f t="shared" si="22"/>
        <v>9</v>
      </c>
      <c r="G1287" t="s">
        <v>25</v>
      </c>
      <c r="H1287">
        <v>859000</v>
      </c>
      <c r="I1287">
        <v>749000</v>
      </c>
      <c r="J1287">
        <v>649000</v>
      </c>
      <c r="K1287">
        <v>749010</v>
      </c>
      <c r="L1287">
        <v>5</v>
      </c>
      <c r="M1287">
        <v>3745050</v>
      </c>
      <c r="N1287" s="19">
        <v>3404590.9090909087</v>
      </c>
      <c r="O1287" s="19">
        <v>3404590.9090909087</v>
      </c>
      <c r="P1287" t="str">
        <f>_xlfn.XLOOKUP(G1287,'[1](ST)Product'!$C:$C,'[1](ST)Product'!$E:$E)</f>
        <v>Shark Floorcare</v>
      </c>
      <c r="Q1287" t="str">
        <f>_xlfn.XLOOKUP(G1287,'[1](ST)Product'!$C:$C,'[1](ST)Product'!$F:$F)</f>
        <v>FW</v>
      </c>
      <c r="R1287" t="s">
        <v>362</v>
      </c>
      <c r="S1287" t="s">
        <v>360</v>
      </c>
    </row>
    <row r="1288" spans="1:19" x14ac:dyDescent="0.35">
      <c r="A1288" t="str">
        <f>_xlfn.XLOOKUP(B1288,Mapping!C:C,Mapping!D:D)</f>
        <v>other Online malls</v>
      </c>
      <c r="B1288" t="s">
        <v>264</v>
      </c>
      <c r="C1288" t="s">
        <v>169</v>
      </c>
      <c r="D1288" s="21">
        <v>46244</v>
      </c>
      <c r="E1288" s="21">
        <v>46252</v>
      </c>
      <c r="F1288" s="5">
        <f t="shared" si="22"/>
        <v>9</v>
      </c>
      <c r="G1288" t="s">
        <v>35</v>
      </c>
      <c r="H1288">
        <v>599000</v>
      </c>
      <c r="I1288">
        <v>549000</v>
      </c>
      <c r="J1288">
        <v>499000</v>
      </c>
      <c r="K1288">
        <v>592010</v>
      </c>
      <c r="L1288">
        <v>5</v>
      </c>
      <c r="M1288">
        <v>2960050</v>
      </c>
      <c r="N1288" s="19">
        <v>2690954.5454545454</v>
      </c>
      <c r="O1288" s="19">
        <v>2690954.5454545454</v>
      </c>
      <c r="P1288" t="str">
        <f>_xlfn.XLOOKUP(G1288,'[1](ST)Product'!$C:$C,'[1](ST)Product'!$E:$E)</f>
        <v>Shark Floorcare</v>
      </c>
      <c r="Q1288" t="str">
        <f>_xlfn.XLOOKUP(G1288,'[1](ST)Product'!$C:$C,'[1](ST)Product'!$F:$F)</f>
        <v>FW</v>
      </c>
      <c r="R1288" t="s">
        <v>362</v>
      </c>
      <c r="S1288" t="s">
        <v>360</v>
      </c>
    </row>
    <row r="1289" spans="1:19" x14ac:dyDescent="0.35">
      <c r="A1289" t="str">
        <f>_xlfn.XLOOKUP(B1289,Mapping!C:C,Mapping!D:D)</f>
        <v>other Online malls</v>
      </c>
      <c r="B1289" t="s">
        <v>264</v>
      </c>
      <c r="C1289" t="s">
        <v>169</v>
      </c>
      <c r="D1289" s="21">
        <v>46244</v>
      </c>
      <c r="E1289" s="21">
        <v>46252</v>
      </c>
      <c r="F1289" s="5">
        <f t="shared" si="22"/>
        <v>9</v>
      </c>
      <c r="G1289" t="s">
        <v>112</v>
      </c>
      <c r="H1289">
        <v>799000</v>
      </c>
      <c r="I1289">
        <v>599000</v>
      </c>
      <c r="J1289">
        <v>599000</v>
      </c>
      <c r="K1289">
        <v>792010</v>
      </c>
      <c r="L1289">
        <v>5</v>
      </c>
      <c r="M1289">
        <v>3960050</v>
      </c>
      <c r="N1289" s="19">
        <v>3600045.4545454541</v>
      </c>
      <c r="O1289" s="19">
        <v>3600045.4545454541</v>
      </c>
      <c r="P1289" t="str">
        <f>_xlfn.XLOOKUP(G1289,'[1](ST)Product'!$C:$C,'[1](ST)Product'!$E:$E)</f>
        <v>Shark Floorcare</v>
      </c>
      <c r="Q1289" t="str">
        <f>_xlfn.XLOOKUP(G1289,'[1](ST)Product'!$C:$C,'[1](ST)Product'!$F:$F)</f>
        <v>CS</v>
      </c>
      <c r="R1289" t="s">
        <v>362</v>
      </c>
      <c r="S1289" t="s">
        <v>360</v>
      </c>
    </row>
    <row r="1290" spans="1:19" x14ac:dyDescent="0.35">
      <c r="A1290" t="str">
        <f>_xlfn.XLOOKUP(B1290,Mapping!C:C,Mapping!D:D)</f>
        <v>other Online malls</v>
      </c>
      <c r="B1290" t="s">
        <v>264</v>
      </c>
      <c r="C1290" t="s">
        <v>169</v>
      </c>
      <c r="D1290" s="21">
        <v>46244</v>
      </c>
      <c r="E1290" s="21">
        <v>46252</v>
      </c>
      <c r="F1290" s="5">
        <f t="shared" si="22"/>
        <v>9</v>
      </c>
      <c r="G1290" t="s">
        <v>104</v>
      </c>
      <c r="H1290">
        <v>799000</v>
      </c>
      <c r="I1290">
        <v>699000</v>
      </c>
      <c r="J1290">
        <v>599000</v>
      </c>
      <c r="K1290">
        <v>792010</v>
      </c>
      <c r="L1290">
        <v>5</v>
      </c>
      <c r="M1290">
        <v>3960050</v>
      </c>
      <c r="N1290" s="19">
        <v>3600045.4545454541</v>
      </c>
      <c r="O1290" s="19">
        <v>3600045.4545454541</v>
      </c>
      <c r="P1290" t="str">
        <f>_xlfn.XLOOKUP(G1290,'[1](ST)Product'!$C:$C,'[1](ST)Product'!$E:$E)</f>
        <v>Shark Floorcare</v>
      </c>
      <c r="Q1290" t="str">
        <f>_xlfn.XLOOKUP(G1290,'[1](ST)Product'!$C:$C,'[1](ST)Product'!$F:$F)</f>
        <v>FW</v>
      </c>
      <c r="R1290" t="s">
        <v>362</v>
      </c>
      <c r="S1290" t="s">
        <v>360</v>
      </c>
    </row>
    <row r="1291" spans="1:19" x14ac:dyDescent="0.35">
      <c r="A1291" t="str">
        <f>_xlfn.XLOOKUP(B1291,Mapping!C:C,Mapping!D:D)</f>
        <v>other Online malls</v>
      </c>
      <c r="B1291" t="s">
        <v>264</v>
      </c>
      <c r="C1291" t="s">
        <v>169</v>
      </c>
      <c r="D1291" s="21">
        <v>46244</v>
      </c>
      <c r="E1291" s="21">
        <v>46252</v>
      </c>
      <c r="F1291" s="5">
        <f t="shared" si="22"/>
        <v>9</v>
      </c>
      <c r="G1291" t="s">
        <v>107</v>
      </c>
      <c r="H1291">
        <v>849000</v>
      </c>
      <c r="I1291">
        <v>749000</v>
      </c>
      <c r="J1291">
        <v>699000</v>
      </c>
      <c r="K1291">
        <v>749010</v>
      </c>
      <c r="L1291">
        <v>5</v>
      </c>
      <c r="M1291">
        <v>3745050</v>
      </c>
      <c r="N1291" s="19">
        <v>3404590.9090909087</v>
      </c>
      <c r="O1291" s="19">
        <v>3404590.9090909087</v>
      </c>
      <c r="P1291" t="str">
        <f>_xlfn.XLOOKUP(G1291,'[1](ST)Product'!$C:$C,'[1](ST)Product'!$E:$E)</f>
        <v>Shark Floorcare</v>
      </c>
      <c r="Q1291" t="str">
        <f>_xlfn.XLOOKUP(G1291,'[1](ST)Product'!$C:$C,'[1](ST)Product'!$F:$F)</f>
        <v>Kion</v>
      </c>
      <c r="R1291" t="s">
        <v>362</v>
      </c>
      <c r="S1291" t="s">
        <v>360</v>
      </c>
    </row>
    <row r="1292" spans="1:19" x14ac:dyDescent="0.35">
      <c r="A1292" t="str">
        <f>_xlfn.XLOOKUP(B1292,Mapping!C:C,Mapping!D:D)</f>
        <v>other Online malls</v>
      </c>
      <c r="B1292" t="s">
        <v>264</v>
      </c>
      <c r="C1292" t="s">
        <v>169</v>
      </c>
      <c r="D1292" s="21">
        <v>46244</v>
      </c>
      <c r="E1292" s="21">
        <v>46252</v>
      </c>
      <c r="F1292" s="5">
        <f t="shared" si="22"/>
        <v>9</v>
      </c>
      <c r="G1292" t="s">
        <v>46</v>
      </c>
      <c r="H1292">
        <v>699000</v>
      </c>
      <c r="I1292">
        <v>499000</v>
      </c>
      <c r="J1292">
        <v>499000</v>
      </c>
      <c r="K1292">
        <v>692010</v>
      </c>
      <c r="L1292">
        <v>5</v>
      </c>
      <c r="M1292">
        <v>3460050</v>
      </c>
      <c r="N1292" s="19">
        <v>3145500</v>
      </c>
      <c r="O1292" s="19">
        <v>3145500</v>
      </c>
      <c r="P1292" t="str">
        <f>_xlfn.XLOOKUP(G1292,'[1](ST)Product'!$C:$C,'[1](ST)Product'!$E:$E)</f>
        <v>Shark Floorcare</v>
      </c>
      <c r="Q1292" t="str">
        <f>_xlfn.XLOOKUP(G1292,'[1](ST)Product'!$C:$C,'[1](ST)Product'!$F:$F)</f>
        <v>Kion</v>
      </c>
      <c r="R1292" t="s">
        <v>362</v>
      </c>
      <c r="S1292" t="s">
        <v>360</v>
      </c>
    </row>
    <row r="1293" spans="1:19" x14ac:dyDescent="0.35">
      <c r="A1293" t="str">
        <f>_xlfn.XLOOKUP(B1293,Mapping!C:C,Mapping!D:D)</f>
        <v>PP</v>
      </c>
      <c r="B1293" t="s">
        <v>154</v>
      </c>
      <c r="C1293" t="s">
        <v>154</v>
      </c>
      <c r="D1293" s="21">
        <v>46244</v>
      </c>
      <c r="E1293" s="21">
        <v>46247</v>
      </c>
      <c r="F1293" s="5">
        <f t="shared" si="22"/>
        <v>4</v>
      </c>
      <c r="G1293" t="s">
        <v>19</v>
      </c>
      <c r="H1293" s="19">
        <v>249900</v>
      </c>
      <c r="I1293" s="19">
        <v>219900</v>
      </c>
      <c r="J1293">
        <v>199900</v>
      </c>
      <c r="K1293">
        <v>221000</v>
      </c>
      <c r="L1293">
        <v>500</v>
      </c>
      <c r="M1293">
        <v>110500000</v>
      </c>
      <c r="N1293" s="19">
        <v>100454545.45454544</v>
      </c>
      <c r="O1293" s="19">
        <v>63286363.636363626</v>
      </c>
      <c r="P1293" t="str">
        <f>_xlfn.XLOOKUP(G1293,'[1](ST)Product'!$C:$C,'[1](ST)Product'!$E:$E)</f>
        <v>Ninja Heated</v>
      </c>
      <c r="Q1293" t="str">
        <f>_xlfn.XLOOKUP(G1293,'[1](ST)Product'!$C:$C,'[1](ST)Product'!$F:$F)</f>
        <v>Crispi</v>
      </c>
      <c r="R1293" t="s">
        <v>362</v>
      </c>
      <c r="S1293" t="s">
        <v>361</v>
      </c>
    </row>
    <row r="1294" spans="1:19" x14ac:dyDescent="0.35">
      <c r="A1294" t="str">
        <f>_xlfn.XLOOKUP(B1294,Mapping!C:C,Mapping!D:D)</f>
        <v>Dept Store</v>
      </c>
      <c r="B1294" t="s">
        <v>166</v>
      </c>
      <c r="C1294" t="s">
        <v>338</v>
      </c>
      <c r="D1294" s="21">
        <v>46245</v>
      </c>
      <c r="E1294" s="21">
        <v>46251</v>
      </c>
      <c r="F1294" s="5">
        <f t="shared" si="22"/>
        <v>7</v>
      </c>
      <c r="G1294" t="s">
        <v>25</v>
      </c>
      <c r="H1294">
        <v>859000</v>
      </c>
      <c r="I1294">
        <v>749000</v>
      </c>
      <c r="J1294">
        <v>649000</v>
      </c>
      <c r="K1294">
        <v>749000</v>
      </c>
      <c r="L1294">
        <v>20</v>
      </c>
      <c r="M1294">
        <v>14980000</v>
      </c>
      <c r="N1294" s="19">
        <v>16345454.545454543</v>
      </c>
      <c r="O1294" s="19">
        <v>11850454.545454543</v>
      </c>
      <c r="P1294" t="str">
        <f>_xlfn.XLOOKUP(G1294,'[1](ST)Product'!$C:$C,'[1](ST)Product'!$E:$E)</f>
        <v>Shark Floorcare</v>
      </c>
      <c r="Q1294" t="str">
        <f>_xlfn.XLOOKUP(G1294,'[1](ST)Product'!$C:$C,'[1](ST)Product'!$F:$F)</f>
        <v>FW</v>
      </c>
      <c r="R1294" t="s">
        <v>362</v>
      </c>
      <c r="S1294" t="s">
        <v>360</v>
      </c>
    </row>
    <row r="1295" spans="1:19" x14ac:dyDescent="0.35">
      <c r="A1295" t="str">
        <f>_xlfn.XLOOKUP(B1295,Mapping!C:C,Mapping!D:D)</f>
        <v>Dept Store</v>
      </c>
      <c r="B1295" t="s">
        <v>166</v>
      </c>
      <c r="C1295" t="s">
        <v>338</v>
      </c>
      <c r="D1295" s="21">
        <v>46245</v>
      </c>
      <c r="E1295" s="21">
        <v>46258</v>
      </c>
      <c r="F1295" s="5">
        <f t="shared" si="22"/>
        <v>14</v>
      </c>
      <c r="G1295" t="s">
        <v>31</v>
      </c>
      <c r="H1295">
        <v>849000</v>
      </c>
      <c r="I1295">
        <v>699000</v>
      </c>
      <c r="J1295">
        <v>649000</v>
      </c>
      <c r="K1295">
        <v>849000</v>
      </c>
      <c r="L1295">
        <v>10</v>
      </c>
      <c r="M1295">
        <v>8490000</v>
      </c>
      <c r="N1295" s="19">
        <v>7718181.8181818174</v>
      </c>
      <c r="O1295" s="19">
        <v>5595681.8181818174</v>
      </c>
      <c r="P1295" t="str">
        <f>_xlfn.XLOOKUP(G1295,'[1](ST)Product'!$C:$C,'[1](ST)Product'!$E:$E)</f>
        <v>Shark Floorcare</v>
      </c>
      <c r="Q1295" t="str">
        <f>_xlfn.XLOOKUP(G1295,'[1](ST)Product'!$C:$C,'[1](ST)Product'!$F:$F)</f>
        <v>FW</v>
      </c>
      <c r="R1295" t="s">
        <v>362</v>
      </c>
      <c r="S1295" t="s">
        <v>360</v>
      </c>
    </row>
    <row r="1296" spans="1:19" x14ac:dyDescent="0.35">
      <c r="A1296" t="str">
        <f>_xlfn.XLOOKUP(B1296,Mapping!C:C,Mapping!D:D)</f>
        <v>Dept Store</v>
      </c>
      <c r="B1296" t="s">
        <v>166</v>
      </c>
      <c r="C1296" t="s">
        <v>338</v>
      </c>
      <c r="D1296" s="21">
        <v>46245</v>
      </c>
      <c r="E1296" s="21">
        <v>46251</v>
      </c>
      <c r="F1296" s="5">
        <f t="shared" si="22"/>
        <v>7</v>
      </c>
      <c r="G1296" t="s">
        <v>26</v>
      </c>
      <c r="H1296">
        <v>899000</v>
      </c>
      <c r="I1296">
        <v>749000</v>
      </c>
      <c r="J1296">
        <v>699000</v>
      </c>
      <c r="K1296">
        <v>699000</v>
      </c>
      <c r="L1296">
        <v>200</v>
      </c>
      <c r="M1296">
        <v>139800000</v>
      </c>
      <c r="N1296" s="19">
        <v>163454545.45454544</v>
      </c>
      <c r="O1296" s="19">
        <v>118504545.45454544</v>
      </c>
      <c r="P1296" t="str">
        <f>_xlfn.XLOOKUP(G1296,'[1](ST)Product'!$C:$C,'[1](ST)Product'!$E:$E)</f>
        <v>Shark Floorcare</v>
      </c>
      <c r="Q1296" t="str">
        <f>_xlfn.XLOOKUP(G1296,'[1](ST)Product'!$C:$C,'[1](ST)Product'!$F:$F)</f>
        <v>FW</v>
      </c>
      <c r="R1296" t="s">
        <v>362</v>
      </c>
      <c r="S1296" t="s">
        <v>360</v>
      </c>
    </row>
    <row r="1297" spans="1:19" x14ac:dyDescent="0.35">
      <c r="A1297" t="str">
        <f>_xlfn.XLOOKUP(B1297,Mapping!C:C,Mapping!D:D)</f>
        <v>Group Buying</v>
      </c>
      <c r="B1297" t="s">
        <v>114</v>
      </c>
      <c r="C1297" t="s">
        <v>320</v>
      </c>
      <c r="D1297" s="21">
        <v>46245</v>
      </c>
      <c r="E1297" s="21">
        <v>46248</v>
      </c>
      <c r="F1297" s="5">
        <f t="shared" si="22"/>
        <v>4</v>
      </c>
      <c r="G1297" t="s">
        <v>18</v>
      </c>
      <c r="H1297">
        <v>249900</v>
      </c>
      <c r="I1297">
        <v>219900</v>
      </c>
      <c r="J1297">
        <v>199900</v>
      </c>
      <c r="K1297">
        <v>219900</v>
      </c>
      <c r="L1297">
        <v>500</v>
      </c>
      <c r="M1297">
        <v>109950000</v>
      </c>
      <c r="N1297" s="19">
        <v>63970909.090909086</v>
      </c>
      <c r="O1297" s="19">
        <v>62691490.909090906</v>
      </c>
      <c r="P1297" t="str">
        <f>_xlfn.XLOOKUP(G1297,'[1](ST)Product'!$C:$C,'[1](ST)Product'!$E:$E)</f>
        <v>Ninja Heated</v>
      </c>
      <c r="Q1297" t="str">
        <f>_xlfn.XLOOKUP(G1297,'[1](ST)Product'!$C:$C,'[1](ST)Product'!$F:$F)</f>
        <v>Crispi</v>
      </c>
      <c r="R1297" t="s">
        <v>362</v>
      </c>
      <c r="S1297" t="s">
        <v>361</v>
      </c>
    </row>
    <row r="1298" spans="1:19" x14ac:dyDescent="0.35">
      <c r="A1298" t="str">
        <f>_xlfn.XLOOKUP(B1298,Mapping!C:C,Mapping!D:D)</f>
        <v>Group Buying</v>
      </c>
      <c r="B1298" t="s">
        <v>114</v>
      </c>
      <c r="C1298" t="s">
        <v>320</v>
      </c>
      <c r="D1298" s="21">
        <v>46245</v>
      </c>
      <c r="E1298" s="21">
        <v>46248</v>
      </c>
      <c r="F1298" s="5">
        <f t="shared" si="22"/>
        <v>4</v>
      </c>
      <c r="G1298" t="s">
        <v>19</v>
      </c>
      <c r="H1298">
        <v>249900</v>
      </c>
      <c r="I1298">
        <v>219900</v>
      </c>
      <c r="J1298">
        <v>199900</v>
      </c>
      <c r="K1298">
        <v>219900</v>
      </c>
      <c r="L1298">
        <v>50</v>
      </c>
      <c r="M1298">
        <v>10995000</v>
      </c>
      <c r="N1298" s="19">
        <v>6397090.9090909092</v>
      </c>
      <c r="O1298" s="19">
        <v>6269149.0909090908</v>
      </c>
      <c r="P1298" t="str">
        <f>_xlfn.XLOOKUP(G1298,'[1](ST)Product'!$C:$C,'[1](ST)Product'!$E:$E)</f>
        <v>Ninja Heated</v>
      </c>
      <c r="Q1298" t="str">
        <f>_xlfn.XLOOKUP(G1298,'[1](ST)Product'!$C:$C,'[1](ST)Product'!$F:$F)</f>
        <v>Crispi</v>
      </c>
      <c r="R1298" t="s">
        <v>362</v>
      </c>
      <c r="S1298" t="s">
        <v>361</v>
      </c>
    </row>
    <row r="1299" spans="1:19" x14ac:dyDescent="0.35">
      <c r="A1299" t="str">
        <f>_xlfn.XLOOKUP(B1299,Mapping!C:C,Mapping!D:D)</f>
        <v>Group Buying</v>
      </c>
      <c r="B1299" t="s">
        <v>114</v>
      </c>
      <c r="C1299" t="s">
        <v>320</v>
      </c>
      <c r="D1299" s="21">
        <v>46245</v>
      </c>
      <c r="E1299" s="21">
        <v>46248</v>
      </c>
      <c r="F1299" s="5">
        <f t="shared" si="22"/>
        <v>4</v>
      </c>
      <c r="G1299" t="s">
        <v>20</v>
      </c>
      <c r="H1299">
        <v>249900</v>
      </c>
      <c r="I1299">
        <v>219900</v>
      </c>
      <c r="J1299">
        <v>199900</v>
      </c>
      <c r="K1299">
        <v>219900</v>
      </c>
      <c r="L1299">
        <v>100</v>
      </c>
      <c r="M1299">
        <v>21990000</v>
      </c>
      <c r="N1299" s="19">
        <v>12794181.818181818</v>
      </c>
      <c r="O1299" s="19">
        <v>12538298.181818182</v>
      </c>
      <c r="P1299" t="str">
        <f>_xlfn.XLOOKUP(G1299,'[1](ST)Product'!$C:$C,'[1](ST)Product'!$E:$E)</f>
        <v>Ninja Heated</v>
      </c>
      <c r="Q1299" t="str">
        <f>_xlfn.XLOOKUP(G1299,'[1](ST)Product'!$C:$C,'[1](ST)Product'!$F:$F)</f>
        <v>Crispi</v>
      </c>
      <c r="R1299" t="s">
        <v>362</v>
      </c>
      <c r="S1299" t="s">
        <v>361</v>
      </c>
    </row>
    <row r="1300" spans="1:19" x14ac:dyDescent="0.35">
      <c r="A1300" t="str">
        <f>_xlfn.XLOOKUP(B1300,Mapping!C:C,Mapping!D:D)</f>
        <v>Coupang</v>
      </c>
      <c r="B1300" t="s">
        <v>14</v>
      </c>
      <c r="C1300" t="s">
        <v>15</v>
      </c>
      <c r="D1300" s="21">
        <v>46246</v>
      </c>
      <c r="E1300" s="21">
        <v>46246</v>
      </c>
      <c r="F1300" s="5">
        <f t="shared" si="22"/>
        <v>1</v>
      </c>
      <c r="G1300" t="s">
        <v>96</v>
      </c>
      <c r="H1300">
        <v>139900</v>
      </c>
      <c r="I1300">
        <v>119900</v>
      </c>
      <c r="J1300">
        <v>99900</v>
      </c>
      <c r="K1300">
        <v>99900</v>
      </c>
      <c r="L1300">
        <v>150</v>
      </c>
      <c r="M1300">
        <v>14985000</v>
      </c>
      <c r="N1300" s="19">
        <v>12753000</v>
      </c>
      <c r="O1300" s="19">
        <v>12115350</v>
      </c>
      <c r="P1300" t="str">
        <f>_xlfn.XLOOKUP(G1300,'[1](ST)Product'!$C:$C,'[1](ST)Product'!$E:$E)</f>
        <v>Shark Floorcare</v>
      </c>
      <c r="Q1300" t="str">
        <f>_xlfn.XLOOKUP(G1300,'[1](ST)Product'!$C:$C,'[1](ST)Product'!$F:$F)</f>
        <v>WV</v>
      </c>
      <c r="R1300" t="s">
        <v>362</v>
      </c>
      <c r="S1300" t="s">
        <v>360</v>
      </c>
    </row>
    <row r="1301" spans="1:19" x14ac:dyDescent="0.35">
      <c r="A1301" t="str">
        <f>_xlfn.XLOOKUP(B1301,Mapping!C:C,Mapping!D:D)</f>
        <v>Group Buying</v>
      </c>
      <c r="B1301" t="s">
        <v>114</v>
      </c>
      <c r="C1301" t="s">
        <v>330</v>
      </c>
      <c r="D1301" s="21">
        <v>46246</v>
      </c>
      <c r="E1301" s="21">
        <v>46248</v>
      </c>
      <c r="F1301" s="5">
        <f t="shared" si="22"/>
        <v>3</v>
      </c>
      <c r="G1301" t="s">
        <v>65</v>
      </c>
      <c r="H1301">
        <v>249900</v>
      </c>
      <c r="I1301">
        <v>229900</v>
      </c>
      <c r="J1301">
        <v>199900</v>
      </c>
      <c r="K1301">
        <v>199900</v>
      </c>
      <c r="L1301">
        <v>200</v>
      </c>
      <c r="M1301">
        <v>39980000</v>
      </c>
      <c r="N1301" s="19">
        <v>23261090.909090906</v>
      </c>
      <c r="O1301" s="19">
        <v>22795869.09090909</v>
      </c>
      <c r="P1301" t="str">
        <f>_xlfn.XLOOKUP(G1301,'[1](ST)Product'!$C:$C,'[1](ST)Product'!$E:$E)</f>
        <v>Ninja Motorized</v>
      </c>
      <c r="Q1301" t="str">
        <f>_xlfn.XLOOKUP(G1301,'[1](ST)Product'!$C:$C,'[1](ST)Product'!$F:$F)</f>
        <v>Portable</v>
      </c>
      <c r="R1301" t="s">
        <v>362</v>
      </c>
      <c r="S1301" t="s">
        <v>361</v>
      </c>
    </row>
    <row r="1302" spans="1:19" x14ac:dyDescent="0.35">
      <c r="A1302" t="str">
        <f>_xlfn.XLOOKUP(B1302,Mapping!C:C,Mapping!D:D)</f>
        <v>Group Buying</v>
      </c>
      <c r="B1302" t="s">
        <v>114</v>
      </c>
      <c r="C1302" t="s">
        <v>330</v>
      </c>
      <c r="D1302" s="21">
        <v>46246</v>
      </c>
      <c r="E1302" s="21">
        <v>46248</v>
      </c>
      <c r="F1302" s="5">
        <f t="shared" si="22"/>
        <v>3</v>
      </c>
      <c r="G1302" t="s">
        <v>66</v>
      </c>
      <c r="H1302">
        <v>249900</v>
      </c>
      <c r="I1302">
        <v>229900</v>
      </c>
      <c r="J1302">
        <v>199900</v>
      </c>
      <c r="K1302">
        <v>199900</v>
      </c>
      <c r="L1302">
        <v>200</v>
      </c>
      <c r="M1302">
        <v>39980000</v>
      </c>
      <c r="N1302" s="19">
        <v>23261090.909090906</v>
      </c>
      <c r="O1302" s="19">
        <v>22795869.09090909</v>
      </c>
      <c r="P1302" t="str">
        <f>_xlfn.XLOOKUP(G1302,'[1](ST)Product'!$C:$C,'[1](ST)Product'!$E:$E)</f>
        <v>Ninja Motorized</v>
      </c>
      <c r="Q1302" t="str">
        <f>_xlfn.XLOOKUP(G1302,'[1](ST)Product'!$C:$C,'[1](ST)Product'!$F:$F)</f>
        <v>Portable</v>
      </c>
      <c r="R1302" t="s">
        <v>362</v>
      </c>
      <c r="S1302" t="s">
        <v>361</v>
      </c>
    </row>
    <row r="1303" spans="1:19" x14ac:dyDescent="0.35">
      <c r="A1303" t="str">
        <f>_xlfn.XLOOKUP(B1303,Mapping!C:C,Mapping!D:D)</f>
        <v>Group Buying</v>
      </c>
      <c r="B1303" t="s">
        <v>114</v>
      </c>
      <c r="C1303" t="s">
        <v>330</v>
      </c>
      <c r="D1303" s="21">
        <v>46246</v>
      </c>
      <c r="E1303" s="21">
        <v>46248</v>
      </c>
      <c r="F1303" s="5">
        <f t="shared" si="22"/>
        <v>3</v>
      </c>
      <c r="G1303" t="s">
        <v>67</v>
      </c>
      <c r="H1303">
        <v>249900</v>
      </c>
      <c r="I1303">
        <v>229900</v>
      </c>
      <c r="J1303">
        <v>199900</v>
      </c>
      <c r="K1303">
        <v>199900</v>
      </c>
      <c r="L1303">
        <v>200</v>
      </c>
      <c r="M1303">
        <v>39980000</v>
      </c>
      <c r="N1303" s="19">
        <v>23261090.909090906</v>
      </c>
      <c r="O1303" s="19">
        <v>22795869.09090909</v>
      </c>
      <c r="P1303" t="str">
        <f>_xlfn.XLOOKUP(G1303,'[1](ST)Product'!$C:$C,'[1](ST)Product'!$E:$E)</f>
        <v>Ninja Motorized</v>
      </c>
      <c r="Q1303" t="str">
        <f>_xlfn.XLOOKUP(G1303,'[1](ST)Product'!$C:$C,'[1](ST)Product'!$F:$F)</f>
        <v>Portable</v>
      </c>
      <c r="R1303" t="s">
        <v>362</v>
      </c>
      <c r="S1303" t="s">
        <v>361</v>
      </c>
    </row>
    <row r="1304" spans="1:19" x14ac:dyDescent="0.35">
      <c r="A1304" t="str">
        <f>_xlfn.XLOOKUP(B1304,Mapping!C:C,Mapping!D:D)</f>
        <v>Group Buying</v>
      </c>
      <c r="B1304" t="s">
        <v>114</v>
      </c>
      <c r="C1304" t="s">
        <v>330</v>
      </c>
      <c r="D1304" s="21">
        <v>46246</v>
      </c>
      <c r="E1304" s="21">
        <v>46248</v>
      </c>
      <c r="F1304" s="5">
        <f t="shared" si="22"/>
        <v>3</v>
      </c>
      <c r="G1304" t="s">
        <v>51</v>
      </c>
      <c r="H1304">
        <v>249900</v>
      </c>
      <c r="I1304">
        <v>229900</v>
      </c>
      <c r="J1304">
        <v>199900</v>
      </c>
      <c r="K1304">
        <v>199900</v>
      </c>
      <c r="M1304">
        <v>0</v>
      </c>
      <c r="N1304" s="19">
        <v>0</v>
      </c>
      <c r="O1304" s="19">
        <v>0</v>
      </c>
      <c r="P1304" t="str">
        <f>_xlfn.XLOOKUP(G1304,'[1](ST)Product'!$C:$C,'[1](ST)Product'!$E:$E)</f>
        <v>Ninja Motorized</v>
      </c>
      <c r="Q1304" t="str">
        <f>_xlfn.XLOOKUP(G1304,'[1](ST)Product'!$C:$C,'[1](ST)Product'!$F:$F)</f>
        <v>Portable</v>
      </c>
      <c r="R1304" t="s">
        <v>362</v>
      </c>
      <c r="S1304" t="s">
        <v>361</v>
      </c>
    </row>
    <row r="1305" spans="1:19" x14ac:dyDescent="0.35">
      <c r="A1305" t="str">
        <f>_xlfn.XLOOKUP(B1305,Mapping!C:C,Mapping!D:D)</f>
        <v>Naver</v>
      </c>
      <c r="B1305" t="s">
        <v>146</v>
      </c>
      <c r="C1305" t="s">
        <v>336</v>
      </c>
      <c r="D1305" s="21">
        <v>46246</v>
      </c>
      <c r="E1305" s="21">
        <v>46246</v>
      </c>
      <c r="F1305" s="5">
        <f t="shared" si="22"/>
        <v>1</v>
      </c>
      <c r="G1305" t="s">
        <v>26</v>
      </c>
      <c r="H1305">
        <v>899000</v>
      </c>
      <c r="I1305">
        <v>749000</v>
      </c>
      <c r="J1305">
        <v>699000</v>
      </c>
      <c r="K1305">
        <v>699000</v>
      </c>
      <c r="L1305">
        <v>80</v>
      </c>
      <c r="M1305">
        <v>55920000</v>
      </c>
      <c r="N1305" s="19">
        <v>65381818.181818172</v>
      </c>
      <c r="O1305" s="19">
        <v>58843636.363636352</v>
      </c>
      <c r="P1305" t="str">
        <f>_xlfn.XLOOKUP(G1305,'[1](ST)Product'!$C:$C,'[1](ST)Product'!$E:$E)</f>
        <v>Shark Floorcare</v>
      </c>
      <c r="Q1305" t="str">
        <f>_xlfn.XLOOKUP(G1305,'[1](ST)Product'!$C:$C,'[1](ST)Product'!$F:$F)</f>
        <v>FW</v>
      </c>
      <c r="R1305" t="s">
        <v>362</v>
      </c>
      <c r="S1305" t="s">
        <v>360</v>
      </c>
    </row>
    <row r="1306" spans="1:19" x14ac:dyDescent="0.35">
      <c r="A1306" t="str">
        <f>_xlfn.XLOOKUP(B1306,Mapping!C:C,Mapping!D:D)</f>
        <v>Coupang</v>
      </c>
      <c r="B1306" t="s">
        <v>14</v>
      </c>
      <c r="C1306" t="s">
        <v>15</v>
      </c>
      <c r="D1306" s="21">
        <v>46247</v>
      </c>
      <c r="E1306" s="21">
        <v>46247</v>
      </c>
      <c r="F1306" s="5">
        <f t="shared" si="22"/>
        <v>1</v>
      </c>
      <c r="G1306" t="s">
        <v>32</v>
      </c>
      <c r="H1306">
        <v>349900</v>
      </c>
      <c r="I1306">
        <v>299900</v>
      </c>
      <c r="J1306">
        <v>269900</v>
      </c>
      <c r="K1306">
        <v>229000</v>
      </c>
      <c r="L1306">
        <v>200</v>
      </c>
      <c r="M1306">
        <v>45800000</v>
      </c>
      <c r="P1306" t="str">
        <f>_xlfn.XLOOKUP(G1306,'[1](ST)Product'!$C:$C,'[1](ST)Product'!$E:$E)</f>
        <v>Ninja Motorized</v>
      </c>
      <c r="Q1306" t="str">
        <f>_xlfn.XLOOKUP(G1306,'[1](ST)Product'!$C:$C,'[1](ST)Product'!$F:$F)</f>
        <v>Icecream</v>
      </c>
      <c r="R1306" t="s">
        <v>381</v>
      </c>
      <c r="S1306" t="s">
        <v>360</v>
      </c>
    </row>
    <row r="1307" spans="1:19" x14ac:dyDescent="0.35">
      <c r="A1307" t="str">
        <f>_xlfn.XLOOKUP(B1307,Mapping!C:C,Mapping!D:D)</f>
        <v>PP</v>
      </c>
      <c r="B1307" t="s">
        <v>154</v>
      </c>
      <c r="C1307" t="s">
        <v>364</v>
      </c>
      <c r="D1307" s="21">
        <v>46247</v>
      </c>
      <c r="E1307" s="21">
        <v>46251</v>
      </c>
      <c r="F1307" s="5">
        <f t="shared" si="22"/>
        <v>5</v>
      </c>
      <c r="G1307" t="s">
        <v>32</v>
      </c>
      <c r="H1307">
        <v>349900</v>
      </c>
      <c r="I1307">
        <v>299900</v>
      </c>
      <c r="J1307">
        <v>269900</v>
      </c>
      <c r="K1307">
        <v>259900</v>
      </c>
      <c r="L1307">
        <v>300</v>
      </c>
      <c r="M1307">
        <v>77970000</v>
      </c>
      <c r="P1307" t="str">
        <f>_xlfn.XLOOKUP(G1307,'[1](ST)Product'!$C:$C,'[1](ST)Product'!$E:$E)</f>
        <v>Ninja Motorized</v>
      </c>
      <c r="Q1307" t="str">
        <f>_xlfn.XLOOKUP(G1307,'[1](ST)Product'!$C:$C,'[1](ST)Product'!$F:$F)</f>
        <v>Icecream</v>
      </c>
      <c r="R1307" t="s">
        <v>381</v>
      </c>
      <c r="S1307" t="s">
        <v>360</v>
      </c>
    </row>
    <row r="1308" spans="1:19" x14ac:dyDescent="0.35">
      <c r="A1308" t="str">
        <f>_xlfn.XLOOKUP(B1308,Mapping!C:C,Mapping!D:D)</f>
        <v>Group Buying</v>
      </c>
      <c r="B1308" t="s">
        <v>114</v>
      </c>
      <c r="C1308" t="s">
        <v>230</v>
      </c>
      <c r="D1308" s="21">
        <v>46248</v>
      </c>
      <c r="E1308" s="21">
        <v>46250</v>
      </c>
      <c r="F1308" s="5">
        <f t="shared" si="22"/>
        <v>3</v>
      </c>
      <c r="G1308" t="s">
        <v>18</v>
      </c>
      <c r="H1308">
        <v>249900</v>
      </c>
      <c r="I1308">
        <v>219900</v>
      </c>
      <c r="J1308">
        <v>199900</v>
      </c>
      <c r="K1308">
        <v>219900</v>
      </c>
      <c r="L1308">
        <v>800</v>
      </c>
      <c r="M1308">
        <v>175920000</v>
      </c>
      <c r="N1308" s="19">
        <v>102353454.54545455</v>
      </c>
      <c r="O1308" s="19">
        <v>100306385.45454545</v>
      </c>
      <c r="P1308" t="str">
        <f>_xlfn.XLOOKUP(G1308,'[1](ST)Product'!$C:$C,'[1](ST)Product'!$E:$E)</f>
        <v>Ninja Heated</v>
      </c>
      <c r="Q1308" t="str">
        <f>_xlfn.XLOOKUP(G1308,'[1](ST)Product'!$C:$C,'[1](ST)Product'!$F:$F)</f>
        <v>Crispi</v>
      </c>
      <c r="R1308" t="s">
        <v>362</v>
      </c>
      <c r="S1308" t="s">
        <v>361</v>
      </c>
    </row>
    <row r="1309" spans="1:19" x14ac:dyDescent="0.35">
      <c r="A1309" t="str">
        <f>_xlfn.XLOOKUP(B1309,Mapping!C:C,Mapping!D:D)</f>
        <v>Group Buying</v>
      </c>
      <c r="B1309" t="s">
        <v>114</v>
      </c>
      <c r="C1309" t="s">
        <v>230</v>
      </c>
      <c r="D1309" s="21">
        <v>46248</v>
      </c>
      <c r="E1309" s="21">
        <v>46250</v>
      </c>
      <c r="F1309" s="5">
        <f t="shared" si="22"/>
        <v>3</v>
      </c>
      <c r="G1309" t="s">
        <v>19</v>
      </c>
      <c r="H1309">
        <v>249900</v>
      </c>
      <c r="I1309">
        <v>219900</v>
      </c>
      <c r="J1309">
        <v>199900</v>
      </c>
      <c r="K1309">
        <v>219900</v>
      </c>
      <c r="L1309">
        <v>70</v>
      </c>
      <c r="M1309">
        <v>15393000</v>
      </c>
      <c r="N1309" s="19">
        <v>8955927.2727272715</v>
      </c>
      <c r="O1309" s="19">
        <v>8776808.7272727266</v>
      </c>
      <c r="P1309" t="str">
        <f>_xlfn.XLOOKUP(G1309,'[1](ST)Product'!$C:$C,'[1](ST)Product'!$E:$E)</f>
        <v>Ninja Heated</v>
      </c>
      <c r="Q1309" t="str">
        <f>_xlfn.XLOOKUP(G1309,'[1](ST)Product'!$C:$C,'[1](ST)Product'!$F:$F)</f>
        <v>Crispi</v>
      </c>
      <c r="R1309" t="s">
        <v>362</v>
      </c>
      <c r="S1309" t="s">
        <v>361</v>
      </c>
    </row>
    <row r="1310" spans="1:19" x14ac:dyDescent="0.35">
      <c r="A1310" t="str">
        <f>_xlfn.XLOOKUP(B1310,Mapping!C:C,Mapping!D:D)</f>
        <v>Group Buying</v>
      </c>
      <c r="B1310" t="s">
        <v>114</v>
      </c>
      <c r="C1310" t="s">
        <v>230</v>
      </c>
      <c r="D1310" s="21">
        <v>46248</v>
      </c>
      <c r="E1310" s="21">
        <v>46250</v>
      </c>
      <c r="F1310" s="5">
        <f t="shared" si="22"/>
        <v>3</v>
      </c>
      <c r="G1310" t="s">
        <v>20</v>
      </c>
      <c r="H1310">
        <v>249900</v>
      </c>
      <c r="I1310">
        <v>219900</v>
      </c>
      <c r="J1310">
        <v>199900</v>
      </c>
      <c r="K1310">
        <v>219900</v>
      </c>
      <c r="L1310">
        <v>130</v>
      </c>
      <c r="M1310">
        <v>28587000</v>
      </c>
      <c r="N1310" s="19">
        <v>16632436.363636363</v>
      </c>
      <c r="O1310" s="19">
        <v>16299787.636363637</v>
      </c>
      <c r="P1310" t="str">
        <f>_xlfn.XLOOKUP(G1310,'[1](ST)Product'!$C:$C,'[1](ST)Product'!$E:$E)</f>
        <v>Ninja Heated</v>
      </c>
      <c r="Q1310" t="str">
        <f>_xlfn.XLOOKUP(G1310,'[1](ST)Product'!$C:$C,'[1](ST)Product'!$F:$F)</f>
        <v>Crispi</v>
      </c>
      <c r="R1310" t="s">
        <v>362</v>
      </c>
      <c r="S1310" t="s">
        <v>361</v>
      </c>
    </row>
    <row r="1311" spans="1:19" x14ac:dyDescent="0.35">
      <c r="A1311" t="str">
        <f>_xlfn.XLOOKUP(B1311,Mapping!C:C,Mapping!D:D)</f>
        <v>Group Buying</v>
      </c>
      <c r="B1311" t="s">
        <v>114</v>
      </c>
      <c r="C1311" t="s">
        <v>140</v>
      </c>
      <c r="D1311" s="21">
        <v>46248</v>
      </c>
      <c r="E1311" s="21">
        <v>46251</v>
      </c>
      <c r="F1311" s="5">
        <f t="shared" si="22"/>
        <v>4</v>
      </c>
      <c r="G1311" t="s">
        <v>33</v>
      </c>
      <c r="H1311">
        <v>399900</v>
      </c>
      <c r="I1311">
        <v>349900</v>
      </c>
      <c r="J1311">
        <v>299900</v>
      </c>
      <c r="K1311">
        <v>349900</v>
      </c>
      <c r="L1311">
        <v>50</v>
      </c>
      <c r="M1311">
        <v>17495000</v>
      </c>
      <c r="N1311" s="19">
        <v>10178909.09090909</v>
      </c>
      <c r="O1311" s="19">
        <v>9975330.9090909082</v>
      </c>
      <c r="P1311" t="str">
        <f>_xlfn.XLOOKUP(G1311,'[1](ST)Product'!$C:$C,'[1](ST)Product'!$E:$E)</f>
        <v>Shark Fan</v>
      </c>
      <c r="Q1311" t="str">
        <f>_xlfn.XLOOKUP(G1311,'[1](ST)Product'!$C:$C,'[1](ST)Product'!$F:$F)</f>
        <v>Fan</v>
      </c>
      <c r="R1311" t="s">
        <v>362</v>
      </c>
      <c r="S1311" t="s">
        <v>361</v>
      </c>
    </row>
    <row r="1312" spans="1:19" x14ac:dyDescent="0.35">
      <c r="A1312" t="str">
        <f>_xlfn.XLOOKUP(B1312,Mapping!C:C,Mapping!D:D)</f>
        <v>Group Buying</v>
      </c>
      <c r="B1312" t="s">
        <v>114</v>
      </c>
      <c r="C1312" t="s">
        <v>140</v>
      </c>
      <c r="D1312" s="21">
        <v>46248</v>
      </c>
      <c r="E1312" s="21">
        <v>46251</v>
      </c>
      <c r="F1312" s="5">
        <f t="shared" si="22"/>
        <v>4</v>
      </c>
      <c r="G1312" t="s">
        <v>42</v>
      </c>
      <c r="H1312">
        <v>399900</v>
      </c>
      <c r="I1312">
        <v>349900</v>
      </c>
      <c r="J1312">
        <v>299900</v>
      </c>
      <c r="K1312">
        <v>349900</v>
      </c>
      <c r="L1312">
        <v>50</v>
      </c>
      <c r="M1312">
        <v>17495000</v>
      </c>
      <c r="N1312" s="19">
        <v>10178909.09090909</v>
      </c>
      <c r="O1312" s="19">
        <v>9975330.9090909082</v>
      </c>
      <c r="P1312" t="str">
        <f>_xlfn.XLOOKUP(G1312,'[1](ST)Product'!$C:$C,'[1](ST)Product'!$E:$E)</f>
        <v>Shark Fan</v>
      </c>
      <c r="Q1312" t="str">
        <f>_xlfn.XLOOKUP(G1312,'[1](ST)Product'!$C:$C,'[1](ST)Product'!$F:$F)</f>
        <v>Fan</v>
      </c>
      <c r="R1312" t="s">
        <v>362</v>
      </c>
      <c r="S1312" t="s">
        <v>361</v>
      </c>
    </row>
    <row r="1313" spans="1:19" x14ac:dyDescent="0.35">
      <c r="A1313" t="str">
        <f>_xlfn.XLOOKUP(B1313,Mapping!C:C,Mapping!D:D)</f>
        <v>Group Buying</v>
      </c>
      <c r="B1313" t="s">
        <v>114</v>
      </c>
      <c r="C1313" t="s">
        <v>287</v>
      </c>
      <c r="D1313" s="21">
        <v>46249</v>
      </c>
      <c r="E1313" s="21">
        <v>46251</v>
      </c>
      <c r="F1313" s="5">
        <f t="shared" si="22"/>
        <v>3</v>
      </c>
      <c r="G1313" t="s">
        <v>65</v>
      </c>
      <c r="H1313">
        <v>249900</v>
      </c>
      <c r="I1313">
        <v>229900</v>
      </c>
      <c r="J1313">
        <v>199900</v>
      </c>
      <c r="K1313">
        <v>199900</v>
      </c>
      <c r="L1313">
        <v>200</v>
      </c>
      <c r="M1313">
        <v>39980000</v>
      </c>
      <c r="N1313" s="19">
        <v>23261090.909090906</v>
      </c>
      <c r="O1313" s="19">
        <v>22795869.09090909</v>
      </c>
      <c r="P1313" t="str">
        <f>_xlfn.XLOOKUP(G1313,'[1](ST)Product'!$C:$C,'[1](ST)Product'!$E:$E)</f>
        <v>Ninja Motorized</v>
      </c>
      <c r="Q1313" t="str">
        <f>_xlfn.XLOOKUP(G1313,'[1](ST)Product'!$C:$C,'[1](ST)Product'!$F:$F)</f>
        <v>Portable</v>
      </c>
      <c r="R1313" t="s">
        <v>362</v>
      </c>
      <c r="S1313" t="s">
        <v>361</v>
      </c>
    </row>
    <row r="1314" spans="1:19" x14ac:dyDescent="0.35">
      <c r="A1314" t="str">
        <f>_xlfn.XLOOKUP(B1314,Mapping!C:C,Mapping!D:D)</f>
        <v>Group Buying</v>
      </c>
      <c r="B1314" t="s">
        <v>114</v>
      </c>
      <c r="C1314" t="s">
        <v>287</v>
      </c>
      <c r="D1314" s="21">
        <v>46249</v>
      </c>
      <c r="E1314" s="21">
        <v>46251</v>
      </c>
      <c r="F1314" s="5">
        <f t="shared" si="22"/>
        <v>3</v>
      </c>
      <c r="G1314" t="s">
        <v>66</v>
      </c>
      <c r="H1314">
        <v>249900</v>
      </c>
      <c r="I1314">
        <v>229900</v>
      </c>
      <c r="J1314">
        <v>199900</v>
      </c>
      <c r="K1314">
        <v>199900</v>
      </c>
      <c r="L1314">
        <v>200</v>
      </c>
      <c r="M1314">
        <v>39980000</v>
      </c>
      <c r="N1314" s="19">
        <v>23261090.909090906</v>
      </c>
      <c r="O1314" s="19">
        <v>22795869.09090909</v>
      </c>
      <c r="P1314" t="str">
        <f>_xlfn.XLOOKUP(G1314,'[1](ST)Product'!$C:$C,'[1](ST)Product'!$E:$E)</f>
        <v>Ninja Motorized</v>
      </c>
      <c r="Q1314" t="str">
        <f>_xlfn.XLOOKUP(G1314,'[1](ST)Product'!$C:$C,'[1](ST)Product'!$F:$F)</f>
        <v>Portable</v>
      </c>
      <c r="R1314" t="s">
        <v>362</v>
      </c>
      <c r="S1314" t="s">
        <v>361</v>
      </c>
    </row>
    <row r="1315" spans="1:19" x14ac:dyDescent="0.35">
      <c r="A1315" t="str">
        <f>_xlfn.XLOOKUP(B1315,Mapping!C:C,Mapping!D:D)</f>
        <v>Group Buying</v>
      </c>
      <c r="B1315" t="s">
        <v>114</v>
      </c>
      <c r="C1315" t="s">
        <v>287</v>
      </c>
      <c r="D1315" s="21">
        <v>46249</v>
      </c>
      <c r="E1315" s="21">
        <v>46251</v>
      </c>
      <c r="F1315" s="5">
        <f t="shared" si="22"/>
        <v>3</v>
      </c>
      <c r="G1315" t="s">
        <v>67</v>
      </c>
      <c r="H1315">
        <v>249900</v>
      </c>
      <c r="I1315">
        <v>229900</v>
      </c>
      <c r="J1315">
        <v>199900</v>
      </c>
      <c r="K1315">
        <v>199900</v>
      </c>
      <c r="L1315">
        <v>200</v>
      </c>
      <c r="M1315">
        <v>39980000</v>
      </c>
      <c r="N1315" s="19">
        <v>23261090.909090906</v>
      </c>
      <c r="O1315" s="19">
        <v>22795869.09090909</v>
      </c>
      <c r="P1315" t="str">
        <f>_xlfn.XLOOKUP(G1315,'[1](ST)Product'!$C:$C,'[1](ST)Product'!$E:$E)</f>
        <v>Ninja Motorized</v>
      </c>
      <c r="Q1315" t="str">
        <f>_xlfn.XLOOKUP(G1315,'[1](ST)Product'!$C:$C,'[1](ST)Product'!$F:$F)</f>
        <v>Portable</v>
      </c>
      <c r="R1315" t="s">
        <v>362</v>
      </c>
      <c r="S1315" t="s">
        <v>361</v>
      </c>
    </row>
    <row r="1316" spans="1:19" x14ac:dyDescent="0.35">
      <c r="A1316" t="str">
        <f>_xlfn.XLOOKUP(B1316,Mapping!C:C,Mapping!D:D)</f>
        <v>Group Buying</v>
      </c>
      <c r="B1316" t="s">
        <v>114</v>
      </c>
      <c r="C1316" t="s">
        <v>287</v>
      </c>
      <c r="D1316" s="21">
        <v>46249</v>
      </c>
      <c r="E1316" s="21">
        <v>46251</v>
      </c>
      <c r="F1316" s="5">
        <f t="shared" si="22"/>
        <v>3</v>
      </c>
      <c r="G1316" t="s">
        <v>51</v>
      </c>
      <c r="H1316">
        <v>249900</v>
      </c>
      <c r="I1316">
        <v>229900</v>
      </c>
      <c r="J1316">
        <v>199900</v>
      </c>
      <c r="K1316">
        <v>199900</v>
      </c>
      <c r="M1316">
        <v>0</v>
      </c>
      <c r="N1316" s="19">
        <v>0</v>
      </c>
      <c r="O1316" s="19">
        <v>0</v>
      </c>
      <c r="P1316" t="str">
        <f>_xlfn.XLOOKUP(G1316,'[1](ST)Product'!$C:$C,'[1](ST)Product'!$E:$E)</f>
        <v>Ninja Motorized</v>
      </c>
      <c r="Q1316" t="str">
        <f>_xlfn.XLOOKUP(G1316,'[1](ST)Product'!$C:$C,'[1](ST)Product'!$F:$F)</f>
        <v>Portable</v>
      </c>
      <c r="R1316" t="s">
        <v>362</v>
      </c>
      <c r="S1316" t="s">
        <v>361</v>
      </c>
    </row>
    <row r="1317" spans="1:19" x14ac:dyDescent="0.35">
      <c r="A1317" t="str">
        <f>_xlfn.XLOOKUP(B1317,Mapping!C:C,Mapping!D:D)</f>
        <v>Coupang</v>
      </c>
      <c r="B1317" t="s">
        <v>14</v>
      </c>
      <c r="C1317" t="s">
        <v>15</v>
      </c>
      <c r="D1317" s="21">
        <v>46250</v>
      </c>
      <c r="E1317" s="21">
        <v>46250</v>
      </c>
      <c r="F1317" s="5">
        <f t="shared" si="22"/>
        <v>1</v>
      </c>
      <c r="G1317" t="s">
        <v>26</v>
      </c>
      <c r="H1317">
        <v>899000</v>
      </c>
      <c r="I1317">
        <v>849000</v>
      </c>
      <c r="J1317">
        <v>799000</v>
      </c>
      <c r="K1317">
        <v>699000</v>
      </c>
      <c r="L1317">
        <v>150</v>
      </c>
      <c r="M1317">
        <v>104850000</v>
      </c>
      <c r="P1317" t="str">
        <f>_xlfn.XLOOKUP(G1317,'[1](ST)Product'!$C:$C,'[1](ST)Product'!$E:$E)</f>
        <v>Shark Floorcare</v>
      </c>
      <c r="Q1317" t="str">
        <f>_xlfn.XLOOKUP(G1317,'[1](ST)Product'!$C:$C,'[1](ST)Product'!$F:$F)</f>
        <v>FW</v>
      </c>
      <c r="R1317" t="s">
        <v>381</v>
      </c>
      <c r="S1317" t="s">
        <v>360</v>
      </c>
    </row>
    <row r="1318" spans="1:19" x14ac:dyDescent="0.35">
      <c r="A1318" t="str">
        <f>_xlfn.XLOOKUP(B1318,Mapping!C:C,Mapping!D:D)</f>
        <v>Coupang</v>
      </c>
      <c r="B1318" t="s">
        <v>14</v>
      </c>
      <c r="C1318" t="s">
        <v>15</v>
      </c>
      <c r="D1318" s="21">
        <v>46251</v>
      </c>
      <c r="E1318" s="21">
        <v>46251</v>
      </c>
      <c r="F1318" s="5">
        <f t="shared" si="22"/>
        <v>1</v>
      </c>
      <c r="G1318" t="s">
        <v>26</v>
      </c>
      <c r="H1318">
        <v>899000</v>
      </c>
      <c r="I1318">
        <v>749000</v>
      </c>
      <c r="J1318">
        <v>699000</v>
      </c>
      <c r="K1318">
        <v>759000</v>
      </c>
      <c r="L1318">
        <v>150</v>
      </c>
      <c r="M1318">
        <v>113850000</v>
      </c>
      <c r="N1318" s="19">
        <v>95620909.090909079</v>
      </c>
      <c r="O1318" s="19">
        <v>90839863.636363626</v>
      </c>
      <c r="P1318" t="str">
        <f>_xlfn.XLOOKUP(G1318,'[1](ST)Product'!$C:$C,'[1](ST)Product'!$E:$E)</f>
        <v>Shark Floorcare</v>
      </c>
      <c r="Q1318" t="str">
        <f>_xlfn.XLOOKUP(G1318,'[1](ST)Product'!$C:$C,'[1](ST)Product'!$F:$F)</f>
        <v>FW</v>
      </c>
      <c r="R1318" t="s">
        <v>362</v>
      </c>
      <c r="S1318" t="s">
        <v>360</v>
      </c>
    </row>
    <row r="1319" spans="1:19" x14ac:dyDescent="0.35">
      <c r="A1319" t="str">
        <f>_xlfn.XLOOKUP(B1319,Mapping!C:C,Mapping!D:D)</f>
        <v>Coupang</v>
      </c>
      <c r="B1319" t="s">
        <v>14</v>
      </c>
      <c r="C1319" t="s">
        <v>80</v>
      </c>
      <c r="D1319" s="21">
        <v>46251</v>
      </c>
      <c r="E1319" s="21">
        <v>46257</v>
      </c>
      <c r="F1319" s="5">
        <f t="shared" si="22"/>
        <v>7</v>
      </c>
      <c r="G1319" t="s">
        <v>38</v>
      </c>
      <c r="H1319">
        <v>429900</v>
      </c>
      <c r="I1319">
        <v>399900</v>
      </c>
      <c r="J1319">
        <v>349900</v>
      </c>
      <c r="K1319">
        <v>349000</v>
      </c>
      <c r="L1319">
        <v>180</v>
      </c>
      <c r="M1319">
        <v>62820000</v>
      </c>
      <c r="P1319" t="str">
        <f>_xlfn.XLOOKUP(G1319,'[1](ST)Product'!$C:$C,'[1](ST)Product'!$E:$E)</f>
        <v>Ninja Heated</v>
      </c>
      <c r="Q1319" t="str">
        <f>_xlfn.XLOOKUP(G1319,'[1](ST)Product'!$C:$C,'[1](ST)Product'!$F:$F)</f>
        <v>Grill</v>
      </c>
      <c r="R1319" t="s">
        <v>381</v>
      </c>
      <c r="S1319" t="s">
        <v>360</v>
      </c>
    </row>
    <row r="1320" spans="1:19" x14ac:dyDescent="0.35">
      <c r="A1320" t="str">
        <f>_xlfn.XLOOKUP(B1320,Mapping!C:C,Mapping!D:D)</f>
        <v>Coupang</v>
      </c>
      <c r="B1320" t="s">
        <v>14</v>
      </c>
      <c r="C1320" t="s">
        <v>80</v>
      </c>
      <c r="D1320" s="21">
        <v>46251</v>
      </c>
      <c r="E1320" s="21">
        <v>46257</v>
      </c>
      <c r="F1320" s="5">
        <f t="shared" si="22"/>
        <v>7</v>
      </c>
      <c r="G1320" t="s">
        <v>106</v>
      </c>
      <c r="H1320">
        <v>399900</v>
      </c>
      <c r="I1320">
        <v>349900</v>
      </c>
      <c r="J1320">
        <v>299900</v>
      </c>
      <c r="K1320">
        <v>259000</v>
      </c>
      <c r="L1320">
        <v>90</v>
      </c>
      <c r="M1320">
        <v>23310000</v>
      </c>
      <c r="P1320" t="str">
        <f>_xlfn.XLOOKUP(G1320,'[1](ST)Product'!$C:$C,'[1](ST)Product'!$E:$E)</f>
        <v>Ninja Heated</v>
      </c>
      <c r="Q1320" t="str">
        <f>_xlfn.XLOOKUP(G1320,'[1](ST)Product'!$C:$C,'[1](ST)Product'!$F:$F)</f>
        <v>Combi</v>
      </c>
      <c r="R1320" t="s">
        <v>381</v>
      </c>
      <c r="S1320" t="s">
        <v>360</v>
      </c>
    </row>
    <row r="1321" spans="1:19" x14ac:dyDescent="0.35">
      <c r="A1321" t="str">
        <f>_xlfn.XLOOKUP(B1321,Mapping!C:C,Mapping!D:D)</f>
        <v>Coupang</v>
      </c>
      <c r="B1321" t="s">
        <v>14</v>
      </c>
      <c r="C1321" t="s">
        <v>80</v>
      </c>
      <c r="D1321" s="21">
        <v>46251</v>
      </c>
      <c r="E1321" s="21">
        <v>46257</v>
      </c>
      <c r="F1321" s="5">
        <f t="shared" si="22"/>
        <v>7</v>
      </c>
      <c r="G1321" t="s">
        <v>28</v>
      </c>
      <c r="H1321">
        <v>299900</v>
      </c>
      <c r="I1321">
        <v>219900</v>
      </c>
      <c r="J1321">
        <v>219900</v>
      </c>
      <c r="K1321">
        <v>189000</v>
      </c>
      <c r="L1321">
        <v>100</v>
      </c>
      <c r="M1321">
        <v>18900000</v>
      </c>
      <c r="P1321" t="str">
        <f>_xlfn.XLOOKUP(G1321,'[1](ST)Product'!$C:$C,'[1](ST)Product'!$E:$E)</f>
        <v>Shark Floorcare</v>
      </c>
      <c r="Q1321" t="str">
        <f>_xlfn.XLOOKUP(G1321,'[1](ST)Product'!$C:$C,'[1](ST)Product'!$F:$F)</f>
        <v>WD</v>
      </c>
      <c r="R1321" t="s">
        <v>381</v>
      </c>
      <c r="S1321" t="s">
        <v>360</v>
      </c>
    </row>
    <row r="1322" spans="1:19" x14ac:dyDescent="0.35">
      <c r="A1322" t="str">
        <f>_xlfn.XLOOKUP(B1322,Mapping!C:C,Mapping!D:D)</f>
        <v>Coupang</v>
      </c>
      <c r="B1322" t="s">
        <v>14</v>
      </c>
      <c r="C1322" t="s">
        <v>80</v>
      </c>
      <c r="D1322" s="21">
        <v>46251</v>
      </c>
      <c r="E1322" s="21">
        <v>46257</v>
      </c>
      <c r="F1322" s="5">
        <f t="shared" si="22"/>
        <v>7</v>
      </c>
      <c r="G1322" t="s">
        <v>36</v>
      </c>
      <c r="H1322">
        <v>469900</v>
      </c>
      <c r="I1322">
        <v>399900</v>
      </c>
      <c r="J1322">
        <v>399000</v>
      </c>
      <c r="K1322">
        <v>349000</v>
      </c>
      <c r="L1322">
        <v>60</v>
      </c>
      <c r="M1322">
        <v>20940000</v>
      </c>
      <c r="P1322" t="str">
        <f>_xlfn.XLOOKUP(G1322,'[1](ST)Product'!$C:$C,'[1](ST)Product'!$E:$E)</f>
        <v>Shark Floorcare</v>
      </c>
      <c r="Q1322" t="str">
        <f>_xlfn.XLOOKUP(G1322,'[1](ST)Product'!$C:$C,'[1](ST)Product'!$F:$F)</f>
        <v>WD</v>
      </c>
      <c r="R1322" t="s">
        <v>381</v>
      </c>
      <c r="S1322" t="s">
        <v>360</v>
      </c>
    </row>
    <row r="1323" spans="1:19" x14ac:dyDescent="0.35">
      <c r="A1323" t="str">
        <f>_xlfn.XLOOKUP(B1323,Mapping!C:C,Mapping!D:D)</f>
        <v>Coupang</v>
      </c>
      <c r="B1323" t="s">
        <v>14</v>
      </c>
      <c r="C1323" t="s">
        <v>80</v>
      </c>
      <c r="D1323" s="21">
        <v>46251</v>
      </c>
      <c r="E1323" s="21">
        <v>46257</v>
      </c>
      <c r="F1323" s="5">
        <f t="shared" si="22"/>
        <v>7</v>
      </c>
      <c r="G1323" t="s">
        <v>105</v>
      </c>
      <c r="H1323">
        <v>299900</v>
      </c>
      <c r="I1323">
        <v>269900</v>
      </c>
      <c r="J1323">
        <v>249900</v>
      </c>
      <c r="K1323">
        <v>229000</v>
      </c>
      <c r="L1323">
        <v>130</v>
      </c>
      <c r="M1323">
        <v>29770000</v>
      </c>
      <c r="P1323" t="str">
        <f>_xlfn.XLOOKUP(G1323,'[1](ST)Product'!$C:$C,'[1](ST)Product'!$E:$E)</f>
        <v>Ninja Motorized</v>
      </c>
      <c r="Q1323" t="str">
        <f>_xlfn.XLOOKUP(G1323,'[1](ST)Product'!$C:$C,'[1](ST)Product'!$F:$F)</f>
        <v>Kitchen</v>
      </c>
      <c r="R1323" t="s">
        <v>381</v>
      </c>
      <c r="S1323" t="s">
        <v>360</v>
      </c>
    </row>
    <row r="1324" spans="1:19" x14ac:dyDescent="0.35">
      <c r="A1324" t="str">
        <f>_xlfn.XLOOKUP(B1324,Mapping!C:C,Mapping!D:D)</f>
        <v>Coupang</v>
      </c>
      <c r="B1324" t="s">
        <v>14</v>
      </c>
      <c r="C1324" t="s">
        <v>80</v>
      </c>
      <c r="D1324" s="21">
        <v>46251</v>
      </c>
      <c r="E1324" s="21">
        <v>46257</v>
      </c>
      <c r="F1324" s="5">
        <f t="shared" si="22"/>
        <v>7</v>
      </c>
      <c r="G1324" t="s">
        <v>73</v>
      </c>
      <c r="H1324">
        <v>139900</v>
      </c>
      <c r="I1324">
        <v>129900</v>
      </c>
      <c r="J1324">
        <v>119900</v>
      </c>
      <c r="K1324">
        <v>115000</v>
      </c>
      <c r="L1324">
        <v>100</v>
      </c>
      <c r="M1324">
        <v>11500000</v>
      </c>
      <c r="P1324" t="str">
        <f>_xlfn.XLOOKUP(G1324,'[1](ST)Product'!$C:$C,'[1](ST)Product'!$E:$E)</f>
        <v>Ninja Motorized</v>
      </c>
      <c r="Q1324" t="str">
        <f>_xlfn.XLOOKUP(G1324,'[1](ST)Product'!$C:$C,'[1](ST)Product'!$F:$F)</f>
        <v>Hand</v>
      </c>
      <c r="R1324" t="s">
        <v>381</v>
      </c>
      <c r="S1324" t="s">
        <v>360</v>
      </c>
    </row>
    <row r="1325" spans="1:19" x14ac:dyDescent="0.35">
      <c r="A1325" t="str">
        <f>_xlfn.XLOOKUP(B1325,Mapping!C:C,Mapping!D:D)</f>
        <v>Coupang</v>
      </c>
      <c r="B1325" t="s">
        <v>14</v>
      </c>
      <c r="C1325" t="s">
        <v>80</v>
      </c>
      <c r="D1325" s="21">
        <v>46251</v>
      </c>
      <c r="E1325" s="21">
        <v>46257</v>
      </c>
      <c r="F1325" s="5">
        <f t="shared" si="22"/>
        <v>7</v>
      </c>
      <c r="G1325" t="s">
        <v>96</v>
      </c>
      <c r="H1325">
        <v>139900</v>
      </c>
      <c r="I1325">
        <v>119900</v>
      </c>
      <c r="J1325">
        <v>99900</v>
      </c>
      <c r="K1325">
        <v>109000</v>
      </c>
      <c r="L1325">
        <v>140</v>
      </c>
      <c r="M1325">
        <v>15260000</v>
      </c>
      <c r="P1325" t="str">
        <f>_xlfn.XLOOKUP(G1325,'[1](ST)Product'!$C:$C,'[1](ST)Product'!$E:$E)</f>
        <v>Shark Floorcare</v>
      </c>
      <c r="Q1325" t="str">
        <f>_xlfn.XLOOKUP(G1325,'[1](ST)Product'!$C:$C,'[1](ST)Product'!$F:$F)</f>
        <v>WV</v>
      </c>
      <c r="R1325" t="s">
        <v>381</v>
      </c>
      <c r="S1325" t="s">
        <v>360</v>
      </c>
    </row>
    <row r="1326" spans="1:19" x14ac:dyDescent="0.35">
      <c r="A1326" t="str">
        <f>_xlfn.XLOOKUP(B1326,Mapping!C:C,Mapping!D:D)</f>
        <v>Coupang</v>
      </c>
      <c r="B1326" t="s">
        <v>14</v>
      </c>
      <c r="C1326" t="s">
        <v>80</v>
      </c>
      <c r="D1326" s="21">
        <v>46251</v>
      </c>
      <c r="E1326" s="21">
        <v>46257</v>
      </c>
      <c r="F1326" s="5">
        <f t="shared" si="22"/>
        <v>7</v>
      </c>
      <c r="G1326" t="s">
        <v>37</v>
      </c>
      <c r="H1326">
        <v>229900</v>
      </c>
      <c r="I1326">
        <v>199900</v>
      </c>
      <c r="J1326">
        <v>179900</v>
      </c>
      <c r="K1326">
        <v>149000</v>
      </c>
      <c r="L1326">
        <v>80</v>
      </c>
      <c r="M1326">
        <v>11920000</v>
      </c>
      <c r="P1326" t="str">
        <f>_xlfn.XLOOKUP(G1326,'[1](ST)Product'!$C:$C,'[1](ST)Product'!$E:$E)</f>
        <v>Ninja Heated</v>
      </c>
      <c r="Q1326" t="str">
        <f>_xlfn.XLOOKUP(G1326,'[1](ST)Product'!$C:$C,'[1](ST)Product'!$F:$F)</f>
        <v>Airfry</v>
      </c>
      <c r="R1326" t="s">
        <v>381</v>
      </c>
      <c r="S1326" t="s">
        <v>360</v>
      </c>
    </row>
    <row r="1327" spans="1:19" x14ac:dyDescent="0.35">
      <c r="A1327" t="str">
        <f>_xlfn.XLOOKUP(B1327,Mapping!C:C,Mapping!D:D)</f>
        <v>Coupang</v>
      </c>
      <c r="B1327" t="s">
        <v>14</v>
      </c>
      <c r="C1327" t="s">
        <v>80</v>
      </c>
      <c r="D1327" s="21">
        <v>46251</v>
      </c>
      <c r="E1327" s="21">
        <v>46257</v>
      </c>
      <c r="F1327" s="5">
        <f t="shared" si="22"/>
        <v>7</v>
      </c>
      <c r="G1327" t="s">
        <v>250</v>
      </c>
      <c r="H1327">
        <v>209900</v>
      </c>
      <c r="I1327">
        <v>169900</v>
      </c>
      <c r="J1327">
        <v>149900</v>
      </c>
      <c r="K1327">
        <v>169000</v>
      </c>
      <c r="L1327">
        <v>50</v>
      </c>
      <c r="M1327">
        <v>8450000</v>
      </c>
      <c r="P1327" t="str">
        <f>_xlfn.XLOOKUP(G1327,'[1](ST)Product'!$C:$C,'[1](ST)Product'!$E:$E)</f>
        <v>Ninja Heated</v>
      </c>
      <c r="Q1327" t="str">
        <f>_xlfn.XLOOKUP(G1327,'[1](ST)Product'!$C:$C,'[1](ST)Product'!$F:$F)</f>
        <v>Crispi</v>
      </c>
      <c r="R1327" t="s">
        <v>381</v>
      </c>
      <c r="S1327" t="s">
        <v>361</v>
      </c>
    </row>
    <row r="1328" spans="1:19" x14ac:dyDescent="0.35">
      <c r="A1328" t="str">
        <f>_xlfn.XLOOKUP(B1328,Mapping!C:C,Mapping!D:D)</f>
        <v>Coupang</v>
      </c>
      <c r="B1328" t="s">
        <v>14</v>
      </c>
      <c r="C1328" t="s">
        <v>80</v>
      </c>
      <c r="D1328" s="21">
        <v>46251</v>
      </c>
      <c r="E1328" s="21">
        <v>46257</v>
      </c>
      <c r="F1328" s="5">
        <f t="shared" si="22"/>
        <v>7</v>
      </c>
      <c r="G1328" t="s">
        <v>88</v>
      </c>
      <c r="H1328">
        <v>599000</v>
      </c>
      <c r="I1328">
        <v>499000</v>
      </c>
      <c r="J1328">
        <v>399900</v>
      </c>
      <c r="K1328">
        <v>379000</v>
      </c>
      <c r="L1328">
        <v>80</v>
      </c>
      <c r="M1328">
        <v>30320000</v>
      </c>
      <c r="P1328" t="str">
        <f>_xlfn.XLOOKUP(G1328,'[1](ST)Product'!$C:$C,'[1](ST)Product'!$E:$E)</f>
        <v>Shark Floorcare</v>
      </c>
      <c r="Q1328" t="str">
        <f>_xlfn.XLOOKUP(G1328,'[1](ST)Product'!$C:$C,'[1](ST)Product'!$F:$F)</f>
        <v>CS</v>
      </c>
      <c r="R1328" t="s">
        <v>381</v>
      </c>
      <c r="S1328" t="s">
        <v>360</v>
      </c>
    </row>
    <row r="1329" spans="1:19" x14ac:dyDescent="0.35">
      <c r="A1329" t="str">
        <f>_xlfn.XLOOKUP(B1329,Mapping!C:C,Mapping!D:D)</f>
        <v>Coupang</v>
      </c>
      <c r="B1329" t="s">
        <v>14</v>
      </c>
      <c r="C1329" t="s">
        <v>80</v>
      </c>
      <c r="D1329" s="21">
        <v>46251</v>
      </c>
      <c r="E1329" s="21">
        <v>46257</v>
      </c>
      <c r="F1329" s="5">
        <f t="shared" si="22"/>
        <v>7</v>
      </c>
      <c r="G1329" t="s">
        <v>97</v>
      </c>
      <c r="H1329">
        <v>349900</v>
      </c>
      <c r="I1329">
        <v>299900</v>
      </c>
      <c r="J1329">
        <v>249900</v>
      </c>
      <c r="K1329">
        <v>229000</v>
      </c>
      <c r="L1329">
        <v>100</v>
      </c>
      <c r="M1329">
        <v>22900000</v>
      </c>
      <c r="P1329" t="str">
        <f>_xlfn.XLOOKUP(G1329,'[1](ST)Product'!$C:$C,'[1](ST)Product'!$E:$E)</f>
        <v>Ninja Heated</v>
      </c>
      <c r="Q1329" t="str">
        <f>_xlfn.XLOOKUP(G1329,'[1](ST)Product'!$C:$C,'[1](ST)Product'!$F:$F)</f>
        <v>Grill</v>
      </c>
      <c r="R1329" t="s">
        <v>381</v>
      </c>
      <c r="S1329" t="s">
        <v>360</v>
      </c>
    </row>
    <row r="1330" spans="1:19" x14ac:dyDescent="0.35">
      <c r="A1330" t="str">
        <f>_xlfn.XLOOKUP(B1330,Mapping!C:C,Mapping!D:D)</f>
        <v>Coupang</v>
      </c>
      <c r="B1330" t="s">
        <v>14</v>
      </c>
      <c r="C1330" t="s">
        <v>80</v>
      </c>
      <c r="D1330" s="21">
        <v>46251</v>
      </c>
      <c r="E1330" s="21">
        <v>46257</v>
      </c>
      <c r="F1330" s="5">
        <f t="shared" si="22"/>
        <v>7</v>
      </c>
      <c r="G1330" t="s">
        <v>29</v>
      </c>
      <c r="H1330">
        <v>349900</v>
      </c>
      <c r="I1330">
        <v>299900</v>
      </c>
      <c r="J1330">
        <v>279900</v>
      </c>
      <c r="K1330">
        <v>259000</v>
      </c>
      <c r="L1330">
        <v>50</v>
      </c>
      <c r="M1330">
        <v>12950000</v>
      </c>
      <c r="P1330" t="str">
        <f>_xlfn.XLOOKUP(G1330,'[1](ST)Product'!$C:$C,'[1](ST)Product'!$E:$E)</f>
        <v>Ninja Heated</v>
      </c>
      <c r="Q1330" t="str">
        <f>_xlfn.XLOOKUP(G1330,'[1](ST)Product'!$C:$C,'[1](ST)Product'!$F:$F)</f>
        <v>Airfry</v>
      </c>
      <c r="R1330" t="s">
        <v>381</v>
      </c>
      <c r="S1330" t="s">
        <v>361</v>
      </c>
    </row>
    <row r="1331" spans="1:19" x14ac:dyDescent="0.35">
      <c r="A1331" t="str">
        <f>_xlfn.XLOOKUP(B1331,Mapping!C:C,Mapping!D:D)</f>
        <v>Coupang</v>
      </c>
      <c r="B1331" t="s">
        <v>14</v>
      </c>
      <c r="C1331" t="s">
        <v>80</v>
      </c>
      <c r="D1331" s="21">
        <v>46251</v>
      </c>
      <c r="E1331" s="21">
        <v>46257</v>
      </c>
      <c r="F1331" s="5">
        <f t="shared" si="22"/>
        <v>7</v>
      </c>
      <c r="G1331" t="s">
        <v>32</v>
      </c>
      <c r="H1331">
        <v>349900</v>
      </c>
      <c r="I1331">
        <v>299900</v>
      </c>
      <c r="J1331">
        <v>269900</v>
      </c>
      <c r="K1331">
        <v>249900</v>
      </c>
      <c r="L1331">
        <v>80</v>
      </c>
      <c r="M1331">
        <v>19992000</v>
      </c>
      <c r="P1331" t="str">
        <f>_xlfn.XLOOKUP(G1331,'[1](ST)Product'!$C:$C,'[1](ST)Product'!$E:$E)</f>
        <v>Ninja Motorized</v>
      </c>
      <c r="Q1331" t="str">
        <f>_xlfn.XLOOKUP(G1331,'[1](ST)Product'!$C:$C,'[1](ST)Product'!$F:$F)</f>
        <v>Icecream</v>
      </c>
      <c r="R1331" t="s">
        <v>381</v>
      </c>
      <c r="S1331" t="s">
        <v>360</v>
      </c>
    </row>
    <row r="1332" spans="1:19" x14ac:dyDescent="0.35">
      <c r="A1332" t="str">
        <f>_xlfn.XLOOKUP(B1332,Mapping!C:C,Mapping!D:D)</f>
        <v>Coupang</v>
      </c>
      <c r="B1332" t="s">
        <v>14</v>
      </c>
      <c r="C1332" t="s">
        <v>80</v>
      </c>
      <c r="D1332" s="21">
        <v>46251</v>
      </c>
      <c r="E1332" s="21">
        <v>46257</v>
      </c>
      <c r="F1332" s="5">
        <f t="shared" si="22"/>
        <v>7</v>
      </c>
      <c r="G1332" t="s">
        <v>112</v>
      </c>
      <c r="H1332">
        <v>799000</v>
      </c>
      <c r="I1332">
        <v>599000</v>
      </c>
      <c r="J1332">
        <v>599000</v>
      </c>
      <c r="K1332">
        <v>579000</v>
      </c>
      <c r="L1332">
        <v>90</v>
      </c>
      <c r="M1332">
        <v>52110000</v>
      </c>
      <c r="P1332" t="str">
        <f>_xlfn.XLOOKUP(G1332,'[1](ST)Product'!$C:$C,'[1](ST)Product'!$E:$E)</f>
        <v>Shark Floorcare</v>
      </c>
      <c r="Q1332" t="str">
        <f>_xlfn.XLOOKUP(G1332,'[1](ST)Product'!$C:$C,'[1](ST)Product'!$F:$F)</f>
        <v>CS</v>
      </c>
      <c r="R1332" t="s">
        <v>381</v>
      </c>
      <c r="S1332" t="s">
        <v>360</v>
      </c>
    </row>
    <row r="1333" spans="1:19" x14ac:dyDescent="0.35">
      <c r="A1333" t="str">
        <f>_xlfn.XLOOKUP(B1333,Mapping!C:C,Mapping!D:D)</f>
        <v>Dept Store</v>
      </c>
      <c r="B1333" t="s">
        <v>166</v>
      </c>
      <c r="C1333" t="s">
        <v>338</v>
      </c>
      <c r="D1333" s="21">
        <v>46251</v>
      </c>
      <c r="E1333" s="21">
        <v>46257</v>
      </c>
      <c r="F1333" s="5">
        <f t="shared" si="22"/>
        <v>7</v>
      </c>
      <c r="G1333" t="s">
        <v>32</v>
      </c>
      <c r="H1333">
        <v>349900</v>
      </c>
      <c r="I1333">
        <v>299900</v>
      </c>
      <c r="J1333">
        <v>269900</v>
      </c>
      <c r="K1333">
        <v>269900</v>
      </c>
      <c r="L1333">
        <v>20</v>
      </c>
      <c r="M1333">
        <v>5398000</v>
      </c>
      <c r="N1333" s="19">
        <v>6361818.1818181816</v>
      </c>
      <c r="O1333" s="19">
        <v>4612318.1818181816</v>
      </c>
      <c r="P1333" t="str">
        <f>_xlfn.XLOOKUP(G1333,'[1](ST)Product'!$C:$C,'[1](ST)Product'!$E:$E)</f>
        <v>Ninja Motorized</v>
      </c>
      <c r="Q1333" t="str">
        <f>_xlfn.XLOOKUP(G1333,'[1](ST)Product'!$C:$C,'[1](ST)Product'!$F:$F)</f>
        <v>Icecream</v>
      </c>
      <c r="R1333" t="s">
        <v>362</v>
      </c>
      <c r="S1333" t="s">
        <v>360</v>
      </c>
    </row>
    <row r="1334" spans="1:19" x14ac:dyDescent="0.35">
      <c r="A1334" t="str">
        <f>_xlfn.XLOOKUP(B1334,Mapping!C:C,Mapping!D:D)</f>
        <v>Dept Store</v>
      </c>
      <c r="B1334" t="s">
        <v>166</v>
      </c>
      <c r="C1334" t="s">
        <v>338</v>
      </c>
      <c r="D1334" s="21">
        <v>46251</v>
      </c>
      <c r="E1334" s="21">
        <v>46257</v>
      </c>
      <c r="F1334" s="5">
        <f t="shared" si="22"/>
        <v>7</v>
      </c>
      <c r="G1334" t="s">
        <v>39</v>
      </c>
      <c r="H1334">
        <v>249900</v>
      </c>
      <c r="I1334">
        <v>199900</v>
      </c>
      <c r="J1334">
        <v>189900</v>
      </c>
      <c r="K1334">
        <v>199900</v>
      </c>
      <c r="L1334">
        <v>30</v>
      </c>
      <c r="M1334">
        <v>5997000</v>
      </c>
      <c r="N1334" s="19">
        <v>6815454.5454545449</v>
      </c>
      <c r="O1334" s="19">
        <v>4941204.5454545449</v>
      </c>
      <c r="P1334" t="str">
        <f>_xlfn.XLOOKUP(G1334,'[1](ST)Product'!$C:$C,'[1](ST)Product'!$E:$E)</f>
        <v>Ninja Motorized</v>
      </c>
      <c r="Q1334" t="str">
        <f>_xlfn.XLOOKUP(G1334,'[1](ST)Product'!$C:$C,'[1](ST)Product'!$F:$F)</f>
        <v>Trad</v>
      </c>
      <c r="R1334" t="s">
        <v>362</v>
      </c>
      <c r="S1334" t="s">
        <v>360</v>
      </c>
    </row>
    <row r="1335" spans="1:19" x14ac:dyDescent="0.35">
      <c r="A1335" t="str">
        <f>_xlfn.XLOOKUP(B1335,Mapping!C:C,Mapping!D:D)</f>
        <v>Dept Store</v>
      </c>
      <c r="B1335" t="s">
        <v>166</v>
      </c>
      <c r="C1335" t="s">
        <v>338</v>
      </c>
      <c r="D1335" s="21">
        <v>46251</v>
      </c>
      <c r="E1335" s="21">
        <v>46257</v>
      </c>
      <c r="F1335" s="5">
        <f t="shared" si="22"/>
        <v>7</v>
      </c>
      <c r="G1335" t="s">
        <v>27</v>
      </c>
      <c r="H1335">
        <v>329900</v>
      </c>
      <c r="I1335">
        <v>299900</v>
      </c>
      <c r="J1335">
        <v>279900</v>
      </c>
      <c r="K1335">
        <v>299900</v>
      </c>
      <c r="L1335">
        <v>40</v>
      </c>
      <c r="M1335">
        <v>11996000</v>
      </c>
      <c r="N1335" s="19">
        <v>11996363.636363635</v>
      </c>
      <c r="O1335" s="19">
        <v>8697363.6363636348</v>
      </c>
      <c r="P1335" t="str">
        <f>_xlfn.XLOOKUP(G1335,'[1](ST)Product'!$C:$C,'[1](ST)Product'!$E:$E)</f>
        <v>Ninja Motorized</v>
      </c>
      <c r="Q1335" t="str">
        <f>_xlfn.XLOOKUP(G1335,'[1](ST)Product'!$C:$C,'[1](ST)Product'!$F:$F)</f>
        <v>Trad</v>
      </c>
      <c r="R1335" t="s">
        <v>362</v>
      </c>
      <c r="S1335" t="s">
        <v>360</v>
      </c>
    </row>
    <row r="1336" spans="1:19" x14ac:dyDescent="0.35">
      <c r="A1336" t="str">
        <f>_xlfn.XLOOKUP(B1336,Mapping!C:C,Mapping!D:D)</f>
        <v>Dept Store</v>
      </c>
      <c r="B1336" t="s">
        <v>166</v>
      </c>
      <c r="C1336" t="s">
        <v>338</v>
      </c>
      <c r="D1336" s="21">
        <v>46251</v>
      </c>
      <c r="E1336" s="21">
        <v>46257</v>
      </c>
      <c r="F1336" s="5">
        <f t="shared" si="22"/>
        <v>7</v>
      </c>
      <c r="G1336" t="s">
        <v>85</v>
      </c>
      <c r="H1336">
        <v>349900</v>
      </c>
      <c r="I1336">
        <v>319900</v>
      </c>
      <c r="J1336">
        <v>299900</v>
      </c>
      <c r="K1336">
        <v>319900</v>
      </c>
      <c r="L1336">
        <v>60</v>
      </c>
      <c r="M1336">
        <v>19194000</v>
      </c>
      <c r="N1336" s="19">
        <v>19085454.545454543</v>
      </c>
      <c r="O1336" s="19">
        <v>13836954.545454543</v>
      </c>
      <c r="P1336" t="str">
        <f>_xlfn.XLOOKUP(G1336,'[1](ST)Product'!$C:$C,'[1](ST)Product'!$E:$E)</f>
        <v>Ninja Motorized</v>
      </c>
      <c r="Q1336" t="str">
        <f>_xlfn.XLOOKUP(G1336,'[1](ST)Product'!$C:$C,'[1](ST)Product'!$F:$F)</f>
        <v>Kitchen</v>
      </c>
      <c r="R1336" t="s">
        <v>362</v>
      </c>
      <c r="S1336" t="s">
        <v>360</v>
      </c>
    </row>
    <row r="1337" spans="1:19" x14ac:dyDescent="0.35">
      <c r="A1337" t="str">
        <f>_xlfn.XLOOKUP(B1337,Mapping!C:C,Mapping!D:D)</f>
        <v>Dept Store</v>
      </c>
      <c r="B1337" t="s">
        <v>166</v>
      </c>
      <c r="C1337" t="s">
        <v>338</v>
      </c>
      <c r="D1337" s="21">
        <v>46251</v>
      </c>
      <c r="E1337" s="21">
        <v>46257</v>
      </c>
      <c r="F1337" s="5">
        <f t="shared" si="22"/>
        <v>7</v>
      </c>
      <c r="G1337" t="s">
        <v>20</v>
      </c>
      <c r="H1337">
        <v>249900</v>
      </c>
      <c r="I1337">
        <v>219900</v>
      </c>
      <c r="J1337">
        <v>199900</v>
      </c>
      <c r="K1337">
        <v>219900</v>
      </c>
      <c r="L1337">
        <v>150</v>
      </c>
      <c r="M1337">
        <v>32985000</v>
      </c>
      <c r="N1337" s="19">
        <v>34077272.727272727</v>
      </c>
      <c r="O1337" s="19">
        <v>24706022.727272727</v>
      </c>
      <c r="P1337" t="str">
        <f>_xlfn.XLOOKUP(G1337,'[1](ST)Product'!$C:$C,'[1](ST)Product'!$E:$E)</f>
        <v>Ninja Heated</v>
      </c>
      <c r="Q1337" t="str">
        <f>_xlfn.XLOOKUP(G1337,'[1](ST)Product'!$C:$C,'[1](ST)Product'!$F:$F)</f>
        <v>Crispi</v>
      </c>
      <c r="R1337" t="s">
        <v>362</v>
      </c>
      <c r="S1337" t="s">
        <v>361</v>
      </c>
    </row>
    <row r="1338" spans="1:19" x14ac:dyDescent="0.35">
      <c r="A1338" t="str">
        <f>_xlfn.XLOOKUP(B1338,Mapping!C:C,Mapping!D:D)</f>
        <v>Dept Store</v>
      </c>
      <c r="B1338" t="s">
        <v>166</v>
      </c>
      <c r="C1338" t="s">
        <v>338</v>
      </c>
      <c r="D1338" s="21">
        <v>46251</v>
      </c>
      <c r="E1338" s="21">
        <v>46257</v>
      </c>
      <c r="F1338" s="5">
        <f t="shared" si="22"/>
        <v>7</v>
      </c>
      <c r="G1338" t="s">
        <v>20</v>
      </c>
      <c r="H1338">
        <v>249900</v>
      </c>
      <c r="I1338">
        <v>219900</v>
      </c>
      <c r="J1338">
        <v>199900</v>
      </c>
      <c r="K1338">
        <v>219900</v>
      </c>
      <c r="L1338">
        <v>150</v>
      </c>
      <c r="M1338">
        <v>32985000</v>
      </c>
      <c r="N1338" s="19">
        <v>34077272.727272727</v>
      </c>
      <c r="O1338" s="19">
        <v>24706022.727272727</v>
      </c>
      <c r="P1338" t="str">
        <f>_xlfn.XLOOKUP(G1338,'[1](ST)Product'!$C:$C,'[1](ST)Product'!$E:$E)</f>
        <v>Ninja Heated</v>
      </c>
      <c r="Q1338" t="str">
        <f>_xlfn.XLOOKUP(G1338,'[1](ST)Product'!$C:$C,'[1](ST)Product'!$F:$F)</f>
        <v>Crispi</v>
      </c>
      <c r="R1338" t="s">
        <v>362</v>
      </c>
      <c r="S1338" t="s">
        <v>361</v>
      </c>
    </row>
    <row r="1339" spans="1:19" x14ac:dyDescent="0.35">
      <c r="A1339" t="str">
        <f>_xlfn.XLOOKUP(B1339,Mapping!C:C,Mapping!D:D)</f>
        <v>Dept Store</v>
      </c>
      <c r="B1339" t="s">
        <v>166</v>
      </c>
      <c r="C1339" t="s">
        <v>338</v>
      </c>
      <c r="D1339" s="21">
        <v>46251</v>
      </c>
      <c r="E1339" s="21">
        <v>46257</v>
      </c>
      <c r="F1339" s="5">
        <f t="shared" si="22"/>
        <v>7</v>
      </c>
      <c r="G1339" t="s">
        <v>38</v>
      </c>
      <c r="H1339">
        <v>429900</v>
      </c>
      <c r="I1339">
        <v>399900</v>
      </c>
      <c r="J1339">
        <v>349900</v>
      </c>
      <c r="K1339">
        <v>369900</v>
      </c>
      <c r="L1339">
        <v>20</v>
      </c>
      <c r="M1339">
        <v>7398000</v>
      </c>
      <c r="N1339" s="19">
        <v>7816363.6363636348</v>
      </c>
      <c r="O1339" s="19">
        <v>5666863.6363636348</v>
      </c>
      <c r="P1339" t="str">
        <f>_xlfn.XLOOKUP(G1339,'[1](ST)Product'!$C:$C,'[1](ST)Product'!$E:$E)</f>
        <v>Ninja Heated</v>
      </c>
      <c r="Q1339" t="str">
        <f>_xlfn.XLOOKUP(G1339,'[1](ST)Product'!$C:$C,'[1](ST)Product'!$F:$F)</f>
        <v>Grill</v>
      </c>
      <c r="R1339" t="s">
        <v>362</v>
      </c>
      <c r="S1339" t="s">
        <v>360</v>
      </c>
    </row>
    <row r="1340" spans="1:19" x14ac:dyDescent="0.35">
      <c r="A1340" t="str">
        <f>_xlfn.XLOOKUP(B1340,Mapping!C:C,Mapping!D:D)</f>
        <v>Dept Store</v>
      </c>
      <c r="B1340" t="s">
        <v>166</v>
      </c>
      <c r="C1340" t="s">
        <v>338</v>
      </c>
      <c r="D1340" s="21">
        <v>46251</v>
      </c>
      <c r="E1340" s="21">
        <v>46257</v>
      </c>
      <c r="F1340" s="5">
        <f t="shared" si="22"/>
        <v>7</v>
      </c>
      <c r="G1340" t="s">
        <v>106</v>
      </c>
      <c r="H1340">
        <v>399900</v>
      </c>
      <c r="I1340">
        <v>349900</v>
      </c>
      <c r="J1340">
        <v>299900</v>
      </c>
      <c r="K1340">
        <v>299900</v>
      </c>
      <c r="L1340">
        <v>10</v>
      </c>
      <c r="M1340">
        <v>2999000</v>
      </c>
      <c r="N1340" s="19">
        <v>3635454.5454545454</v>
      </c>
      <c r="O1340" s="19">
        <v>3635454.5454545454</v>
      </c>
      <c r="P1340" t="str">
        <f>_xlfn.XLOOKUP(G1340,'[1](ST)Product'!$C:$C,'[1](ST)Product'!$E:$E)</f>
        <v>Ninja Heated</v>
      </c>
      <c r="Q1340" t="str">
        <f>_xlfn.XLOOKUP(G1340,'[1](ST)Product'!$C:$C,'[1](ST)Product'!$F:$F)</f>
        <v>Combi</v>
      </c>
      <c r="R1340" t="s">
        <v>362</v>
      </c>
      <c r="S1340" t="s">
        <v>360</v>
      </c>
    </row>
    <row r="1341" spans="1:19" x14ac:dyDescent="0.35">
      <c r="A1341" t="str">
        <f>_xlfn.XLOOKUP(B1341,Mapping!C:C,Mapping!D:D)</f>
        <v>Group Buying</v>
      </c>
      <c r="B1341" t="s">
        <v>114</v>
      </c>
      <c r="C1341" t="s">
        <v>321</v>
      </c>
      <c r="D1341" s="21">
        <v>46251</v>
      </c>
      <c r="E1341" s="21">
        <v>46253</v>
      </c>
      <c r="F1341" s="5">
        <f t="shared" si="22"/>
        <v>3</v>
      </c>
      <c r="G1341" t="s">
        <v>18</v>
      </c>
      <c r="H1341">
        <v>249900</v>
      </c>
      <c r="I1341">
        <v>219900</v>
      </c>
      <c r="J1341">
        <v>199900</v>
      </c>
      <c r="K1341">
        <v>219900</v>
      </c>
      <c r="L1341">
        <v>500</v>
      </c>
      <c r="M1341">
        <v>109950000</v>
      </c>
      <c r="N1341" s="19">
        <v>63970909.090909086</v>
      </c>
      <c r="O1341" s="19">
        <v>62691490.909090906</v>
      </c>
      <c r="P1341" t="str">
        <f>_xlfn.XLOOKUP(G1341,'[1](ST)Product'!$C:$C,'[1](ST)Product'!$E:$E)</f>
        <v>Ninja Heated</v>
      </c>
      <c r="Q1341" t="str">
        <f>_xlfn.XLOOKUP(G1341,'[1](ST)Product'!$C:$C,'[1](ST)Product'!$F:$F)</f>
        <v>Crispi</v>
      </c>
      <c r="R1341" t="s">
        <v>362</v>
      </c>
      <c r="S1341" t="s">
        <v>361</v>
      </c>
    </row>
    <row r="1342" spans="1:19" x14ac:dyDescent="0.35">
      <c r="A1342" t="str">
        <f>_xlfn.XLOOKUP(B1342,Mapping!C:C,Mapping!D:D)</f>
        <v>Group Buying</v>
      </c>
      <c r="B1342" t="s">
        <v>114</v>
      </c>
      <c r="C1342" t="s">
        <v>321</v>
      </c>
      <c r="D1342" s="21">
        <v>46251</v>
      </c>
      <c r="E1342" s="21">
        <v>46253</v>
      </c>
      <c r="F1342" s="5">
        <f t="shared" si="22"/>
        <v>3</v>
      </c>
      <c r="G1342" t="s">
        <v>19</v>
      </c>
      <c r="H1342">
        <v>249900</v>
      </c>
      <c r="I1342">
        <v>219900</v>
      </c>
      <c r="J1342">
        <v>199900</v>
      </c>
      <c r="K1342">
        <v>219900</v>
      </c>
      <c r="L1342">
        <v>50</v>
      </c>
      <c r="M1342">
        <v>10995000</v>
      </c>
      <c r="N1342" s="19">
        <v>6397090.9090909092</v>
      </c>
      <c r="O1342" s="19">
        <v>6269149.0909090908</v>
      </c>
      <c r="P1342" t="str">
        <f>_xlfn.XLOOKUP(G1342,'[1](ST)Product'!$C:$C,'[1](ST)Product'!$E:$E)</f>
        <v>Ninja Heated</v>
      </c>
      <c r="Q1342" t="str">
        <f>_xlfn.XLOOKUP(G1342,'[1](ST)Product'!$C:$C,'[1](ST)Product'!$F:$F)</f>
        <v>Crispi</v>
      </c>
      <c r="R1342" t="s">
        <v>362</v>
      </c>
      <c r="S1342" t="s">
        <v>361</v>
      </c>
    </row>
    <row r="1343" spans="1:19" x14ac:dyDescent="0.35">
      <c r="A1343" t="str">
        <f>_xlfn.XLOOKUP(B1343,Mapping!C:C,Mapping!D:D)</f>
        <v>Group Buying</v>
      </c>
      <c r="B1343" t="s">
        <v>114</v>
      </c>
      <c r="C1343" t="s">
        <v>321</v>
      </c>
      <c r="D1343" s="21">
        <v>46251</v>
      </c>
      <c r="E1343" s="21">
        <v>46253</v>
      </c>
      <c r="F1343" s="5">
        <f t="shared" si="22"/>
        <v>3</v>
      </c>
      <c r="G1343" t="s">
        <v>20</v>
      </c>
      <c r="H1343">
        <v>249900</v>
      </c>
      <c r="I1343">
        <v>219900</v>
      </c>
      <c r="J1343">
        <v>199900</v>
      </c>
      <c r="K1343">
        <v>219900</v>
      </c>
      <c r="L1343">
        <v>150</v>
      </c>
      <c r="M1343">
        <v>32985000</v>
      </c>
      <c r="N1343" s="19">
        <v>19191272.727272727</v>
      </c>
      <c r="O1343" s="19">
        <v>18807447.272727273</v>
      </c>
      <c r="P1343" t="str">
        <f>_xlfn.XLOOKUP(G1343,'[1](ST)Product'!$C:$C,'[1](ST)Product'!$E:$E)</f>
        <v>Ninja Heated</v>
      </c>
      <c r="Q1343" t="str">
        <f>_xlfn.XLOOKUP(G1343,'[1](ST)Product'!$C:$C,'[1](ST)Product'!$F:$F)</f>
        <v>Crispi</v>
      </c>
      <c r="R1343" t="s">
        <v>362</v>
      </c>
      <c r="S1343" t="s">
        <v>361</v>
      </c>
    </row>
    <row r="1344" spans="1:19" x14ac:dyDescent="0.35">
      <c r="A1344" t="str">
        <f>_xlfn.XLOOKUP(B1344,Mapping!C:C,Mapping!D:D)</f>
        <v>other Online malls</v>
      </c>
      <c r="B1344" t="s">
        <v>266</v>
      </c>
      <c r="C1344" t="s">
        <v>311</v>
      </c>
      <c r="D1344" s="21">
        <v>46251</v>
      </c>
      <c r="E1344" s="21">
        <v>46255</v>
      </c>
      <c r="F1344" s="5">
        <f t="shared" si="22"/>
        <v>5</v>
      </c>
      <c r="G1344" t="s">
        <v>26</v>
      </c>
      <c r="H1344">
        <v>899000</v>
      </c>
      <c r="I1344">
        <v>749000</v>
      </c>
      <c r="J1344">
        <v>699000</v>
      </c>
      <c r="K1344">
        <v>709000</v>
      </c>
      <c r="L1344">
        <v>40</v>
      </c>
      <c r="M1344">
        <v>28360000</v>
      </c>
      <c r="N1344" s="19">
        <v>25781818.18181818</v>
      </c>
      <c r="O1344" s="19">
        <v>25781818.18181818</v>
      </c>
      <c r="P1344" t="str">
        <f>_xlfn.XLOOKUP(G1344,'[1](ST)Product'!$C:$C,'[1](ST)Product'!$E:$E)</f>
        <v>Shark Floorcare</v>
      </c>
      <c r="Q1344" t="str">
        <f>_xlfn.XLOOKUP(G1344,'[1](ST)Product'!$C:$C,'[1](ST)Product'!$F:$F)</f>
        <v>FW</v>
      </c>
      <c r="R1344" t="s">
        <v>362</v>
      </c>
      <c r="S1344" t="s">
        <v>360</v>
      </c>
    </row>
    <row r="1345" spans="1:19" x14ac:dyDescent="0.35">
      <c r="A1345" t="str">
        <f>_xlfn.XLOOKUP(B1345,Mapping!C:C,Mapping!D:D)</f>
        <v>other Online malls</v>
      </c>
      <c r="B1345" t="s">
        <v>266</v>
      </c>
      <c r="C1345" t="s">
        <v>311</v>
      </c>
      <c r="D1345" s="21">
        <v>46251</v>
      </c>
      <c r="E1345" s="21">
        <v>46255</v>
      </c>
      <c r="F1345" s="5">
        <f t="shared" si="22"/>
        <v>5</v>
      </c>
      <c r="G1345" t="s">
        <v>31</v>
      </c>
      <c r="H1345">
        <v>849000</v>
      </c>
      <c r="I1345">
        <v>699000</v>
      </c>
      <c r="J1345">
        <v>649000</v>
      </c>
      <c r="K1345">
        <v>659000</v>
      </c>
      <c r="L1345">
        <v>40</v>
      </c>
      <c r="M1345">
        <v>26360000</v>
      </c>
      <c r="N1345" s="19">
        <v>23963636.363636363</v>
      </c>
      <c r="O1345" s="19">
        <v>23963636.363636363</v>
      </c>
      <c r="P1345" t="str">
        <f>_xlfn.XLOOKUP(G1345,'[1](ST)Product'!$C:$C,'[1](ST)Product'!$E:$E)</f>
        <v>Shark Floorcare</v>
      </c>
      <c r="Q1345" t="str">
        <f>_xlfn.XLOOKUP(G1345,'[1](ST)Product'!$C:$C,'[1](ST)Product'!$F:$F)</f>
        <v>FW</v>
      </c>
      <c r="R1345" t="s">
        <v>362</v>
      </c>
      <c r="S1345" t="s">
        <v>360</v>
      </c>
    </row>
    <row r="1346" spans="1:19" x14ac:dyDescent="0.35">
      <c r="A1346" t="str">
        <f>_xlfn.XLOOKUP(B1346,Mapping!C:C,Mapping!D:D)</f>
        <v>other Online malls</v>
      </c>
      <c r="B1346" t="s">
        <v>266</v>
      </c>
      <c r="C1346" t="s">
        <v>311</v>
      </c>
      <c r="D1346" s="21">
        <v>46251</v>
      </c>
      <c r="E1346" s="21">
        <v>46255</v>
      </c>
      <c r="F1346" s="5">
        <f t="shared" si="22"/>
        <v>5</v>
      </c>
      <c r="G1346" t="s">
        <v>112</v>
      </c>
      <c r="H1346">
        <v>799000</v>
      </c>
      <c r="I1346">
        <v>599000</v>
      </c>
      <c r="J1346">
        <v>599000</v>
      </c>
      <c r="K1346">
        <v>549000</v>
      </c>
      <c r="L1346">
        <v>20</v>
      </c>
      <c r="M1346">
        <v>10980000</v>
      </c>
      <c r="N1346" s="19">
        <v>9981818.1818181816</v>
      </c>
      <c r="O1346" s="19">
        <v>9981818.1818181816</v>
      </c>
      <c r="P1346" t="str">
        <f>_xlfn.XLOOKUP(G1346,'[1](ST)Product'!$C:$C,'[1](ST)Product'!$E:$E)</f>
        <v>Shark Floorcare</v>
      </c>
      <c r="Q1346" t="str">
        <f>_xlfn.XLOOKUP(G1346,'[1](ST)Product'!$C:$C,'[1](ST)Product'!$F:$F)</f>
        <v>CS</v>
      </c>
      <c r="R1346" t="s">
        <v>362</v>
      </c>
      <c r="S1346" t="s">
        <v>360</v>
      </c>
    </row>
    <row r="1347" spans="1:19" x14ac:dyDescent="0.35">
      <c r="A1347" t="str">
        <f>_xlfn.XLOOKUP(B1347,Mapping!C:C,Mapping!D:D)</f>
        <v>other Online malls</v>
      </c>
      <c r="B1347" t="s">
        <v>266</v>
      </c>
      <c r="C1347" t="s">
        <v>311</v>
      </c>
      <c r="D1347" s="21">
        <v>46251</v>
      </c>
      <c r="E1347" s="21">
        <v>46255</v>
      </c>
      <c r="F1347" s="5">
        <f t="shared" ref="F1347:F1410" si="23">IF(D1347="","",E1347-D1347+1)</f>
        <v>5</v>
      </c>
      <c r="G1347" t="s">
        <v>88</v>
      </c>
      <c r="H1347">
        <v>449000</v>
      </c>
      <c r="I1347">
        <v>399000</v>
      </c>
      <c r="J1347">
        <v>0</v>
      </c>
      <c r="K1347">
        <v>349000</v>
      </c>
      <c r="L1347">
        <v>20</v>
      </c>
      <c r="M1347">
        <v>6980000</v>
      </c>
      <c r="N1347" s="19">
        <v>6345454.5454545449</v>
      </c>
      <c r="O1347" s="19">
        <v>6345454.5454545449</v>
      </c>
      <c r="P1347" t="str">
        <f>_xlfn.XLOOKUP(G1347,'[1](ST)Product'!$C:$C,'[1](ST)Product'!$E:$E)</f>
        <v>Shark Floorcare</v>
      </c>
      <c r="Q1347" t="str">
        <f>_xlfn.XLOOKUP(G1347,'[1](ST)Product'!$C:$C,'[1](ST)Product'!$F:$F)</f>
        <v>CS</v>
      </c>
      <c r="R1347" t="s">
        <v>362</v>
      </c>
      <c r="S1347" t="s">
        <v>360</v>
      </c>
    </row>
    <row r="1348" spans="1:19" x14ac:dyDescent="0.35">
      <c r="A1348" t="str">
        <f>_xlfn.XLOOKUP(B1348,Mapping!C:C,Mapping!D:D)</f>
        <v>other Online malls</v>
      </c>
      <c r="B1348" t="s">
        <v>266</v>
      </c>
      <c r="C1348" t="s">
        <v>311</v>
      </c>
      <c r="D1348" s="21">
        <v>46251</v>
      </c>
      <c r="E1348" s="21">
        <v>46255</v>
      </c>
      <c r="F1348" s="5">
        <f t="shared" si="23"/>
        <v>5</v>
      </c>
      <c r="G1348" t="s">
        <v>54</v>
      </c>
      <c r="H1348">
        <v>699000</v>
      </c>
      <c r="I1348">
        <v>599000</v>
      </c>
      <c r="J1348">
        <v>499000</v>
      </c>
      <c r="K1348">
        <v>449000</v>
      </c>
      <c r="L1348">
        <v>20</v>
      </c>
      <c r="M1348">
        <v>8980000</v>
      </c>
      <c r="N1348" s="19">
        <v>8163636.3636363633</v>
      </c>
      <c r="O1348" s="19">
        <v>8163636.3636363633</v>
      </c>
      <c r="P1348" t="str">
        <f>_xlfn.XLOOKUP(G1348,'[1](ST)Product'!$C:$C,'[1](ST)Product'!$E:$E)</f>
        <v>Shark Floorcare</v>
      </c>
      <c r="Q1348" t="str">
        <f>_xlfn.XLOOKUP(G1348,'[1](ST)Product'!$C:$C,'[1](ST)Product'!$F:$F)</f>
        <v>FW</v>
      </c>
      <c r="R1348" t="s">
        <v>362</v>
      </c>
      <c r="S1348" t="s">
        <v>361</v>
      </c>
    </row>
    <row r="1349" spans="1:19" x14ac:dyDescent="0.35">
      <c r="A1349" t="str">
        <f>_xlfn.XLOOKUP(B1349,Mapping!C:C,Mapping!D:D)</f>
        <v>other Online malls</v>
      </c>
      <c r="B1349" t="s">
        <v>266</v>
      </c>
      <c r="C1349" t="s">
        <v>311</v>
      </c>
      <c r="D1349" s="21">
        <v>46251</v>
      </c>
      <c r="E1349" s="21">
        <v>46255</v>
      </c>
      <c r="F1349" s="5">
        <f t="shared" si="23"/>
        <v>5</v>
      </c>
      <c r="G1349" t="s">
        <v>25</v>
      </c>
      <c r="H1349">
        <v>859000</v>
      </c>
      <c r="I1349">
        <v>749000</v>
      </c>
      <c r="J1349">
        <v>649000</v>
      </c>
      <c r="K1349">
        <v>699000</v>
      </c>
      <c r="L1349">
        <v>5</v>
      </c>
      <c r="M1349">
        <v>3495000</v>
      </c>
      <c r="N1349" s="19">
        <v>3177272.7272727271</v>
      </c>
      <c r="O1349" s="19">
        <v>3177272.7272727271</v>
      </c>
      <c r="P1349" t="str">
        <f>_xlfn.XLOOKUP(G1349,'[1](ST)Product'!$C:$C,'[1](ST)Product'!$E:$E)</f>
        <v>Shark Floorcare</v>
      </c>
      <c r="Q1349" t="str">
        <f>_xlfn.XLOOKUP(G1349,'[1](ST)Product'!$C:$C,'[1](ST)Product'!$F:$F)</f>
        <v>FW</v>
      </c>
      <c r="R1349" t="s">
        <v>362</v>
      </c>
      <c r="S1349" t="s">
        <v>360</v>
      </c>
    </row>
    <row r="1350" spans="1:19" x14ac:dyDescent="0.35">
      <c r="A1350" t="str">
        <f>_xlfn.XLOOKUP(B1350,Mapping!C:C,Mapping!D:D)</f>
        <v>other Online malls</v>
      </c>
      <c r="B1350" t="s">
        <v>266</v>
      </c>
      <c r="C1350" t="s">
        <v>311</v>
      </c>
      <c r="D1350" s="21">
        <v>46251</v>
      </c>
      <c r="E1350" s="21">
        <v>46255</v>
      </c>
      <c r="F1350" s="5">
        <f t="shared" si="23"/>
        <v>5</v>
      </c>
      <c r="G1350" t="s">
        <v>35</v>
      </c>
      <c r="H1350">
        <v>599000</v>
      </c>
      <c r="I1350">
        <v>549000</v>
      </c>
      <c r="J1350">
        <v>499000</v>
      </c>
      <c r="K1350">
        <v>579000</v>
      </c>
      <c r="L1350">
        <v>5</v>
      </c>
      <c r="M1350">
        <v>2895000</v>
      </c>
      <c r="N1350" s="19">
        <v>2631818.1818181816</v>
      </c>
      <c r="O1350" s="19">
        <v>2631818.1818181816</v>
      </c>
      <c r="P1350" t="str">
        <f>_xlfn.XLOOKUP(G1350,'[1](ST)Product'!$C:$C,'[1](ST)Product'!$E:$E)</f>
        <v>Shark Floorcare</v>
      </c>
      <c r="Q1350" t="str">
        <f>_xlfn.XLOOKUP(G1350,'[1](ST)Product'!$C:$C,'[1](ST)Product'!$F:$F)</f>
        <v>FW</v>
      </c>
      <c r="R1350" t="s">
        <v>362</v>
      </c>
      <c r="S1350" t="s">
        <v>360</v>
      </c>
    </row>
    <row r="1351" spans="1:19" x14ac:dyDescent="0.35">
      <c r="A1351" t="str">
        <f>_xlfn.XLOOKUP(B1351,Mapping!C:C,Mapping!D:D)</f>
        <v>other Online malls</v>
      </c>
      <c r="B1351" t="s">
        <v>266</v>
      </c>
      <c r="C1351" t="s">
        <v>311</v>
      </c>
      <c r="D1351" s="21">
        <v>46251</v>
      </c>
      <c r="E1351" s="21">
        <v>46255</v>
      </c>
      <c r="F1351" s="5">
        <f t="shared" si="23"/>
        <v>5</v>
      </c>
      <c r="G1351" t="s">
        <v>107</v>
      </c>
      <c r="H1351">
        <v>849000</v>
      </c>
      <c r="I1351">
        <v>749000</v>
      </c>
      <c r="J1351">
        <v>699000</v>
      </c>
      <c r="K1351">
        <v>749000</v>
      </c>
      <c r="L1351">
        <v>5</v>
      </c>
      <c r="M1351">
        <v>3745000</v>
      </c>
      <c r="N1351" s="19">
        <v>3404545.4545454541</v>
      </c>
      <c r="O1351" s="19">
        <v>3404545.4545454541</v>
      </c>
      <c r="P1351" t="str">
        <f>_xlfn.XLOOKUP(G1351,'[1](ST)Product'!$C:$C,'[1](ST)Product'!$E:$E)</f>
        <v>Shark Floorcare</v>
      </c>
      <c r="Q1351" t="str">
        <f>_xlfn.XLOOKUP(G1351,'[1](ST)Product'!$C:$C,'[1](ST)Product'!$F:$F)</f>
        <v>Kion</v>
      </c>
      <c r="R1351" t="s">
        <v>362</v>
      </c>
      <c r="S1351" t="s">
        <v>360</v>
      </c>
    </row>
    <row r="1352" spans="1:19" x14ac:dyDescent="0.35">
      <c r="A1352" t="str">
        <f>_xlfn.XLOOKUP(B1352,Mapping!C:C,Mapping!D:D)</f>
        <v>other Online malls</v>
      </c>
      <c r="B1352" t="s">
        <v>266</v>
      </c>
      <c r="C1352" t="s">
        <v>311</v>
      </c>
      <c r="D1352" s="21">
        <v>46251</v>
      </c>
      <c r="E1352" s="21">
        <v>46255</v>
      </c>
      <c r="F1352" s="5">
        <f t="shared" si="23"/>
        <v>5</v>
      </c>
      <c r="G1352" t="s">
        <v>23</v>
      </c>
      <c r="H1352">
        <v>899000</v>
      </c>
      <c r="I1352">
        <v>849000</v>
      </c>
      <c r="J1352">
        <v>749000</v>
      </c>
      <c r="K1352">
        <v>899000</v>
      </c>
      <c r="L1352">
        <v>5</v>
      </c>
      <c r="M1352">
        <v>4495000</v>
      </c>
      <c r="N1352" s="19">
        <v>4086363.6363636358</v>
      </c>
      <c r="O1352" s="19">
        <v>4086363.6363636358</v>
      </c>
      <c r="P1352" t="str">
        <f>_xlfn.XLOOKUP(G1352,'[1](ST)Product'!$C:$C,'[1](ST)Product'!$E:$E)</f>
        <v>Shark Floorcare</v>
      </c>
      <c r="Q1352" t="str">
        <f>_xlfn.XLOOKUP(G1352,'[1](ST)Product'!$C:$C,'[1](ST)Product'!$F:$F)</f>
        <v>Kion</v>
      </c>
      <c r="R1352" t="s">
        <v>362</v>
      </c>
      <c r="S1352" t="s">
        <v>360</v>
      </c>
    </row>
    <row r="1353" spans="1:19" x14ac:dyDescent="0.35">
      <c r="A1353" t="str">
        <f>_xlfn.XLOOKUP(B1353,Mapping!C:C,Mapping!D:D)</f>
        <v>other Online malls</v>
      </c>
      <c r="B1353" t="s">
        <v>266</v>
      </c>
      <c r="C1353" t="s">
        <v>311</v>
      </c>
      <c r="D1353" s="21">
        <v>46251</v>
      </c>
      <c r="E1353" s="21">
        <v>46255</v>
      </c>
      <c r="F1353" s="5">
        <f t="shared" si="23"/>
        <v>5</v>
      </c>
      <c r="G1353" t="s">
        <v>108</v>
      </c>
      <c r="H1353">
        <v>199900</v>
      </c>
      <c r="I1353">
        <v>179900</v>
      </c>
      <c r="J1353">
        <v>169900</v>
      </c>
      <c r="K1353">
        <v>179900</v>
      </c>
      <c r="L1353">
        <v>5</v>
      </c>
      <c r="M1353">
        <v>899500</v>
      </c>
      <c r="N1353" s="19">
        <v>817727.27272727271</v>
      </c>
      <c r="O1353" s="19">
        <v>817727.27272727271</v>
      </c>
      <c r="P1353" t="str">
        <f>_xlfn.XLOOKUP(G1353,'[1](ST)Product'!$C:$C,'[1](ST)Product'!$E:$E)</f>
        <v>Shark Floorcare</v>
      </c>
      <c r="Q1353" t="str">
        <f>_xlfn.XLOOKUP(G1353,'[1](ST)Product'!$C:$C,'[1](ST)Product'!$F:$F)</f>
        <v>WV</v>
      </c>
      <c r="R1353" t="s">
        <v>362</v>
      </c>
      <c r="S1353" t="s">
        <v>360</v>
      </c>
    </row>
    <row r="1354" spans="1:19" x14ac:dyDescent="0.35">
      <c r="A1354" t="str">
        <f>_xlfn.XLOOKUP(B1354,Mapping!C:C,Mapping!D:D)</f>
        <v>other Online malls</v>
      </c>
      <c r="B1354" t="s">
        <v>266</v>
      </c>
      <c r="C1354" t="s">
        <v>311</v>
      </c>
      <c r="D1354" s="21">
        <v>46251</v>
      </c>
      <c r="E1354" s="21">
        <v>46255</v>
      </c>
      <c r="F1354" s="5">
        <f t="shared" si="23"/>
        <v>5</v>
      </c>
      <c r="G1354" t="s">
        <v>96</v>
      </c>
      <c r="H1354">
        <v>139900</v>
      </c>
      <c r="I1354">
        <v>119900</v>
      </c>
      <c r="J1354">
        <v>99900</v>
      </c>
      <c r="K1354">
        <v>119900</v>
      </c>
      <c r="L1354">
        <v>5</v>
      </c>
      <c r="M1354">
        <v>599500</v>
      </c>
      <c r="N1354" s="19">
        <v>544999.99999999988</v>
      </c>
      <c r="O1354" s="19">
        <v>544999.99999999988</v>
      </c>
      <c r="P1354" t="str">
        <f>_xlfn.XLOOKUP(G1354,'[1](ST)Product'!$C:$C,'[1](ST)Product'!$E:$E)</f>
        <v>Shark Floorcare</v>
      </c>
      <c r="Q1354" t="str">
        <f>_xlfn.XLOOKUP(G1354,'[1](ST)Product'!$C:$C,'[1](ST)Product'!$F:$F)</f>
        <v>WV</v>
      </c>
      <c r="R1354" t="s">
        <v>362</v>
      </c>
      <c r="S1354" t="s">
        <v>360</v>
      </c>
    </row>
    <row r="1355" spans="1:19" x14ac:dyDescent="0.35">
      <c r="A1355" t="str">
        <f>_xlfn.XLOOKUP(B1355,Mapping!C:C,Mapping!D:D)</f>
        <v>other Online malls</v>
      </c>
      <c r="B1355" t="s">
        <v>266</v>
      </c>
      <c r="C1355" t="s">
        <v>311</v>
      </c>
      <c r="D1355" s="21">
        <v>46251</v>
      </c>
      <c r="E1355" s="21">
        <v>46255</v>
      </c>
      <c r="F1355" s="5">
        <f t="shared" si="23"/>
        <v>5</v>
      </c>
      <c r="G1355" t="s">
        <v>62</v>
      </c>
      <c r="H1355">
        <v>349900</v>
      </c>
      <c r="I1355">
        <v>319900</v>
      </c>
      <c r="J1355">
        <v>299900</v>
      </c>
      <c r="K1355">
        <v>349900</v>
      </c>
      <c r="L1355">
        <v>5</v>
      </c>
      <c r="M1355">
        <v>1749500</v>
      </c>
      <c r="N1355" s="19">
        <v>1590454.5454545454</v>
      </c>
      <c r="O1355" s="19">
        <v>1590454.5454545454</v>
      </c>
      <c r="P1355" t="str">
        <f>_xlfn.XLOOKUP(G1355,'[1](ST)Product'!$C:$C,'[1](ST)Product'!$E:$E)</f>
        <v>Shark Floorcare</v>
      </c>
      <c r="Q1355" t="str">
        <f>_xlfn.XLOOKUP(G1355,'[1](ST)Product'!$C:$C,'[1](ST)Product'!$F:$F)</f>
        <v>WV</v>
      </c>
      <c r="R1355" t="s">
        <v>362</v>
      </c>
      <c r="S1355" t="s">
        <v>361</v>
      </c>
    </row>
    <row r="1356" spans="1:19" x14ac:dyDescent="0.35">
      <c r="A1356" t="str">
        <f>_xlfn.XLOOKUP(B1356,Mapping!C:C,Mapping!D:D)</f>
        <v>other Online malls</v>
      </c>
      <c r="B1356" t="s">
        <v>266</v>
      </c>
      <c r="C1356" t="s">
        <v>311</v>
      </c>
      <c r="D1356" s="21">
        <v>46251</v>
      </c>
      <c r="E1356" s="21">
        <v>46255</v>
      </c>
      <c r="F1356" s="5">
        <f t="shared" si="23"/>
        <v>5</v>
      </c>
      <c r="G1356" t="s">
        <v>104</v>
      </c>
      <c r="H1356">
        <v>799000</v>
      </c>
      <c r="I1356">
        <v>699000</v>
      </c>
      <c r="J1356">
        <v>599000</v>
      </c>
      <c r="K1356">
        <v>789000</v>
      </c>
      <c r="L1356">
        <v>5</v>
      </c>
      <c r="M1356">
        <v>3945000</v>
      </c>
      <c r="N1356" s="19">
        <v>3586363.6363636358</v>
      </c>
      <c r="O1356" s="19">
        <v>3586363.6363636358</v>
      </c>
      <c r="P1356" t="str">
        <f>_xlfn.XLOOKUP(G1356,'[1](ST)Product'!$C:$C,'[1](ST)Product'!$E:$E)</f>
        <v>Shark Floorcare</v>
      </c>
      <c r="Q1356" t="str">
        <f>_xlfn.XLOOKUP(G1356,'[1](ST)Product'!$C:$C,'[1](ST)Product'!$F:$F)</f>
        <v>FW</v>
      </c>
      <c r="R1356" t="s">
        <v>362</v>
      </c>
      <c r="S1356" t="s">
        <v>360</v>
      </c>
    </row>
    <row r="1357" spans="1:19" x14ac:dyDescent="0.35">
      <c r="A1357" t="str">
        <f>_xlfn.XLOOKUP(B1357,Mapping!C:C,Mapping!D:D)</f>
        <v>other Online malls</v>
      </c>
      <c r="B1357" t="s">
        <v>266</v>
      </c>
      <c r="C1357" t="s">
        <v>311</v>
      </c>
      <c r="D1357" s="21">
        <v>46251</v>
      </c>
      <c r="E1357" s="21">
        <v>46255</v>
      </c>
      <c r="F1357" s="5">
        <f t="shared" si="23"/>
        <v>5</v>
      </c>
      <c r="G1357" t="s">
        <v>46</v>
      </c>
      <c r="H1357">
        <v>699000</v>
      </c>
      <c r="I1357">
        <v>499000</v>
      </c>
      <c r="J1357">
        <v>499000</v>
      </c>
      <c r="K1357">
        <v>599000</v>
      </c>
      <c r="L1357">
        <v>5</v>
      </c>
      <c r="M1357">
        <v>2995000</v>
      </c>
      <c r="N1357" s="19">
        <v>2722727.2727272725</v>
      </c>
      <c r="O1357" s="19">
        <v>2722727.2727272725</v>
      </c>
      <c r="P1357" t="str">
        <f>_xlfn.XLOOKUP(G1357,'[1](ST)Product'!$C:$C,'[1](ST)Product'!$E:$E)</f>
        <v>Shark Floorcare</v>
      </c>
      <c r="Q1357" t="str">
        <f>_xlfn.XLOOKUP(G1357,'[1](ST)Product'!$C:$C,'[1](ST)Product'!$F:$F)</f>
        <v>Kion</v>
      </c>
      <c r="R1357" t="s">
        <v>362</v>
      </c>
      <c r="S1357" t="s">
        <v>360</v>
      </c>
    </row>
    <row r="1358" spans="1:19" x14ac:dyDescent="0.35">
      <c r="A1358" t="str">
        <f>_xlfn.XLOOKUP(B1358,Mapping!C:C,Mapping!D:D)</f>
        <v>other Online malls</v>
      </c>
      <c r="B1358" t="s">
        <v>266</v>
      </c>
      <c r="C1358" t="s">
        <v>311</v>
      </c>
      <c r="D1358" s="21">
        <v>46251</v>
      </c>
      <c r="E1358" s="21">
        <v>46255</v>
      </c>
      <c r="F1358" s="5">
        <f t="shared" si="23"/>
        <v>5</v>
      </c>
      <c r="G1358" t="s">
        <v>17</v>
      </c>
      <c r="H1358">
        <v>449000</v>
      </c>
      <c r="I1358">
        <v>399000</v>
      </c>
      <c r="J1358">
        <v>0</v>
      </c>
      <c r="K1358">
        <v>449000</v>
      </c>
      <c r="L1358">
        <v>5</v>
      </c>
      <c r="M1358">
        <v>2245000</v>
      </c>
      <c r="N1358" s="19">
        <v>2040909.0909090908</v>
      </c>
      <c r="O1358" s="19">
        <v>2040909.0909090908</v>
      </c>
      <c r="P1358" t="str">
        <f>_xlfn.XLOOKUP(G1358,'[1](ST)Product'!$C:$C,'[1](ST)Product'!$E:$E)</f>
        <v>Shark Floorcare</v>
      </c>
      <c r="Q1358" t="str">
        <f>_xlfn.XLOOKUP(G1358,'[1](ST)Product'!$C:$C,'[1](ST)Product'!$F:$F)</f>
        <v>CS</v>
      </c>
      <c r="R1358" t="s">
        <v>362</v>
      </c>
      <c r="S1358" t="s">
        <v>360</v>
      </c>
    </row>
    <row r="1359" spans="1:19" x14ac:dyDescent="0.35">
      <c r="A1359" t="str">
        <f>_xlfn.XLOOKUP(B1359,Mapping!C:C,Mapping!D:D)</f>
        <v>other Online malls</v>
      </c>
      <c r="B1359" t="s">
        <v>266</v>
      </c>
      <c r="C1359" t="s">
        <v>311</v>
      </c>
      <c r="D1359" s="21">
        <v>46251</v>
      </c>
      <c r="E1359" s="21">
        <v>46255</v>
      </c>
      <c r="F1359" s="5">
        <f t="shared" si="23"/>
        <v>5</v>
      </c>
      <c r="G1359" t="s">
        <v>36</v>
      </c>
      <c r="H1359">
        <v>469900</v>
      </c>
      <c r="I1359">
        <v>399900</v>
      </c>
      <c r="J1359">
        <v>389900</v>
      </c>
      <c r="K1359">
        <v>399900</v>
      </c>
      <c r="L1359">
        <v>5</v>
      </c>
      <c r="M1359">
        <v>1999500</v>
      </c>
      <c r="N1359" s="19">
        <v>1817727.2727272727</v>
      </c>
      <c r="O1359" s="19">
        <v>1817727.2727272727</v>
      </c>
      <c r="P1359" t="str">
        <f>_xlfn.XLOOKUP(G1359,'[1](ST)Product'!$C:$C,'[1](ST)Product'!$E:$E)</f>
        <v>Shark Floorcare</v>
      </c>
      <c r="Q1359" t="str">
        <f>_xlfn.XLOOKUP(G1359,'[1](ST)Product'!$C:$C,'[1](ST)Product'!$F:$F)</f>
        <v>WD</v>
      </c>
      <c r="R1359" t="s">
        <v>362</v>
      </c>
      <c r="S1359" t="s">
        <v>360</v>
      </c>
    </row>
    <row r="1360" spans="1:19" x14ac:dyDescent="0.35">
      <c r="A1360" t="str">
        <f>_xlfn.XLOOKUP(B1360,Mapping!C:C,Mapping!D:D)</f>
        <v>other Online malls</v>
      </c>
      <c r="B1360" t="s">
        <v>266</v>
      </c>
      <c r="C1360" t="s">
        <v>311</v>
      </c>
      <c r="D1360" s="21">
        <v>46251</v>
      </c>
      <c r="E1360" s="21">
        <v>46255</v>
      </c>
      <c r="F1360" s="5">
        <f t="shared" si="23"/>
        <v>5</v>
      </c>
      <c r="G1360" t="s">
        <v>28</v>
      </c>
      <c r="H1360">
        <v>299900</v>
      </c>
      <c r="I1360">
        <v>219900</v>
      </c>
      <c r="J1360">
        <v>219900</v>
      </c>
      <c r="K1360">
        <v>219000</v>
      </c>
      <c r="L1360">
        <v>5</v>
      </c>
      <c r="M1360">
        <v>1095000</v>
      </c>
      <c r="N1360" s="19">
        <v>995454.54545454541</v>
      </c>
      <c r="O1360" s="19">
        <v>995454.54545454541</v>
      </c>
      <c r="P1360" t="str">
        <f>_xlfn.XLOOKUP(G1360,'[1](ST)Product'!$C:$C,'[1](ST)Product'!$E:$E)</f>
        <v>Shark Floorcare</v>
      </c>
      <c r="Q1360" t="str">
        <f>_xlfn.XLOOKUP(G1360,'[1](ST)Product'!$C:$C,'[1](ST)Product'!$F:$F)</f>
        <v>WD</v>
      </c>
      <c r="R1360" t="s">
        <v>362</v>
      </c>
      <c r="S1360" t="s">
        <v>360</v>
      </c>
    </row>
    <row r="1361" spans="1:19" x14ac:dyDescent="0.35">
      <c r="A1361" t="str">
        <f>_xlfn.XLOOKUP(B1361,Mapping!C:C,Mapping!D:D)</f>
        <v>other Online malls</v>
      </c>
      <c r="B1361" t="s">
        <v>266</v>
      </c>
      <c r="C1361" t="s">
        <v>311</v>
      </c>
      <c r="D1361" s="21">
        <v>46251</v>
      </c>
      <c r="E1361" s="21">
        <v>46255</v>
      </c>
      <c r="F1361" s="5">
        <f t="shared" si="23"/>
        <v>5</v>
      </c>
      <c r="G1361" t="s">
        <v>33</v>
      </c>
      <c r="H1361">
        <v>399900</v>
      </c>
      <c r="I1361">
        <v>349900</v>
      </c>
      <c r="J1361">
        <v>299900</v>
      </c>
      <c r="K1361">
        <v>349900</v>
      </c>
      <c r="L1361">
        <v>50</v>
      </c>
      <c r="M1361">
        <v>17495000</v>
      </c>
      <c r="N1361" s="19">
        <v>15904545.454545453</v>
      </c>
      <c r="O1361" s="19">
        <v>15904545.454545453</v>
      </c>
      <c r="P1361" t="str">
        <f>_xlfn.XLOOKUP(G1361,'[1](ST)Product'!$C:$C,'[1](ST)Product'!$E:$E)</f>
        <v>Shark Fan</v>
      </c>
      <c r="Q1361" t="str">
        <f>_xlfn.XLOOKUP(G1361,'[1](ST)Product'!$C:$C,'[1](ST)Product'!$F:$F)</f>
        <v>Fan</v>
      </c>
      <c r="R1361" t="s">
        <v>362</v>
      </c>
      <c r="S1361" t="s">
        <v>361</v>
      </c>
    </row>
    <row r="1362" spans="1:19" x14ac:dyDescent="0.35">
      <c r="A1362" t="str">
        <f>_xlfn.XLOOKUP(B1362,Mapping!C:C,Mapping!D:D)</f>
        <v>other Online malls</v>
      </c>
      <c r="B1362" t="s">
        <v>266</v>
      </c>
      <c r="C1362" t="s">
        <v>311</v>
      </c>
      <c r="D1362" s="21">
        <v>46251</v>
      </c>
      <c r="E1362" s="21">
        <v>46255</v>
      </c>
      <c r="F1362" s="5">
        <f t="shared" si="23"/>
        <v>5</v>
      </c>
      <c r="G1362" t="s">
        <v>109</v>
      </c>
      <c r="H1362">
        <v>249900</v>
      </c>
      <c r="I1362">
        <v>219900</v>
      </c>
      <c r="J1362">
        <v>199900</v>
      </c>
      <c r="K1362">
        <v>149000</v>
      </c>
      <c r="L1362">
        <v>30</v>
      </c>
      <c r="M1362">
        <v>4470000</v>
      </c>
      <c r="N1362" s="19">
        <v>4063636.3636363633</v>
      </c>
      <c r="O1362" s="19">
        <v>4063636.3636363633</v>
      </c>
      <c r="P1362" t="str">
        <f>_xlfn.XLOOKUP(G1362,'[1](ST)Product'!$C:$C,'[1](ST)Product'!$E:$E)</f>
        <v>Shark Fan</v>
      </c>
      <c r="Q1362" t="str">
        <f>_xlfn.XLOOKUP(G1362,'[1](ST)Product'!$C:$C,'[1](ST)Product'!$F:$F)</f>
        <v>Fan</v>
      </c>
      <c r="R1362" t="s">
        <v>362</v>
      </c>
      <c r="S1362" t="s">
        <v>360</v>
      </c>
    </row>
    <row r="1363" spans="1:19" x14ac:dyDescent="0.35">
      <c r="A1363" t="str">
        <f>_xlfn.XLOOKUP(B1363,Mapping!C:C,Mapping!D:D)</f>
        <v>other Online malls</v>
      </c>
      <c r="B1363" t="s">
        <v>266</v>
      </c>
      <c r="C1363" t="s">
        <v>311</v>
      </c>
      <c r="D1363" s="21">
        <v>46251</v>
      </c>
      <c r="E1363" s="21">
        <v>46255</v>
      </c>
      <c r="F1363" s="5">
        <f t="shared" si="23"/>
        <v>5</v>
      </c>
      <c r="G1363" t="s">
        <v>87</v>
      </c>
      <c r="H1363">
        <v>219900</v>
      </c>
      <c r="I1363">
        <v>199900</v>
      </c>
      <c r="J1363">
        <v>179900</v>
      </c>
      <c r="K1363">
        <v>109000</v>
      </c>
      <c r="L1363">
        <v>30</v>
      </c>
      <c r="M1363">
        <v>3270000</v>
      </c>
      <c r="N1363" s="19">
        <v>2972727.2727272725</v>
      </c>
      <c r="O1363" s="19">
        <v>2972727.2727272725</v>
      </c>
      <c r="P1363" t="str">
        <f>_xlfn.XLOOKUP(G1363,'[1](ST)Product'!$C:$C,'[1](ST)Product'!$E:$E)</f>
        <v>Shark Fan</v>
      </c>
      <c r="Q1363" t="str">
        <f>_xlfn.XLOOKUP(G1363,'[1](ST)Product'!$C:$C,'[1](ST)Product'!$F:$F)</f>
        <v>Fan</v>
      </c>
      <c r="R1363" t="s">
        <v>362</v>
      </c>
      <c r="S1363" t="s">
        <v>361</v>
      </c>
    </row>
    <row r="1364" spans="1:19" x14ac:dyDescent="0.35">
      <c r="A1364" t="str">
        <f>_xlfn.XLOOKUP(B1364,Mapping!C:C,Mapping!D:D)</f>
        <v>other Online malls</v>
      </c>
      <c r="B1364" t="s">
        <v>266</v>
      </c>
      <c r="C1364" t="s">
        <v>311</v>
      </c>
      <c r="D1364" s="21">
        <v>46251</v>
      </c>
      <c r="E1364" s="21">
        <v>46255</v>
      </c>
      <c r="F1364" s="5">
        <f t="shared" si="23"/>
        <v>5</v>
      </c>
      <c r="G1364" t="s">
        <v>75</v>
      </c>
      <c r="H1364">
        <v>249900</v>
      </c>
      <c r="I1364">
        <v>219900</v>
      </c>
      <c r="J1364">
        <v>199900</v>
      </c>
      <c r="K1364">
        <v>219000</v>
      </c>
      <c r="L1364">
        <v>100</v>
      </c>
      <c r="M1364">
        <v>21900000</v>
      </c>
      <c r="N1364" s="19">
        <v>19909090.90909091</v>
      </c>
      <c r="O1364" s="19">
        <v>19909090.90909091</v>
      </c>
      <c r="P1364" t="str">
        <f>_xlfn.XLOOKUP(G1364,'[1](ST)Product'!$C:$C,'[1](ST)Product'!$E:$E)</f>
        <v>Ninja Heated</v>
      </c>
      <c r="Q1364" t="str">
        <f>_xlfn.XLOOKUP(G1364,'[1](ST)Product'!$C:$C,'[1](ST)Product'!$F:$F)</f>
        <v>Crispi</v>
      </c>
      <c r="R1364" t="s">
        <v>362</v>
      </c>
      <c r="S1364" t="s">
        <v>361</v>
      </c>
    </row>
    <row r="1365" spans="1:19" x14ac:dyDescent="0.35">
      <c r="A1365" t="str">
        <f>_xlfn.XLOOKUP(B1365,Mapping!C:C,Mapping!D:D)</f>
        <v>other Online malls</v>
      </c>
      <c r="B1365" t="s">
        <v>266</v>
      </c>
      <c r="C1365" t="s">
        <v>311</v>
      </c>
      <c r="D1365" s="21">
        <v>46251</v>
      </c>
      <c r="E1365" s="21">
        <v>46255</v>
      </c>
      <c r="F1365" s="5">
        <f t="shared" si="23"/>
        <v>5</v>
      </c>
      <c r="G1365" t="s">
        <v>68</v>
      </c>
      <c r="H1365">
        <v>169900</v>
      </c>
      <c r="I1365">
        <v>169900</v>
      </c>
      <c r="J1365">
        <v>149900</v>
      </c>
      <c r="K1365">
        <v>129900</v>
      </c>
      <c r="L1365">
        <v>30</v>
      </c>
      <c r="M1365">
        <v>3897000</v>
      </c>
      <c r="N1365" s="19">
        <v>3542727.2727272725</v>
      </c>
      <c r="O1365" s="19">
        <v>3542727.2727272725</v>
      </c>
      <c r="P1365" t="str">
        <f>_xlfn.XLOOKUP(G1365,'[1](ST)Product'!$C:$C,'[1](ST)Product'!$E:$E)</f>
        <v>Ninja Motorized</v>
      </c>
      <c r="Q1365" t="str">
        <f>_xlfn.XLOOKUP(G1365,'[1](ST)Product'!$C:$C,'[1](ST)Product'!$F:$F)</f>
        <v>Trad</v>
      </c>
      <c r="R1365" t="s">
        <v>362</v>
      </c>
      <c r="S1365" t="s">
        <v>360</v>
      </c>
    </row>
    <row r="1366" spans="1:19" x14ac:dyDescent="0.35">
      <c r="A1366" t="str">
        <f>_xlfn.XLOOKUP(B1366,Mapping!C:C,Mapping!D:D)</f>
        <v>other Online malls</v>
      </c>
      <c r="B1366" t="s">
        <v>266</v>
      </c>
      <c r="C1366" t="s">
        <v>311</v>
      </c>
      <c r="D1366" s="21">
        <v>46251</v>
      </c>
      <c r="E1366" s="21">
        <v>46255</v>
      </c>
      <c r="F1366" s="5">
        <f t="shared" si="23"/>
        <v>5</v>
      </c>
      <c r="G1366" t="s">
        <v>69</v>
      </c>
      <c r="H1366">
        <v>219900</v>
      </c>
      <c r="I1366">
        <v>219900</v>
      </c>
      <c r="J1366">
        <v>199900</v>
      </c>
      <c r="K1366">
        <v>179900</v>
      </c>
      <c r="L1366">
        <v>15</v>
      </c>
      <c r="M1366">
        <v>2698500</v>
      </c>
      <c r="N1366" s="19">
        <v>2453181.8181818179</v>
      </c>
      <c r="O1366" s="19">
        <v>2453181.8181818179</v>
      </c>
      <c r="P1366" t="str">
        <f>_xlfn.XLOOKUP(G1366,'[1](ST)Product'!$C:$C,'[1](ST)Product'!$E:$E)</f>
        <v>Ninja Motorized</v>
      </c>
      <c r="Q1366" t="str">
        <f>_xlfn.XLOOKUP(G1366,'[1](ST)Product'!$C:$C,'[1](ST)Product'!$F:$F)</f>
        <v>Trad</v>
      </c>
      <c r="R1366" t="s">
        <v>362</v>
      </c>
      <c r="S1366" t="s">
        <v>360</v>
      </c>
    </row>
    <row r="1367" spans="1:19" x14ac:dyDescent="0.35">
      <c r="A1367" t="str">
        <f>_xlfn.XLOOKUP(B1367,Mapping!C:C,Mapping!D:D)</f>
        <v>other Online malls</v>
      </c>
      <c r="B1367" t="s">
        <v>266</v>
      </c>
      <c r="C1367" t="s">
        <v>311</v>
      </c>
      <c r="D1367" s="21">
        <v>46251</v>
      </c>
      <c r="E1367" s="21">
        <v>46255</v>
      </c>
      <c r="F1367" s="5">
        <f t="shared" si="23"/>
        <v>5</v>
      </c>
      <c r="G1367" t="s">
        <v>27</v>
      </c>
      <c r="H1367">
        <v>329900</v>
      </c>
      <c r="I1367">
        <v>299900</v>
      </c>
      <c r="J1367">
        <v>279900</v>
      </c>
      <c r="K1367">
        <v>299900</v>
      </c>
      <c r="L1367">
        <v>5</v>
      </c>
      <c r="M1367">
        <v>1499500</v>
      </c>
      <c r="N1367" s="19">
        <v>1363181.8181818179</v>
      </c>
      <c r="O1367" s="19">
        <v>1363181.8181818179</v>
      </c>
      <c r="P1367" t="str">
        <f>_xlfn.XLOOKUP(G1367,'[1](ST)Product'!$C:$C,'[1](ST)Product'!$E:$E)</f>
        <v>Ninja Motorized</v>
      </c>
      <c r="Q1367" t="str">
        <f>_xlfn.XLOOKUP(G1367,'[1](ST)Product'!$C:$C,'[1](ST)Product'!$F:$F)</f>
        <v>Trad</v>
      </c>
      <c r="R1367" t="s">
        <v>362</v>
      </c>
      <c r="S1367" t="s">
        <v>360</v>
      </c>
    </row>
    <row r="1368" spans="1:19" x14ac:dyDescent="0.35">
      <c r="A1368" t="str">
        <f>_xlfn.XLOOKUP(B1368,Mapping!C:C,Mapping!D:D)</f>
        <v>other Online malls</v>
      </c>
      <c r="B1368" t="s">
        <v>266</v>
      </c>
      <c r="C1368" t="s">
        <v>311</v>
      </c>
      <c r="D1368" s="21">
        <v>46251</v>
      </c>
      <c r="E1368" s="21">
        <v>46255</v>
      </c>
      <c r="F1368" s="5">
        <f t="shared" si="23"/>
        <v>5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5</v>
      </c>
      <c r="M1368">
        <v>274500</v>
      </c>
      <c r="N1368" s="19">
        <v>249545.45454545453</v>
      </c>
      <c r="O1368" s="19">
        <v>249545.45454545453</v>
      </c>
      <c r="P1368" t="str">
        <f>_xlfn.XLOOKUP(G1368,'[1](ST)Product'!$C:$C,'[1](ST)Product'!$E:$E)</f>
        <v>Ninja Motorized</v>
      </c>
      <c r="Q1368" t="str">
        <f>_xlfn.XLOOKUP(G1368,'[1](ST)Product'!$C:$C,'[1](ST)Product'!$F:$F)</f>
        <v>Food process</v>
      </c>
      <c r="R1368" t="s">
        <v>362</v>
      </c>
      <c r="S1368" t="s">
        <v>360</v>
      </c>
    </row>
    <row r="1369" spans="1:19" x14ac:dyDescent="0.35">
      <c r="A1369" t="str">
        <f>_xlfn.XLOOKUP(B1369,Mapping!C:C,Mapping!D:D)</f>
        <v>other Online malls</v>
      </c>
      <c r="B1369" t="s">
        <v>266</v>
      </c>
      <c r="C1369" t="s">
        <v>311</v>
      </c>
      <c r="D1369" s="21">
        <v>46251</v>
      </c>
      <c r="E1369" s="21">
        <v>46255</v>
      </c>
      <c r="F1369" s="5">
        <f t="shared" si="23"/>
        <v>5</v>
      </c>
      <c r="G1369" t="s">
        <v>40</v>
      </c>
      <c r="H1369">
        <v>349900</v>
      </c>
      <c r="I1369">
        <v>319900</v>
      </c>
      <c r="J1369">
        <v>299900</v>
      </c>
      <c r="K1369">
        <v>349900</v>
      </c>
      <c r="L1369">
        <v>5</v>
      </c>
      <c r="M1369">
        <v>1749500</v>
      </c>
      <c r="N1369" s="19">
        <v>1590454.5454545454</v>
      </c>
      <c r="O1369" s="19">
        <v>1590454.5454545454</v>
      </c>
      <c r="P1369" t="str">
        <f>_xlfn.XLOOKUP(G1369,'[1](ST)Product'!$C:$C,'[1](ST)Product'!$E:$E)</f>
        <v>Ninja Motorized</v>
      </c>
      <c r="Q1369" t="str">
        <f>_xlfn.XLOOKUP(G1369,'[1](ST)Product'!$C:$C,'[1](ST)Product'!$F:$F)</f>
        <v>Hot</v>
      </c>
      <c r="R1369" t="s">
        <v>362</v>
      </c>
      <c r="S1369" t="s">
        <v>360</v>
      </c>
    </row>
    <row r="1370" spans="1:19" x14ac:dyDescent="0.35">
      <c r="A1370" t="str">
        <f>_xlfn.XLOOKUP(B1370,Mapping!C:C,Mapping!D:D)</f>
        <v>other Online malls</v>
      </c>
      <c r="B1370" t="s">
        <v>266</v>
      </c>
      <c r="C1370" t="s">
        <v>311</v>
      </c>
      <c r="D1370" s="21">
        <v>46251</v>
      </c>
      <c r="E1370" s="21">
        <v>46255</v>
      </c>
      <c r="F1370" s="5">
        <f t="shared" si="23"/>
        <v>5</v>
      </c>
      <c r="G1370" t="s">
        <v>39</v>
      </c>
      <c r="H1370">
        <v>249900</v>
      </c>
      <c r="I1370">
        <v>199900</v>
      </c>
      <c r="J1370">
        <v>189900</v>
      </c>
      <c r="K1370">
        <v>199900</v>
      </c>
      <c r="L1370">
        <v>5</v>
      </c>
      <c r="M1370">
        <v>999500</v>
      </c>
      <c r="N1370" s="19">
        <v>908636.36363636353</v>
      </c>
      <c r="O1370" s="19">
        <v>908636.36363636353</v>
      </c>
      <c r="P1370" t="str">
        <f>_xlfn.XLOOKUP(G1370,'[1](ST)Product'!$C:$C,'[1](ST)Product'!$E:$E)</f>
        <v>Ninja Motorized</v>
      </c>
      <c r="Q1370" t="str">
        <f>_xlfn.XLOOKUP(G1370,'[1](ST)Product'!$C:$C,'[1](ST)Product'!$F:$F)</f>
        <v>Trad</v>
      </c>
      <c r="R1370" t="s">
        <v>362</v>
      </c>
      <c r="S1370" t="s">
        <v>360</v>
      </c>
    </row>
    <row r="1371" spans="1:19" x14ac:dyDescent="0.35">
      <c r="A1371" t="str">
        <f>_xlfn.XLOOKUP(B1371,Mapping!C:C,Mapping!D:D)</f>
        <v>other Online malls</v>
      </c>
      <c r="B1371" t="s">
        <v>266</v>
      </c>
      <c r="C1371" t="s">
        <v>311</v>
      </c>
      <c r="D1371" s="21">
        <v>46251</v>
      </c>
      <c r="E1371" s="21">
        <v>46255</v>
      </c>
      <c r="F1371" s="5">
        <f t="shared" si="23"/>
        <v>5</v>
      </c>
      <c r="G1371" t="s">
        <v>301</v>
      </c>
      <c r="H1371">
        <v>0</v>
      </c>
      <c r="I1371">
        <v>0</v>
      </c>
      <c r="J1371">
        <v>0</v>
      </c>
      <c r="K1371">
        <v>74900</v>
      </c>
      <c r="L1371">
        <v>20</v>
      </c>
      <c r="M1371">
        <v>1498000</v>
      </c>
      <c r="N1371" s="19">
        <v>1361818.1818181816</v>
      </c>
      <c r="O1371" s="19">
        <v>1361818.1818181816</v>
      </c>
      <c r="P1371" t="str">
        <f>_xlfn.XLOOKUP(G1371,'[1](ST)Product'!$C:$C,'[1](ST)Product'!$E:$E)</f>
        <v>Ninja Motorized</v>
      </c>
      <c r="Q1371" t="str">
        <f>_xlfn.XLOOKUP(G1371,'[1](ST)Product'!$C:$C,'[1](ST)Product'!$F:$F)</f>
        <v>Portable</v>
      </c>
      <c r="R1371" t="s">
        <v>362</v>
      </c>
      <c r="S1371" t="s">
        <v>360</v>
      </c>
    </row>
    <row r="1372" spans="1:19" x14ac:dyDescent="0.35">
      <c r="A1372" t="str">
        <f>_xlfn.XLOOKUP(B1372,Mapping!C:C,Mapping!D:D)</f>
        <v>other Online malls</v>
      </c>
      <c r="B1372" t="s">
        <v>266</v>
      </c>
      <c r="C1372" t="s">
        <v>311</v>
      </c>
      <c r="D1372" s="21">
        <v>46251</v>
      </c>
      <c r="E1372" s="21">
        <v>46255</v>
      </c>
      <c r="F1372" s="5">
        <f t="shared" si="23"/>
        <v>5</v>
      </c>
      <c r="G1372" t="s">
        <v>261</v>
      </c>
      <c r="H1372">
        <v>0</v>
      </c>
      <c r="I1372">
        <v>0</v>
      </c>
      <c r="J1372">
        <v>0</v>
      </c>
      <c r="K1372">
        <v>109000</v>
      </c>
      <c r="L1372">
        <v>20</v>
      </c>
      <c r="M1372">
        <v>2180000</v>
      </c>
      <c r="N1372" s="19">
        <v>1981818.1818181816</v>
      </c>
      <c r="O1372" s="19">
        <v>1981818.1818181816</v>
      </c>
      <c r="P1372" t="str">
        <f>_xlfn.XLOOKUP(G1372,'[1](ST)Product'!$C:$C,'[1](ST)Product'!$E:$E)</f>
        <v>Ninja Motorized</v>
      </c>
      <c r="Q1372" t="str">
        <f>_xlfn.XLOOKUP(G1372,'[1](ST)Product'!$C:$C,'[1](ST)Product'!$F:$F)</f>
        <v>Portable</v>
      </c>
      <c r="R1372" t="s">
        <v>362</v>
      </c>
      <c r="S1372" t="s">
        <v>360</v>
      </c>
    </row>
    <row r="1373" spans="1:19" x14ac:dyDescent="0.35">
      <c r="A1373" t="str">
        <f>_xlfn.XLOOKUP(B1373,Mapping!C:C,Mapping!D:D)</f>
        <v>other Online malls</v>
      </c>
      <c r="B1373" t="s">
        <v>266</v>
      </c>
      <c r="C1373" t="s">
        <v>311</v>
      </c>
      <c r="D1373" s="21">
        <v>46251</v>
      </c>
      <c r="E1373" s="21">
        <v>46255</v>
      </c>
      <c r="F1373" s="5">
        <f t="shared" si="23"/>
        <v>5</v>
      </c>
      <c r="G1373" t="s">
        <v>275</v>
      </c>
      <c r="H1373">
        <v>0</v>
      </c>
      <c r="I1373">
        <v>0</v>
      </c>
      <c r="J1373">
        <v>0</v>
      </c>
      <c r="K1373">
        <v>239000</v>
      </c>
      <c r="L1373">
        <v>10</v>
      </c>
      <c r="M1373">
        <v>2390000</v>
      </c>
      <c r="N1373" s="19">
        <v>2172727.2727272725</v>
      </c>
      <c r="O1373" s="19">
        <v>2172727.2727272725</v>
      </c>
      <c r="P1373" t="str">
        <f>_xlfn.XLOOKUP(G1373,'[1](ST)Product'!$C:$C,'[1](ST)Product'!$E:$E)</f>
        <v>Ninja Motorized</v>
      </c>
      <c r="Q1373" t="str">
        <f>_xlfn.XLOOKUP(G1373,'[1](ST)Product'!$C:$C,'[1](ST)Product'!$F:$F)</f>
        <v>Portable</v>
      </c>
      <c r="R1373" t="s">
        <v>362</v>
      </c>
      <c r="S1373" t="s">
        <v>361</v>
      </c>
    </row>
    <row r="1374" spans="1:19" x14ac:dyDescent="0.35">
      <c r="A1374" t="str">
        <f>_xlfn.XLOOKUP(B1374,Mapping!C:C,Mapping!D:D)</f>
        <v>other Online malls</v>
      </c>
      <c r="B1374" t="s">
        <v>266</v>
      </c>
      <c r="C1374" t="s">
        <v>311</v>
      </c>
      <c r="D1374" s="21">
        <v>46251</v>
      </c>
      <c r="E1374" s="21">
        <v>46255</v>
      </c>
      <c r="F1374" s="5">
        <f t="shared" si="23"/>
        <v>5</v>
      </c>
      <c r="G1374" t="s">
        <v>110</v>
      </c>
      <c r="H1374">
        <v>129900</v>
      </c>
      <c r="I1374">
        <v>114900</v>
      </c>
      <c r="J1374">
        <v>99900</v>
      </c>
      <c r="K1374">
        <v>129900</v>
      </c>
      <c r="L1374">
        <v>5</v>
      </c>
      <c r="M1374">
        <v>649500</v>
      </c>
      <c r="N1374" s="19">
        <v>590454.54545454541</v>
      </c>
      <c r="O1374" s="19">
        <v>590454.54545454541</v>
      </c>
      <c r="P1374" t="str">
        <f>_xlfn.XLOOKUP(G1374,'[1](ST)Product'!$C:$C,'[1](ST)Product'!$E:$E)</f>
        <v>Ninja Motorized</v>
      </c>
      <c r="Q1374" t="str">
        <f>_xlfn.XLOOKUP(G1374,'[1](ST)Product'!$C:$C,'[1](ST)Product'!$F:$F)</f>
        <v>Trad</v>
      </c>
      <c r="R1374" t="s">
        <v>362</v>
      </c>
      <c r="S1374" t="s">
        <v>360</v>
      </c>
    </row>
    <row r="1375" spans="1:19" x14ac:dyDescent="0.35">
      <c r="A1375" t="str">
        <f>_xlfn.XLOOKUP(B1375,Mapping!C:C,Mapping!D:D)</f>
        <v>other Online malls</v>
      </c>
      <c r="B1375" t="s">
        <v>266</v>
      </c>
      <c r="C1375" t="s">
        <v>311</v>
      </c>
      <c r="D1375" s="21">
        <v>46251</v>
      </c>
      <c r="E1375" s="21">
        <v>46255</v>
      </c>
      <c r="F1375" s="5">
        <f t="shared" si="23"/>
        <v>5</v>
      </c>
      <c r="G1375" t="s">
        <v>105</v>
      </c>
      <c r="H1375">
        <v>299900</v>
      </c>
      <c r="I1375">
        <v>269900</v>
      </c>
      <c r="J1375">
        <v>249900</v>
      </c>
      <c r="K1375">
        <v>299900</v>
      </c>
      <c r="L1375">
        <v>5</v>
      </c>
      <c r="M1375">
        <v>1499500</v>
      </c>
      <c r="N1375" s="19">
        <v>1363181.8181818179</v>
      </c>
      <c r="O1375" s="19">
        <v>1363181.8181818179</v>
      </c>
      <c r="P1375" t="str">
        <f>_xlfn.XLOOKUP(G1375,'[1](ST)Product'!$C:$C,'[1](ST)Product'!$E:$E)</f>
        <v>Ninja Motorized</v>
      </c>
      <c r="Q1375" t="str">
        <f>_xlfn.XLOOKUP(G1375,'[1](ST)Product'!$C:$C,'[1](ST)Product'!$F:$F)</f>
        <v>Kitchen</v>
      </c>
      <c r="R1375" t="s">
        <v>362</v>
      </c>
      <c r="S1375" t="s">
        <v>360</v>
      </c>
    </row>
    <row r="1376" spans="1:19" x14ac:dyDescent="0.35">
      <c r="A1376" t="str">
        <f>_xlfn.XLOOKUP(B1376,Mapping!C:C,Mapping!D:D)</f>
        <v>other Online malls</v>
      </c>
      <c r="B1376" t="s">
        <v>266</v>
      </c>
      <c r="C1376" t="s">
        <v>311</v>
      </c>
      <c r="D1376" s="21">
        <v>46251</v>
      </c>
      <c r="E1376" s="21">
        <v>46255</v>
      </c>
      <c r="F1376" s="5">
        <f t="shared" si="23"/>
        <v>5</v>
      </c>
      <c r="G1376" t="s">
        <v>85</v>
      </c>
      <c r="H1376">
        <v>349900</v>
      </c>
      <c r="I1376">
        <v>319900</v>
      </c>
      <c r="J1376">
        <v>299900</v>
      </c>
      <c r="K1376">
        <v>319900</v>
      </c>
      <c r="L1376">
        <v>5</v>
      </c>
      <c r="M1376">
        <v>1599500</v>
      </c>
      <c r="N1376" s="19">
        <v>1454090.9090909092</v>
      </c>
      <c r="O1376" s="19">
        <v>1454090.9090909092</v>
      </c>
      <c r="P1376" t="str">
        <f>_xlfn.XLOOKUP(G1376,'[1](ST)Product'!$C:$C,'[1](ST)Product'!$E:$E)</f>
        <v>Ninja Motorized</v>
      </c>
      <c r="Q1376" t="str">
        <f>_xlfn.XLOOKUP(G1376,'[1](ST)Product'!$C:$C,'[1](ST)Product'!$F:$F)</f>
        <v>Kitchen</v>
      </c>
      <c r="R1376" t="s">
        <v>362</v>
      </c>
      <c r="S1376" t="s">
        <v>360</v>
      </c>
    </row>
    <row r="1377" spans="1:19" x14ac:dyDescent="0.35">
      <c r="A1377" t="str">
        <f>_xlfn.XLOOKUP(B1377,Mapping!C:C,Mapping!D:D)</f>
        <v>other Online malls</v>
      </c>
      <c r="B1377" t="s">
        <v>266</v>
      </c>
      <c r="C1377" t="s">
        <v>311</v>
      </c>
      <c r="D1377" s="21">
        <v>46251</v>
      </c>
      <c r="E1377" s="21">
        <v>46255</v>
      </c>
      <c r="F1377" s="5">
        <f t="shared" si="23"/>
        <v>5</v>
      </c>
      <c r="G1377" t="s">
        <v>73</v>
      </c>
      <c r="H1377">
        <v>139900</v>
      </c>
      <c r="I1377">
        <v>129900</v>
      </c>
      <c r="J1377">
        <v>119900</v>
      </c>
      <c r="K1377">
        <v>129900</v>
      </c>
      <c r="L1377">
        <v>5</v>
      </c>
      <c r="M1377">
        <v>649500</v>
      </c>
      <c r="N1377" s="19">
        <v>590454.54545454541</v>
      </c>
      <c r="O1377" s="19">
        <v>590454.54545454541</v>
      </c>
      <c r="P1377" t="str">
        <f>_xlfn.XLOOKUP(G1377,'[1](ST)Product'!$C:$C,'[1](ST)Product'!$E:$E)</f>
        <v>Ninja Motorized</v>
      </c>
      <c r="Q1377" t="str">
        <f>_xlfn.XLOOKUP(G1377,'[1](ST)Product'!$C:$C,'[1](ST)Product'!$F:$F)</f>
        <v>Hand</v>
      </c>
      <c r="R1377" t="s">
        <v>362</v>
      </c>
      <c r="S1377" t="s">
        <v>360</v>
      </c>
    </row>
    <row r="1378" spans="1:19" x14ac:dyDescent="0.35">
      <c r="A1378" t="str">
        <f>_xlfn.XLOOKUP(B1378,Mapping!C:C,Mapping!D:D)</f>
        <v>other Online malls</v>
      </c>
      <c r="B1378" t="s">
        <v>266</v>
      </c>
      <c r="C1378" t="s">
        <v>311</v>
      </c>
      <c r="D1378" s="21">
        <v>46251</v>
      </c>
      <c r="E1378" s="21">
        <v>46255</v>
      </c>
      <c r="F1378" s="5">
        <f t="shared" si="23"/>
        <v>5</v>
      </c>
      <c r="G1378" t="s">
        <v>49</v>
      </c>
      <c r="H1378">
        <v>119900</v>
      </c>
      <c r="I1378">
        <v>109900</v>
      </c>
      <c r="J1378">
        <v>99900</v>
      </c>
      <c r="K1378">
        <v>119900</v>
      </c>
      <c r="L1378">
        <v>5</v>
      </c>
      <c r="M1378">
        <v>599500</v>
      </c>
      <c r="N1378" s="19">
        <v>544999.99999999988</v>
      </c>
      <c r="O1378" s="19">
        <v>544999.99999999988</v>
      </c>
      <c r="P1378" t="str">
        <f>_xlfn.XLOOKUP(G1378,'[1](ST)Product'!$C:$C,'[1](ST)Product'!$E:$E)</f>
        <v>Ninja Motorized</v>
      </c>
      <c r="Q1378" t="str">
        <f>_xlfn.XLOOKUP(G1378,'[1](ST)Product'!$C:$C,'[1](ST)Product'!$F:$F)</f>
        <v>Hand</v>
      </c>
      <c r="R1378" t="s">
        <v>362</v>
      </c>
      <c r="S1378" t="s">
        <v>360</v>
      </c>
    </row>
    <row r="1379" spans="1:19" x14ac:dyDescent="0.35">
      <c r="A1379" t="str">
        <f>_xlfn.XLOOKUP(B1379,Mapping!C:C,Mapping!D:D)</f>
        <v>other Online malls</v>
      </c>
      <c r="B1379" t="s">
        <v>266</v>
      </c>
      <c r="C1379" t="s">
        <v>311</v>
      </c>
      <c r="D1379" s="21">
        <v>46251</v>
      </c>
      <c r="E1379" s="21">
        <v>46255</v>
      </c>
      <c r="F1379" s="5">
        <f t="shared" si="23"/>
        <v>5</v>
      </c>
      <c r="G1379" t="s">
        <v>84</v>
      </c>
      <c r="H1379">
        <v>169900</v>
      </c>
      <c r="I1379">
        <v>149900</v>
      </c>
      <c r="J1379">
        <v>129900</v>
      </c>
      <c r="K1379">
        <v>169900</v>
      </c>
      <c r="L1379">
        <v>5</v>
      </c>
      <c r="M1379">
        <v>849500</v>
      </c>
      <c r="N1379" s="19">
        <v>772272.72727272718</v>
      </c>
      <c r="O1379" s="19">
        <v>772272.72727272718</v>
      </c>
      <c r="P1379" t="str">
        <f>_xlfn.XLOOKUP(G1379,'[1](ST)Product'!$C:$C,'[1](ST)Product'!$E:$E)</f>
        <v>Ninja Motorized</v>
      </c>
      <c r="Q1379" t="str">
        <f>_xlfn.XLOOKUP(G1379,'[1](ST)Product'!$C:$C,'[1](ST)Product'!$F:$F)</f>
        <v>Trad</v>
      </c>
      <c r="R1379" t="s">
        <v>362</v>
      </c>
      <c r="S1379" t="s">
        <v>360</v>
      </c>
    </row>
    <row r="1380" spans="1:19" x14ac:dyDescent="0.35">
      <c r="A1380" t="str">
        <f>_xlfn.XLOOKUP(B1380,Mapping!C:C,Mapping!D:D)</f>
        <v>other Online malls</v>
      </c>
      <c r="B1380" t="s">
        <v>266</v>
      </c>
      <c r="C1380" t="s">
        <v>311</v>
      </c>
      <c r="D1380" s="21">
        <v>46251</v>
      </c>
      <c r="E1380" s="21">
        <v>46255</v>
      </c>
      <c r="F1380" s="5">
        <f t="shared" si="23"/>
        <v>5</v>
      </c>
      <c r="G1380" t="s">
        <v>32</v>
      </c>
      <c r="H1380">
        <v>349900</v>
      </c>
      <c r="I1380">
        <v>299900</v>
      </c>
      <c r="J1380">
        <v>269900</v>
      </c>
      <c r="K1380">
        <v>269900</v>
      </c>
      <c r="L1380">
        <v>5</v>
      </c>
      <c r="M1380">
        <v>1349500</v>
      </c>
      <c r="N1380" s="19">
        <v>1226818.1818181816</v>
      </c>
      <c r="O1380" s="19">
        <v>1226818.1818181816</v>
      </c>
      <c r="P1380" t="str">
        <f>_xlfn.XLOOKUP(G1380,'[1](ST)Product'!$C:$C,'[1](ST)Product'!$E:$E)</f>
        <v>Ninja Motorized</v>
      </c>
      <c r="Q1380" t="str">
        <f>_xlfn.XLOOKUP(G1380,'[1](ST)Product'!$C:$C,'[1](ST)Product'!$F:$F)</f>
        <v>Icecream</v>
      </c>
      <c r="R1380" t="s">
        <v>362</v>
      </c>
      <c r="S1380" t="s">
        <v>360</v>
      </c>
    </row>
    <row r="1381" spans="1:19" x14ac:dyDescent="0.35">
      <c r="A1381" t="str">
        <f>_xlfn.XLOOKUP(B1381,Mapping!C:C,Mapping!D:D)</f>
        <v>other Online malls</v>
      </c>
      <c r="B1381" t="s">
        <v>266</v>
      </c>
      <c r="C1381" t="s">
        <v>311</v>
      </c>
      <c r="D1381" s="21">
        <v>46251</v>
      </c>
      <c r="E1381" s="21">
        <v>46255</v>
      </c>
      <c r="F1381" s="5">
        <f t="shared" si="23"/>
        <v>5</v>
      </c>
      <c r="G1381" t="s">
        <v>97</v>
      </c>
      <c r="H1381">
        <v>349900</v>
      </c>
      <c r="I1381">
        <v>299900</v>
      </c>
      <c r="J1381">
        <v>249900</v>
      </c>
      <c r="K1381">
        <v>299900</v>
      </c>
      <c r="L1381">
        <v>5</v>
      </c>
      <c r="M1381">
        <v>1499500</v>
      </c>
      <c r="N1381" s="19">
        <v>1363181.8181818179</v>
      </c>
      <c r="O1381" s="19">
        <v>1363181.8181818179</v>
      </c>
      <c r="P1381" t="str">
        <f>_xlfn.XLOOKUP(G1381,'[1](ST)Product'!$C:$C,'[1](ST)Product'!$E:$E)</f>
        <v>Ninja Heated</v>
      </c>
      <c r="Q1381" t="str">
        <f>_xlfn.XLOOKUP(G1381,'[1](ST)Product'!$C:$C,'[1](ST)Product'!$F:$F)</f>
        <v>Grill</v>
      </c>
      <c r="R1381" t="s">
        <v>362</v>
      </c>
      <c r="S1381" t="s">
        <v>360</v>
      </c>
    </row>
    <row r="1382" spans="1:19" x14ac:dyDescent="0.35">
      <c r="A1382" t="str">
        <f>_xlfn.XLOOKUP(B1382,Mapping!C:C,Mapping!D:D)</f>
        <v>other Online malls</v>
      </c>
      <c r="B1382" t="s">
        <v>266</v>
      </c>
      <c r="C1382" t="s">
        <v>311</v>
      </c>
      <c r="D1382" s="21">
        <v>46251</v>
      </c>
      <c r="E1382" s="21">
        <v>46255</v>
      </c>
      <c r="F1382" s="5">
        <f t="shared" si="23"/>
        <v>5</v>
      </c>
      <c r="G1382" t="s">
        <v>38</v>
      </c>
      <c r="H1382">
        <v>429900</v>
      </c>
      <c r="I1382">
        <v>399900</v>
      </c>
      <c r="J1382">
        <v>349900</v>
      </c>
      <c r="K1382">
        <v>429900</v>
      </c>
      <c r="L1382">
        <v>5</v>
      </c>
      <c r="M1382">
        <v>2149500</v>
      </c>
      <c r="N1382" s="19">
        <v>1954090.9090909087</v>
      </c>
      <c r="O1382" s="19">
        <v>1954090.9090909087</v>
      </c>
      <c r="P1382" t="str">
        <f>_xlfn.XLOOKUP(G1382,'[1](ST)Product'!$C:$C,'[1](ST)Product'!$E:$E)</f>
        <v>Ninja Heated</v>
      </c>
      <c r="Q1382" t="str">
        <f>_xlfn.XLOOKUP(G1382,'[1](ST)Product'!$C:$C,'[1](ST)Product'!$F:$F)</f>
        <v>Grill</v>
      </c>
      <c r="R1382" t="s">
        <v>362</v>
      </c>
      <c r="S1382" t="s">
        <v>360</v>
      </c>
    </row>
    <row r="1383" spans="1:19" x14ac:dyDescent="0.35">
      <c r="A1383" t="str">
        <f>_xlfn.XLOOKUP(B1383,Mapping!C:C,Mapping!D:D)</f>
        <v>other Online malls</v>
      </c>
      <c r="B1383" t="s">
        <v>266</v>
      </c>
      <c r="C1383" t="s">
        <v>311</v>
      </c>
      <c r="D1383" s="21">
        <v>46251</v>
      </c>
      <c r="E1383" s="21">
        <v>46255</v>
      </c>
      <c r="F1383" s="5">
        <f t="shared" si="23"/>
        <v>5</v>
      </c>
      <c r="G1383" t="s">
        <v>106</v>
      </c>
      <c r="H1383">
        <v>399900</v>
      </c>
      <c r="I1383">
        <v>349900</v>
      </c>
      <c r="J1383">
        <v>299900</v>
      </c>
      <c r="K1383">
        <v>399900</v>
      </c>
      <c r="L1383">
        <v>5</v>
      </c>
      <c r="M1383">
        <v>1999500</v>
      </c>
      <c r="N1383" s="19">
        <v>1817727.2727272727</v>
      </c>
      <c r="O1383" s="19">
        <v>1817727.2727272727</v>
      </c>
      <c r="P1383" t="str">
        <f>_xlfn.XLOOKUP(G1383,'[1](ST)Product'!$C:$C,'[1](ST)Product'!$E:$E)</f>
        <v>Ninja Heated</v>
      </c>
      <c r="Q1383" t="str">
        <f>_xlfn.XLOOKUP(G1383,'[1](ST)Product'!$C:$C,'[1](ST)Product'!$F:$F)</f>
        <v>Combi</v>
      </c>
      <c r="R1383" t="s">
        <v>362</v>
      </c>
      <c r="S1383" t="s">
        <v>360</v>
      </c>
    </row>
    <row r="1384" spans="1:19" x14ac:dyDescent="0.35">
      <c r="A1384" t="str">
        <f>_xlfn.XLOOKUP(B1384,Mapping!C:C,Mapping!D:D)</f>
        <v>other Online malls</v>
      </c>
      <c r="B1384" t="s">
        <v>266</v>
      </c>
      <c r="C1384" t="s">
        <v>311</v>
      </c>
      <c r="D1384" s="21">
        <v>46251</v>
      </c>
      <c r="E1384" s="21">
        <v>46255</v>
      </c>
      <c r="F1384" s="5">
        <f t="shared" si="23"/>
        <v>5</v>
      </c>
      <c r="G1384" t="s">
        <v>37</v>
      </c>
      <c r="H1384">
        <v>229900</v>
      </c>
      <c r="I1384">
        <v>199900</v>
      </c>
      <c r="J1384">
        <v>179900</v>
      </c>
      <c r="K1384">
        <v>229900</v>
      </c>
      <c r="L1384">
        <v>5</v>
      </c>
      <c r="M1384">
        <v>1149500</v>
      </c>
      <c r="N1384" s="19">
        <v>1044999.9999999999</v>
      </c>
      <c r="O1384" s="19">
        <v>1044999.9999999999</v>
      </c>
      <c r="P1384" t="str">
        <f>_xlfn.XLOOKUP(G1384,'[1](ST)Product'!$C:$C,'[1](ST)Product'!$E:$E)</f>
        <v>Ninja Heated</v>
      </c>
      <c r="Q1384" t="str">
        <f>_xlfn.XLOOKUP(G1384,'[1](ST)Product'!$C:$C,'[1](ST)Product'!$F:$F)</f>
        <v>Airfry</v>
      </c>
      <c r="R1384" t="s">
        <v>362</v>
      </c>
      <c r="S1384" t="s">
        <v>360</v>
      </c>
    </row>
    <row r="1385" spans="1:19" x14ac:dyDescent="0.35">
      <c r="A1385" t="str">
        <f>_xlfn.XLOOKUP(B1385,Mapping!C:C,Mapping!D:D)</f>
        <v>other Online malls</v>
      </c>
      <c r="B1385" t="s">
        <v>266</v>
      </c>
      <c r="C1385" t="s">
        <v>311</v>
      </c>
      <c r="D1385" s="21">
        <v>46251</v>
      </c>
      <c r="E1385" s="21">
        <v>46255</v>
      </c>
      <c r="F1385" s="5">
        <f t="shared" si="23"/>
        <v>5</v>
      </c>
      <c r="G1385" t="s">
        <v>29</v>
      </c>
      <c r="H1385">
        <v>349900</v>
      </c>
      <c r="I1385">
        <v>299900</v>
      </c>
      <c r="J1385">
        <v>279900</v>
      </c>
      <c r="K1385">
        <v>279900</v>
      </c>
      <c r="L1385">
        <v>5</v>
      </c>
      <c r="M1385">
        <v>1399500</v>
      </c>
      <c r="N1385" s="19">
        <v>1272272.7272727273</v>
      </c>
      <c r="O1385" s="19">
        <v>1272272.7272727273</v>
      </c>
      <c r="P1385" t="str">
        <f>_xlfn.XLOOKUP(G1385,'[1](ST)Product'!$C:$C,'[1](ST)Product'!$E:$E)</f>
        <v>Ninja Heated</v>
      </c>
      <c r="Q1385" t="str">
        <f>_xlfn.XLOOKUP(G1385,'[1](ST)Product'!$C:$C,'[1](ST)Product'!$F:$F)</f>
        <v>Airfry</v>
      </c>
      <c r="R1385" t="s">
        <v>362</v>
      </c>
      <c r="S1385" t="s">
        <v>360</v>
      </c>
    </row>
    <row r="1386" spans="1:19" x14ac:dyDescent="0.35">
      <c r="A1386" t="str">
        <f>_xlfn.XLOOKUP(B1386,Mapping!C:C,Mapping!D:D)</f>
        <v>other Online malls</v>
      </c>
      <c r="B1386" t="s">
        <v>167</v>
      </c>
      <c r="C1386" t="s">
        <v>311</v>
      </c>
      <c r="D1386" s="21">
        <v>46251</v>
      </c>
      <c r="E1386" s="21">
        <v>46252</v>
      </c>
      <c r="F1386" s="5">
        <f t="shared" si="23"/>
        <v>2</v>
      </c>
      <c r="G1386" t="s">
        <v>68</v>
      </c>
      <c r="H1386">
        <v>169900</v>
      </c>
      <c r="I1386">
        <v>169900</v>
      </c>
      <c r="J1386">
        <v>149900</v>
      </c>
      <c r="K1386">
        <v>149900</v>
      </c>
      <c r="L1386">
        <v>40</v>
      </c>
      <c r="M1386">
        <v>5996000</v>
      </c>
      <c r="P1386" t="str">
        <f>_xlfn.XLOOKUP(G1386,'[1](ST)Product'!$C:$C,'[1](ST)Product'!$E:$E)</f>
        <v>Ninja Motorized</v>
      </c>
      <c r="Q1386" t="str">
        <f>_xlfn.XLOOKUP(G1386,'[1](ST)Product'!$C:$C,'[1](ST)Product'!$F:$F)</f>
        <v>Trad</v>
      </c>
      <c r="R1386" t="s">
        <v>381</v>
      </c>
      <c r="S1386" t="s">
        <v>360</v>
      </c>
    </row>
    <row r="1387" spans="1:19" x14ac:dyDescent="0.35">
      <c r="A1387" t="str">
        <f>_xlfn.XLOOKUP(B1387,Mapping!C:C,Mapping!D:D)</f>
        <v>other Online malls</v>
      </c>
      <c r="B1387" t="s">
        <v>167</v>
      </c>
      <c r="C1387" t="s">
        <v>311</v>
      </c>
      <c r="D1387" s="21">
        <v>46251</v>
      </c>
      <c r="E1387" s="21">
        <v>46252</v>
      </c>
      <c r="F1387" s="5">
        <f t="shared" si="23"/>
        <v>2</v>
      </c>
      <c r="G1387" t="s">
        <v>69</v>
      </c>
      <c r="H1387">
        <v>219900</v>
      </c>
      <c r="I1387">
        <v>219900</v>
      </c>
      <c r="J1387">
        <v>199900</v>
      </c>
      <c r="K1387">
        <v>199900</v>
      </c>
      <c r="L1387">
        <v>25</v>
      </c>
      <c r="M1387">
        <v>4997500</v>
      </c>
      <c r="P1387" t="str">
        <f>_xlfn.XLOOKUP(G1387,'[1](ST)Product'!$C:$C,'[1](ST)Product'!$E:$E)</f>
        <v>Ninja Motorized</v>
      </c>
      <c r="Q1387" t="str">
        <f>_xlfn.XLOOKUP(G1387,'[1](ST)Product'!$C:$C,'[1](ST)Product'!$F:$F)</f>
        <v>Trad</v>
      </c>
      <c r="R1387" t="s">
        <v>381</v>
      </c>
      <c r="S1387" t="s">
        <v>361</v>
      </c>
    </row>
    <row r="1388" spans="1:19" x14ac:dyDescent="0.35">
      <c r="A1388" t="str">
        <f>_xlfn.XLOOKUP(B1388,Mapping!C:C,Mapping!D:D)</f>
        <v>other Online malls</v>
      </c>
      <c r="B1388" t="s">
        <v>167</v>
      </c>
      <c r="C1388" t="s">
        <v>311</v>
      </c>
      <c r="D1388" s="21">
        <v>46251</v>
      </c>
      <c r="E1388" s="21">
        <v>46252</v>
      </c>
      <c r="F1388" s="5">
        <f t="shared" si="23"/>
        <v>2</v>
      </c>
      <c r="G1388" t="s">
        <v>88</v>
      </c>
      <c r="H1388">
        <v>599000</v>
      </c>
      <c r="I1388">
        <v>499000</v>
      </c>
      <c r="J1388">
        <v>399900</v>
      </c>
      <c r="K1388">
        <v>399000</v>
      </c>
      <c r="L1388">
        <v>30</v>
      </c>
      <c r="M1388">
        <v>11970000</v>
      </c>
      <c r="P1388" t="str">
        <f>_xlfn.XLOOKUP(G1388,'[1](ST)Product'!$C:$C,'[1](ST)Product'!$E:$E)</f>
        <v>Shark Floorcare</v>
      </c>
      <c r="Q1388" t="str">
        <f>_xlfn.XLOOKUP(G1388,'[1](ST)Product'!$C:$C,'[1](ST)Product'!$F:$F)</f>
        <v>CS</v>
      </c>
      <c r="R1388" t="s">
        <v>381</v>
      </c>
      <c r="S1388" t="s">
        <v>360</v>
      </c>
    </row>
    <row r="1389" spans="1:19" x14ac:dyDescent="0.35">
      <c r="A1389" t="str">
        <f>_xlfn.XLOOKUP(B1389,Mapping!C:C,Mapping!D:D)</f>
        <v>other Online malls</v>
      </c>
      <c r="B1389" t="s">
        <v>167</v>
      </c>
      <c r="C1389" t="s">
        <v>311</v>
      </c>
      <c r="D1389" s="21">
        <v>46251</v>
      </c>
      <c r="E1389" s="21">
        <v>46252</v>
      </c>
      <c r="F1389" s="5">
        <f t="shared" si="23"/>
        <v>2</v>
      </c>
      <c r="G1389" t="s">
        <v>54</v>
      </c>
      <c r="H1389">
        <v>699000</v>
      </c>
      <c r="I1389">
        <v>499000</v>
      </c>
      <c r="J1389">
        <v>499000</v>
      </c>
      <c r="K1389">
        <v>499000</v>
      </c>
      <c r="L1389">
        <v>30</v>
      </c>
      <c r="M1389">
        <v>14970000</v>
      </c>
      <c r="P1389" t="str">
        <f>_xlfn.XLOOKUP(G1389,'[1](ST)Product'!$C:$C,'[1](ST)Product'!$E:$E)</f>
        <v>Shark Floorcare</v>
      </c>
      <c r="Q1389" t="str">
        <f>_xlfn.XLOOKUP(G1389,'[1](ST)Product'!$C:$C,'[1](ST)Product'!$F:$F)</f>
        <v>FW</v>
      </c>
      <c r="R1389" t="s">
        <v>381</v>
      </c>
      <c r="S1389" t="s">
        <v>360</v>
      </c>
    </row>
    <row r="1390" spans="1:19" x14ac:dyDescent="0.35">
      <c r="A1390" t="str">
        <f>_xlfn.XLOOKUP(B1390,Mapping!C:C,Mapping!D:D)</f>
        <v>other Online malls</v>
      </c>
      <c r="B1390" t="s">
        <v>167</v>
      </c>
      <c r="C1390" t="s">
        <v>311</v>
      </c>
      <c r="D1390" s="21">
        <v>46251</v>
      </c>
      <c r="E1390" s="21">
        <v>46252</v>
      </c>
      <c r="F1390" s="5">
        <f t="shared" si="23"/>
        <v>2</v>
      </c>
      <c r="G1390" t="s">
        <v>26</v>
      </c>
      <c r="H1390">
        <v>899000</v>
      </c>
      <c r="I1390">
        <v>849000</v>
      </c>
      <c r="J1390">
        <v>799000</v>
      </c>
      <c r="K1390">
        <v>699000</v>
      </c>
      <c r="L1390">
        <v>50</v>
      </c>
      <c r="M1390">
        <v>34950000</v>
      </c>
      <c r="P1390" t="str">
        <f>_xlfn.XLOOKUP(G1390,'[1](ST)Product'!$C:$C,'[1](ST)Product'!$E:$E)</f>
        <v>Shark Floorcare</v>
      </c>
      <c r="Q1390" t="str">
        <f>_xlfn.XLOOKUP(G1390,'[1](ST)Product'!$C:$C,'[1](ST)Product'!$F:$F)</f>
        <v>FW</v>
      </c>
      <c r="R1390" t="s">
        <v>381</v>
      </c>
      <c r="S1390" t="s">
        <v>360</v>
      </c>
    </row>
    <row r="1391" spans="1:19" x14ac:dyDescent="0.35">
      <c r="A1391" t="str">
        <f>_xlfn.XLOOKUP(B1391,Mapping!C:C,Mapping!D:D)</f>
        <v>other Online malls</v>
      </c>
      <c r="B1391" t="s">
        <v>167</v>
      </c>
      <c r="C1391" t="s">
        <v>311</v>
      </c>
      <c r="D1391" s="21">
        <v>46251</v>
      </c>
      <c r="E1391" s="21">
        <v>46252</v>
      </c>
      <c r="F1391" s="5">
        <f t="shared" si="23"/>
        <v>2</v>
      </c>
      <c r="G1391" t="s">
        <v>20</v>
      </c>
      <c r="H1391">
        <v>249900</v>
      </c>
      <c r="I1391">
        <v>219900</v>
      </c>
      <c r="J1391">
        <v>199900</v>
      </c>
      <c r="K1391">
        <v>219900</v>
      </c>
      <c r="L1391">
        <v>60</v>
      </c>
      <c r="M1391">
        <v>13194000</v>
      </c>
      <c r="P1391" t="str">
        <f>_xlfn.XLOOKUP(G1391,'[1](ST)Product'!$C:$C,'[1](ST)Product'!$E:$E)</f>
        <v>Ninja Heated</v>
      </c>
      <c r="Q1391" t="str">
        <f>_xlfn.XLOOKUP(G1391,'[1](ST)Product'!$C:$C,'[1](ST)Product'!$F:$F)</f>
        <v>Crispi</v>
      </c>
      <c r="R1391" t="s">
        <v>381</v>
      </c>
      <c r="S1391" t="s">
        <v>361</v>
      </c>
    </row>
    <row r="1392" spans="1:19" x14ac:dyDescent="0.35">
      <c r="A1392" t="str">
        <f>_xlfn.XLOOKUP(B1392,Mapping!C:C,Mapping!D:D)</f>
        <v>PP</v>
      </c>
      <c r="B1392" t="s">
        <v>154</v>
      </c>
      <c r="C1392" t="s">
        <v>154</v>
      </c>
      <c r="D1392" s="21">
        <v>46251</v>
      </c>
      <c r="E1392" s="21">
        <v>46254</v>
      </c>
      <c r="F1392" s="5">
        <f t="shared" si="23"/>
        <v>4</v>
      </c>
      <c r="G1392" t="s">
        <v>65</v>
      </c>
      <c r="H1392" s="19">
        <v>249900</v>
      </c>
      <c r="I1392" s="19">
        <v>229900</v>
      </c>
      <c r="J1392">
        <v>199900</v>
      </c>
      <c r="K1392">
        <v>199900</v>
      </c>
      <c r="L1392">
        <v>300</v>
      </c>
      <c r="M1392">
        <v>59970000</v>
      </c>
      <c r="N1392" s="19">
        <v>54518181.818181813</v>
      </c>
      <c r="O1392" s="19">
        <v>34346454.545454547</v>
      </c>
      <c r="P1392" t="str">
        <f>_xlfn.XLOOKUP(G1392,'[1](ST)Product'!$C:$C,'[1](ST)Product'!$E:$E)</f>
        <v>Ninja Motorized</v>
      </c>
      <c r="Q1392" t="str">
        <f>_xlfn.XLOOKUP(G1392,'[1](ST)Product'!$C:$C,'[1](ST)Product'!$F:$F)</f>
        <v>Portable</v>
      </c>
      <c r="R1392" t="s">
        <v>362</v>
      </c>
      <c r="S1392" t="s">
        <v>361</v>
      </c>
    </row>
    <row r="1393" spans="1:19" x14ac:dyDescent="0.35">
      <c r="A1393" t="str">
        <f>_xlfn.XLOOKUP(B1393,Mapping!C:C,Mapping!D:D)</f>
        <v>Coupang</v>
      </c>
      <c r="B1393" t="s">
        <v>14</v>
      </c>
      <c r="C1393" t="s">
        <v>15</v>
      </c>
      <c r="D1393" s="21">
        <v>46252</v>
      </c>
      <c r="E1393" s="21">
        <v>46252</v>
      </c>
      <c r="F1393" s="5">
        <f t="shared" si="23"/>
        <v>1</v>
      </c>
      <c r="G1393" t="s">
        <v>250</v>
      </c>
      <c r="H1393">
        <v>209900</v>
      </c>
      <c r="I1393">
        <v>169900</v>
      </c>
      <c r="J1393">
        <v>149900</v>
      </c>
      <c r="K1393">
        <v>149900</v>
      </c>
      <c r="L1393">
        <v>50</v>
      </c>
      <c r="M1393">
        <v>7495000</v>
      </c>
      <c r="P1393" t="str">
        <f>_xlfn.XLOOKUP(G1393,'[1](ST)Product'!$C:$C,'[1](ST)Product'!$E:$E)</f>
        <v>Ninja Heated</v>
      </c>
      <c r="Q1393" t="str">
        <f>_xlfn.XLOOKUP(G1393,'[1](ST)Product'!$C:$C,'[1](ST)Product'!$F:$F)</f>
        <v>Crispi</v>
      </c>
      <c r="R1393" t="s">
        <v>381</v>
      </c>
      <c r="S1393" t="s">
        <v>361</v>
      </c>
    </row>
    <row r="1394" spans="1:19" x14ac:dyDescent="0.35">
      <c r="A1394" t="str">
        <f>_xlfn.XLOOKUP(B1394,Mapping!C:C,Mapping!D:D)</f>
        <v>Dept Store</v>
      </c>
      <c r="B1394" t="s">
        <v>166</v>
      </c>
      <c r="C1394" t="s">
        <v>338</v>
      </c>
      <c r="D1394" s="21">
        <v>46252</v>
      </c>
      <c r="E1394" s="21">
        <v>46258</v>
      </c>
      <c r="F1394" s="5">
        <f t="shared" si="23"/>
        <v>7</v>
      </c>
      <c r="G1394" t="s">
        <v>25</v>
      </c>
      <c r="H1394">
        <v>859000</v>
      </c>
      <c r="I1394">
        <v>749000</v>
      </c>
      <c r="J1394">
        <v>649000</v>
      </c>
      <c r="K1394">
        <v>859000</v>
      </c>
      <c r="L1394">
        <v>10</v>
      </c>
      <c r="M1394">
        <v>8590000</v>
      </c>
      <c r="N1394" s="19">
        <v>8172727.2727272715</v>
      </c>
      <c r="O1394" s="19">
        <v>5925227.2727272715</v>
      </c>
      <c r="P1394" t="str">
        <f>_xlfn.XLOOKUP(G1394,'[1](ST)Product'!$C:$C,'[1](ST)Product'!$E:$E)</f>
        <v>Shark Floorcare</v>
      </c>
      <c r="Q1394" t="str">
        <f>_xlfn.XLOOKUP(G1394,'[1](ST)Product'!$C:$C,'[1](ST)Product'!$F:$F)</f>
        <v>FW</v>
      </c>
      <c r="R1394" t="s">
        <v>362</v>
      </c>
      <c r="S1394" t="s">
        <v>360</v>
      </c>
    </row>
    <row r="1395" spans="1:19" x14ac:dyDescent="0.35">
      <c r="A1395" t="str">
        <f>_xlfn.XLOOKUP(B1395,Mapping!C:C,Mapping!D:D)</f>
        <v>Dept Store</v>
      </c>
      <c r="B1395" t="s">
        <v>166</v>
      </c>
      <c r="C1395" t="s">
        <v>338</v>
      </c>
      <c r="D1395" s="21">
        <v>46252</v>
      </c>
      <c r="E1395" s="21">
        <v>46258</v>
      </c>
      <c r="F1395" s="5">
        <f t="shared" si="23"/>
        <v>7</v>
      </c>
      <c r="G1395" t="s">
        <v>26</v>
      </c>
      <c r="H1395">
        <v>899000</v>
      </c>
      <c r="I1395">
        <v>749000</v>
      </c>
      <c r="J1395">
        <v>699000</v>
      </c>
      <c r="K1395">
        <v>899000</v>
      </c>
      <c r="L1395">
        <v>10</v>
      </c>
      <c r="M1395">
        <v>8990000</v>
      </c>
      <c r="N1395" s="19">
        <v>8172727.2727272715</v>
      </c>
      <c r="O1395" s="19">
        <v>5925227.2727272715</v>
      </c>
      <c r="P1395" t="str">
        <f>_xlfn.XLOOKUP(G1395,'[1](ST)Product'!$C:$C,'[1](ST)Product'!$E:$E)</f>
        <v>Shark Floorcare</v>
      </c>
      <c r="Q1395" t="str">
        <f>_xlfn.XLOOKUP(G1395,'[1](ST)Product'!$C:$C,'[1](ST)Product'!$F:$F)</f>
        <v>FW</v>
      </c>
      <c r="R1395" t="s">
        <v>362</v>
      </c>
      <c r="S1395" t="s">
        <v>360</v>
      </c>
    </row>
    <row r="1396" spans="1:19" x14ac:dyDescent="0.35">
      <c r="A1396" t="str">
        <f>_xlfn.XLOOKUP(B1396,Mapping!C:C,Mapping!D:D)</f>
        <v>Group Buying</v>
      </c>
      <c r="B1396" t="s">
        <v>114</v>
      </c>
      <c r="C1396" t="s">
        <v>329</v>
      </c>
      <c r="D1396" s="21">
        <v>46252</v>
      </c>
      <c r="E1396" s="21">
        <v>46254</v>
      </c>
      <c r="F1396" s="5">
        <f t="shared" si="23"/>
        <v>3</v>
      </c>
      <c r="G1396" t="s">
        <v>65</v>
      </c>
      <c r="H1396">
        <v>249900</v>
      </c>
      <c r="I1396">
        <v>229900</v>
      </c>
      <c r="J1396">
        <v>199900</v>
      </c>
      <c r="K1396">
        <v>199900</v>
      </c>
      <c r="L1396">
        <v>200</v>
      </c>
      <c r="M1396">
        <v>39980000</v>
      </c>
      <c r="N1396" s="19">
        <v>23261090.909090906</v>
      </c>
      <c r="O1396" s="19">
        <v>22795869.09090909</v>
      </c>
      <c r="P1396" t="str">
        <f>_xlfn.XLOOKUP(G1396,'[1](ST)Product'!$C:$C,'[1](ST)Product'!$E:$E)</f>
        <v>Ninja Motorized</v>
      </c>
      <c r="Q1396" t="str">
        <f>_xlfn.XLOOKUP(G1396,'[1](ST)Product'!$C:$C,'[1](ST)Product'!$F:$F)</f>
        <v>Portable</v>
      </c>
      <c r="R1396" t="s">
        <v>362</v>
      </c>
      <c r="S1396" t="s">
        <v>361</v>
      </c>
    </row>
    <row r="1397" spans="1:19" x14ac:dyDescent="0.35">
      <c r="A1397" t="str">
        <f>_xlfn.XLOOKUP(B1397,Mapping!C:C,Mapping!D:D)</f>
        <v>Group Buying</v>
      </c>
      <c r="B1397" t="s">
        <v>114</v>
      </c>
      <c r="C1397" t="s">
        <v>329</v>
      </c>
      <c r="D1397" s="21">
        <v>46252</v>
      </c>
      <c r="E1397" s="21">
        <v>46254</v>
      </c>
      <c r="F1397" s="5">
        <f t="shared" si="23"/>
        <v>3</v>
      </c>
      <c r="G1397" t="s">
        <v>66</v>
      </c>
      <c r="H1397">
        <v>249900</v>
      </c>
      <c r="I1397">
        <v>229900</v>
      </c>
      <c r="J1397">
        <v>199900</v>
      </c>
      <c r="K1397">
        <v>199900</v>
      </c>
      <c r="L1397">
        <v>200</v>
      </c>
      <c r="M1397">
        <v>39980000</v>
      </c>
      <c r="N1397" s="19">
        <v>23261090.909090906</v>
      </c>
      <c r="O1397" s="19">
        <v>22795869.09090909</v>
      </c>
      <c r="P1397" t="str">
        <f>_xlfn.XLOOKUP(G1397,'[1](ST)Product'!$C:$C,'[1](ST)Product'!$E:$E)</f>
        <v>Ninja Motorized</v>
      </c>
      <c r="Q1397" t="str">
        <f>_xlfn.XLOOKUP(G1397,'[1](ST)Product'!$C:$C,'[1](ST)Product'!$F:$F)</f>
        <v>Portable</v>
      </c>
      <c r="R1397" t="s">
        <v>362</v>
      </c>
      <c r="S1397" t="s">
        <v>361</v>
      </c>
    </row>
    <row r="1398" spans="1:19" x14ac:dyDescent="0.35">
      <c r="A1398" t="str">
        <f>_xlfn.XLOOKUP(B1398,Mapping!C:C,Mapping!D:D)</f>
        <v>Group Buying</v>
      </c>
      <c r="B1398" t="s">
        <v>114</v>
      </c>
      <c r="C1398" t="s">
        <v>329</v>
      </c>
      <c r="D1398" s="21">
        <v>46252</v>
      </c>
      <c r="E1398" s="21">
        <v>46254</v>
      </c>
      <c r="F1398" s="5">
        <f t="shared" si="23"/>
        <v>3</v>
      </c>
      <c r="G1398" t="s">
        <v>67</v>
      </c>
      <c r="H1398">
        <v>249900</v>
      </c>
      <c r="I1398">
        <v>229900</v>
      </c>
      <c r="J1398">
        <v>199900</v>
      </c>
      <c r="K1398">
        <v>199900</v>
      </c>
      <c r="L1398">
        <v>200</v>
      </c>
      <c r="M1398">
        <v>39980000</v>
      </c>
      <c r="N1398" s="19">
        <v>23261090.909090906</v>
      </c>
      <c r="O1398" s="19">
        <v>22795869.09090909</v>
      </c>
      <c r="P1398" t="str">
        <f>_xlfn.XLOOKUP(G1398,'[1](ST)Product'!$C:$C,'[1](ST)Product'!$E:$E)</f>
        <v>Ninja Motorized</v>
      </c>
      <c r="Q1398" t="str">
        <f>_xlfn.XLOOKUP(G1398,'[1](ST)Product'!$C:$C,'[1](ST)Product'!$F:$F)</f>
        <v>Portable</v>
      </c>
      <c r="R1398" t="s">
        <v>362</v>
      </c>
      <c r="S1398" t="s">
        <v>361</v>
      </c>
    </row>
    <row r="1399" spans="1:19" x14ac:dyDescent="0.35">
      <c r="A1399" t="str">
        <f>_xlfn.XLOOKUP(B1399,Mapping!C:C,Mapping!D:D)</f>
        <v>Group Buying</v>
      </c>
      <c r="B1399" t="s">
        <v>114</v>
      </c>
      <c r="C1399" t="s">
        <v>329</v>
      </c>
      <c r="D1399" s="21">
        <v>46252</v>
      </c>
      <c r="E1399" s="21">
        <v>46254</v>
      </c>
      <c r="F1399" s="5">
        <f t="shared" si="23"/>
        <v>3</v>
      </c>
      <c r="G1399" t="s">
        <v>51</v>
      </c>
      <c r="H1399">
        <v>249900</v>
      </c>
      <c r="I1399">
        <v>229900</v>
      </c>
      <c r="J1399">
        <v>199900</v>
      </c>
      <c r="K1399">
        <v>199900</v>
      </c>
      <c r="M1399">
        <v>0</v>
      </c>
      <c r="N1399" s="19">
        <v>0</v>
      </c>
      <c r="O1399" s="19">
        <v>0</v>
      </c>
      <c r="P1399" t="str">
        <f>_xlfn.XLOOKUP(G1399,'[1](ST)Product'!$C:$C,'[1](ST)Product'!$E:$E)</f>
        <v>Ninja Motorized</v>
      </c>
      <c r="Q1399" t="str">
        <f>_xlfn.XLOOKUP(G1399,'[1](ST)Product'!$C:$C,'[1](ST)Product'!$F:$F)</f>
        <v>Portable</v>
      </c>
      <c r="R1399" t="s">
        <v>362</v>
      </c>
      <c r="S1399" t="s">
        <v>361</v>
      </c>
    </row>
    <row r="1400" spans="1:19" x14ac:dyDescent="0.35">
      <c r="A1400" t="str">
        <f>_xlfn.XLOOKUP(B1400,Mapping!C:C,Mapping!D:D)</f>
        <v>Coupang</v>
      </c>
      <c r="B1400" t="s">
        <v>14</v>
      </c>
      <c r="C1400" t="s">
        <v>15</v>
      </c>
      <c r="D1400" s="21">
        <v>46253</v>
      </c>
      <c r="E1400" s="21">
        <v>46253</v>
      </c>
      <c r="F1400" s="5">
        <f t="shared" si="23"/>
        <v>1</v>
      </c>
      <c r="G1400" t="s">
        <v>49</v>
      </c>
      <c r="H1400">
        <v>119900</v>
      </c>
      <c r="I1400">
        <v>109900</v>
      </c>
      <c r="J1400">
        <v>99900</v>
      </c>
      <c r="K1400">
        <v>85000</v>
      </c>
      <c r="L1400">
        <v>50</v>
      </c>
      <c r="M1400">
        <v>4250000</v>
      </c>
      <c r="P1400" t="str">
        <f>_xlfn.XLOOKUP(G1400,'[1](ST)Product'!$C:$C,'[1](ST)Product'!$E:$E)</f>
        <v>Ninja Motorized</v>
      </c>
      <c r="Q1400" t="str">
        <f>_xlfn.XLOOKUP(G1400,'[1](ST)Product'!$C:$C,'[1](ST)Product'!$F:$F)</f>
        <v>Hand</v>
      </c>
      <c r="R1400" t="s">
        <v>381</v>
      </c>
      <c r="S1400" t="s">
        <v>360</v>
      </c>
    </row>
    <row r="1401" spans="1:19" x14ac:dyDescent="0.35">
      <c r="A1401" t="str">
        <f>_xlfn.XLOOKUP(B1401,Mapping!C:C,Mapping!D:D)</f>
        <v>Group Buying</v>
      </c>
      <c r="B1401" t="s">
        <v>114</v>
      </c>
      <c r="C1401" t="s">
        <v>324</v>
      </c>
      <c r="D1401" s="21">
        <v>46253</v>
      </c>
      <c r="E1401" s="21">
        <v>46256</v>
      </c>
      <c r="F1401" s="5">
        <f t="shared" si="23"/>
        <v>4</v>
      </c>
      <c r="G1401" t="s">
        <v>18</v>
      </c>
      <c r="H1401">
        <v>249900</v>
      </c>
      <c r="I1401">
        <v>219900</v>
      </c>
      <c r="J1401">
        <v>199900</v>
      </c>
      <c r="K1401">
        <v>219900</v>
      </c>
      <c r="L1401">
        <v>150</v>
      </c>
      <c r="M1401">
        <v>32985000</v>
      </c>
      <c r="N1401" s="19">
        <v>19191272.727272727</v>
      </c>
      <c r="O1401" s="19">
        <v>18807447.272727273</v>
      </c>
      <c r="P1401" t="str">
        <f>_xlfn.XLOOKUP(G1401,'[1](ST)Product'!$C:$C,'[1](ST)Product'!$E:$E)</f>
        <v>Ninja Heated</v>
      </c>
      <c r="Q1401" t="str">
        <f>_xlfn.XLOOKUP(G1401,'[1](ST)Product'!$C:$C,'[1](ST)Product'!$F:$F)</f>
        <v>Crispi</v>
      </c>
      <c r="R1401" t="s">
        <v>362</v>
      </c>
      <c r="S1401" t="s">
        <v>361</v>
      </c>
    </row>
    <row r="1402" spans="1:19" x14ac:dyDescent="0.35">
      <c r="A1402" t="str">
        <f>_xlfn.XLOOKUP(B1402,Mapping!C:C,Mapping!D:D)</f>
        <v>Group Buying</v>
      </c>
      <c r="B1402" t="s">
        <v>114</v>
      </c>
      <c r="C1402" t="s">
        <v>324</v>
      </c>
      <c r="D1402" s="21">
        <v>46253</v>
      </c>
      <c r="E1402" s="21">
        <v>46256</v>
      </c>
      <c r="F1402" s="5">
        <f t="shared" si="23"/>
        <v>4</v>
      </c>
      <c r="G1402" t="s">
        <v>19</v>
      </c>
      <c r="H1402">
        <v>249900</v>
      </c>
      <c r="I1402">
        <v>219900</v>
      </c>
      <c r="J1402">
        <v>199900</v>
      </c>
      <c r="K1402">
        <v>219900</v>
      </c>
      <c r="L1402">
        <v>40</v>
      </c>
      <c r="M1402">
        <v>8796000</v>
      </c>
      <c r="N1402" s="19">
        <v>5117672.7272727266</v>
      </c>
      <c r="O1402" s="19">
        <v>5015319.2727272725</v>
      </c>
      <c r="P1402" t="str">
        <f>_xlfn.XLOOKUP(G1402,'[1](ST)Product'!$C:$C,'[1](ST)Product'!$E:$E)</f>
        <v>Ninja Heated</v>
      </c>
      <c r="Q1402" t="str">
        <f>_xlfn.XLOOKUP(G1402,'[1](ST)Product'!$C:$C,'[1](ST)Product'!$F:$F)</f>
        <v>Crispi</v>
      </c>
      <c r="R1402" t="s">
        <v>362</v>
      </c>
      <c r="S1402" t="s">
        <v>361</v>
      </c>
    </row>
    <row r="1403" spans="1:19" x14ac:dyDescent="0.35">
      <c r="A1403" t="str">
        <f>_xlfn.XLOOKUP(B1403,Mapping!C:C,Mapping!D:D)</f>
        <v>Group Buying</v>
      </c>
      <c r="B1403" t="s">
        <v>114</v>
      </c>
      <c r="C1403" t="s">
        <v>324</v>
      </c>
      <c r="D1403" s="21">
        <v>46253</v>
      </c>
      <c r="E1403" s="21">
        <v>46256</v>
      </c>
      <c r="F1403" s="5">
        <f t="shared" si="23"/>
        <v>4</v>
      </c>
      <c r="G1403" t="s">
        <v>20</v>
      </c>
      <c r="H1403">
        <v>249900</v>
      </c>
      <c r="I1403">
        <v>219900</v>
      </c>
      <c r="J1403">
        <v>199900</v>
      </c>
      <c r="K1403">
        <v>219900</v>
      </c>
      <c r="L1403">
        <v>80</v>
      </c>
      <c r="M1403">
        <v>17592000</v>
      </c>
      <c r="N1403" s="19">
        <v>10235345.454545453</v>
      </c>
      <c r="O1403" s="19">
        <v>10030638.545454545</v>
      </c>
      <c r="P1403" t="str">
        <f>_xlfn.XLOOKUP(G1403,'[1](ST)Product'!$C:$C,'[1](ST)Product'!$E:$E)</f>
        <v>Ninja Heated</v>
      </c>
      <c r="Q1403" t="str">
        <f>_xlfn.XLOOKUP(G1403,'[1](ST)Product'!$C:$C,'[1](ST)Product'!$F:$F)</f>
        <v>Crispi</v>
      </c>
      <c r="R1403" t="s">
        <v>362</v>
      </c>
      <c r="S1403" t="s">
        <v>361</v>
      </c>
    </row>
    <row r="1404" spans="1:19" x14ac:dyDescent="0.35">
      <c r="A1404" t="str">
        <f>_xlfn.XLOOKUP(B1404,Mapping!C:C,Mapping!D:D)</f>
        <v>Naver</v>
      </c>
      <c r="B1404" t="s">
        <v>146</v>
      </c>
      <c r="C1404" t="s">
        <v>334</v>
      </c>
      <c r="D1404" s="21">
        <v>46253</v>
      </c>
      <c r="E1404" s="21">
        <v>46253</v>
      </c>
      <c r="F1404" s="5">
        <f t="shared" si="23"/>
        <v>1</v>
      </c>
      <c r="G1404" t="s">
        <v>31</v>
      </c>
      <c r="H1404">
        <v>849000</v>
      </c>
      <c r="I1404">
        <v>699000</v>
      </c>
      <c r="J1404">
        <v>649000</v>
      </c>
      <c r="K1404">
        <v>849000</v>
      </c>
      <c r="L1404">
        <v>20</v>
      </c>
      <c r="M1404">
        <v>16980000</v>
      </c>
      <c r="N1404" s="19">
        <v>15436363.636363635</v>
      </c>
      <c r="O1404" s="19">
        <v>13892727.272727272</v>
      </c>
      <c r="P1404" t="str">
        <f>_xlfn.XLOOKUP(G1404,'[1](ST)Product'!$C:$C,'[1](ST)Product'!$E:$E)</f>
        <v>Shark Floorcare</v>
      </c>
      <c r="Q1404" t="str">
        <f>_xlfn.XLOOKUP(G1404,'[1](ST)Product'!$C:$C,'[1](ST)Product'!$F:$F)</f>
        <v>FW</v>
      </c>
      <c r="R1404" t="s">
        <v>362</v>
      </c>
      <c r="S1404" t="s">
        <v>360</v>
      </c>
    </row>
    <row r="1405" spans="1:19" x14ac:dyDescent="0.35">
      <c r="A1405" t="str">
        <f>_xlfn.XLOOKUP(B1405,Mapping!C:C,Mapping!D:D)</f>
        <v>Naver</v>
      </c>
      <c r="B1405" t="s">
        <v>146</v>
      </c>
      <c r="C1405" t="s">
        <v>334</v>
      </c>
      <c r="D1405" s="21">
        <v>46253</v>
      </c>
      <c r="E1405" s="21">
        <v>46253</v>
      </c>
      <c r="F1405" s="5">
        <f t="shared" si="23"/>
        <v>1</v>
      </c>
      <c r="G1405" t="s">
        <v>104</v>
      </c>
      <c r="H1405">
        <v>799000</v>
      </c>
      <c r="I1405">
        <v>699000</v>
      </c>
      <c r="J1405">
        <v>599000</v>
      </c>
      <c r="K1405">
        <v>649000</v>
      </c>
      <c r="L1405">
        <v>10</v>
      </c>
      <c r="M1405">
        <v>6490000</v>
      </c>
      <c r="N1405" s="19">
        <v>7263636.3636363633</v>
      </c>
      <c r="O1405" s="19">
        <v>6537272.7272727266</v>
      </c>
      <c r="P1405" t="str">
        <f>_xlfn.XLOOKUP(G1405,'[1](ST)Product'!$C:$C,'[1](ST)Product'!$E:$E)</f>
        <v>Shark Floorcare</v>
      </c>
      <c r="Q1405" t="str">
        <f>_xlfn.XLOOKUP(G1405,'[1](ST)Product'!$C:$C,'[1](ST)Product'!$F:$F)</f>
        <v>FW</v>
      </c>
      <c r="R1405" t="s">
        <v>362</v>
      </c>
      <c r="S1405" t="s">
        <v>360</v>
      </c>
    </row>
    <row r="1406" spans="1:19" x14ac:dyDescent="0.35">
      <c r="A1406" t="str">
        <f>_xlfn.XLOOKUP(B1406,Mapping!C:C,Mapping!D:D)</f>
        <v>Naver</v>
      </c>
      <c r="B1406" t="s">
        <v>146</v>
      </c>
      <c r="C1406" t="s">
        <v>334</v>
      </c>
      <c r="D1406" s="21">
        <v>46253</v>
      </c>
      <c r="E1406" s="21">
        <v>46253</v>
      </c>
      <c r="F1406" s="5">
        <f t="shared" si="23"/>
        <v>1</v>
      </c>
      <c r="G1406" t="s">
        <v>87</v>
      </c>
      <c r="H1406">
        <v>219900</v>
      </c>
      <c r="I1406">
        <v>199900</v>
      </c>
      <c r="J1406">
        <v>179900</v>
      </c>
      <c r="K1406">
        <v>119900</v>
      </c>
      <c r="L1406">
        <v>80</v>
      </c>
      <c r="M1406">
        <v>9592000</v>
      </c>
      <c r="N1406" s="19">
        <v>15992727.27272727</v>
      </c>
      <c r="O1406" s="19">
        <v>14393454.545454543</v>
      </c>
      <c r="P1406" t="str">
        <f>_xlfn.XLOOKUP(G1406,'[1](ST)Product'!$C:$C,'[1](ST)Product'!$E:$E)</f>
        <v>Shark Fan</v>
      </c>
      <c r="Q1406" t="str">
        <f>_xlfn.XLOOKUP(G1406,'[1](ST)Product'!$C:$C,'[1](ST)Product'!$F:$F)</f>
        <v>Fan</v>
      </c>
      <c r="R1406" t="s">
        <v>362</v>
      </c>
      <c r="S1406" t="s">
        <v>361</v>
      </c>
    </row>
    <row r="1407" spans="1:19" x14ac:dyDescent="0.35">
      <c r="A1407" t="str">
        <f>_xlfn.XLOOKUP(B1407,Mapping!C:C,Mapping!D:D)</f>
        <v>Naver</v>
      </c>
      <c r="B1407" t="s">
        <v>146</v>
      </c>
      <c r="C1407" t="s">
        <v>334</v>
      </c>
      <c r="D1407" s="21">
        <v>46253</v>
      </c>
      <c r="E1407" s="21">
        <v>46253</v>
      </c>
      <c r="F1407" s="5">
        <f t="shared" si="23"/>
        <v>1</v>
      </c>
      <c r="G1407" t="s">
        <v>36</v>
      </c>
      <c r="H1407">
        <v>469900</v>
      </c>
      <c r="I1407">
        <v>399900</v>
      </c>
      <c r="J1407">
        <v>389900</v>
      </c>
      <c r="K1407">
        <v>399000</v>
      </c>
      <c r="L1407">
        <v>10</v>
      </c>
      <c r="M1407">
        <v>3990000</v>
      </c>
      <c r="N1407" s="19">
        <v>4271818.1818181816</v>
      </c>
      <c r="O1407" s="19">
        <v>3844636.3636363633</v>
      </c>
      <c r="P1407" t="str">
        <f>_xlfn.XLOOKUP(G1407,'[1](ST)Product'!$C:$C,'[1](ST)Product'!$E:$E)</f>
        <v>Shark Floorcare</v>
      </c>
      <c r="Q1407" t="str">
        <f>_xlfn.XLOOKUP(G1407,'[1](ST)Product'!$C:$C,'[1](ST)Product'!$F:$F)</f>
        <v>WD</v>
      </c>
      <c r="R1407" t="s">
        <v>362</v>
      </c>
      <c r="S1407" t="s">
        <v>360</v>
      </c>
    </row>
    <row r="1408" spans="1:19" x14ac:dyDescent="0.35">
      <c r="A1408" t="str">
        <f>_xlfn.XLOOKUP(B1408,Mapping!C:C,Mapping!D:D)</f>
        <v>Naver</v>
      </c>
      <c r="B1408" t="s">
        <v>146</v>
      </c>
      <c r="C1408" t="s">
        <v>334</v>
      </c>
      <c r="D1408" s="21">
        <v>46253</v>
      </c>
      <c r="E1408" s="21">
        <v>46253</v>
      </c>
      <c r="F1408" s="5">
        <f t="shared" si="23"/>
        <v>1</v>
      </c>
      <c r="G1408" t="s">
        <v>42</v>
      </c>
      <c r="H1408">
        <v>399900</v>
      </c>
      <c r="I1408">
        <v>349900</v>
      </c>
      <c r="J1408">
        <v>299900</v>
      </c>
      <c r="K1408">
        <v>339900</v>
      </c>
      <c r="L1408">
        <v>80</v>
      </c>
      <c r="M1408">
        <v>27192000</v>
      </c>
      <c r="N1408" s="19">
        <v>29083636.363636363</v>
      </c>
      <c r="O1408" s="19">
        <v>26175272.727272727</v>
      </c>
      <c r="P1408" t="str">
        <f>_xlfn.XLOOKUP(G1408,'[1](ST)Product'!$C:$C,'[1](ST)Product'!$E:$E)</f>
        <v>Shark Fan</v>
      </c>
      <c r="Q1408" t="str">
        <f>_xlfn.XLOOKUP(G1408,'[1](ST)Product'!$C:$C,'[1](ST)Product'!$F:$F)</f>
        <v>Fan</v>
      </c>
      <c r="R1408" t="s">
        <v>362</v>
      </c>
      <c r="S1408" t="s">
        <v>361</v>
      </c>
    </row>
    <row r="1409" spans="1:19" x14ac:dyDescent="0.35">
      <c r="A1409" t="str">
        <f>_xlfn.XLOOKUP(B1409,Mapping!C:C,Mapping!D:D)</f>
        <v>Naver</v>
      </c>
      <c r="B1409" t="s">
        <v>146</v>
      </c>
      <c r="C1409" t="s">
        <v>334</v>
      </c>
      <c r="D1409" s="21">
        <v>46253</v>
      </c>
      <c r="E1409" s="21">
        <v>46253</v>
      </c>
      <c r="F1409" s="5">
        <f t="shared" si="23"/>
        <v>1</v>
      </c>
      <c r="G1409" t="s">
        <v>109</v>
      </c>
      <c r="H1409">
        <v>249900</v>
      </c>
      <c r="I1409">
        <v>219900</v>
      </c>
      <c r="J1409">
        <v>199900</v>
      </c>
      <c r="K1409">
        <v>179900</v>
      </c>
      <c r="L1409">
        <v>80</v>
      </c>
      <c r="M1409">
        <v>14392000</v>
      </c>
      <c r="N1409" s="19">
        <v>18174545.454545453</v>
      </c>
      <c r="O1409" s="19">
        <v>16357090.909090908</v>
      </c>
      <c r="P1409" t="str">
        <f>_xlfn.XLOOKUP(G1409,'[1](ST)Product'!$C:$C,'[1](ST)Product'!$E:$E)</f>
        <v>Shark Fan</v>
      </c>
      <c r="Q1409" t="str">
        <f>_xlfn.XLOOKUP(G1409,'[1](ST)Product'!$C:$C,'[1](ST)Product'!$F:$F)</f>
        <v>Fan</v>
      </c>
      <c r="R1409" t="s">
        <v>362</v>
      </c>
      <c r="S1409" t="s">
        <v>360</v>
      </c>
    </row>
    <row r="1410" spans="1:19" x14ac:dyDescent="0.35">
      <c r="A1410" t="str">
        <f>_xlfn.XLOOKUP(B1410,Mapping!C:C,Mapping!D:D)</f>
        <v>Naver</v>
      </c>
      <c r="B1410" t="s">
        <v>146</v>
      </c>
      <c r="C1410" t="s">
        <v>334</v>
      </c>
      <c r="D1410" s="21">
        <v>46253</v>
      </c>
      <c r="E1410" s="21">
        <v>46253</v>
      </c>
      <c r="F1410" s="5">
        <f t="shared" si="23"/>
        <v>1</v>
      </c>
      <c r="G1410" t="s">
        <v>54</v>
      </c>
      <c r="H1410">
        <v>699000</v>
      </c>
      <c r="I1410">
        <v>599000</v>
      </c>
      <c r="J1410">
        <v>499000</v>
      </c>
      <c r="K1410">
        <v>499000</v>
      </c>
      <c r="L1410">
        <v>10</v>
      </c>
      <c r="M1410">
        <v>4990000</v>
      </c>
      <c r="N1410" s="19">
        <v>6354545.4545454541</v>
      </c>
      <c r="O1410" s="19">
        <v>5719090.9090909082</v>
      </c>
      <c r="P1410" t="str">
        <f>_xlfn.XLOOKUP(G1410,'[1](ST)Product'!$C:$C,'[1](ST)Product'!$E:$E)</f>
        <v>Shark Floorcare</v>
      </c>
      <c r="Q1410" t="str">
        <f>_xlfn.XLOOKUP(G1410,'[1](ST)Product'!$C:$C,'[1](ST)Product'!$F:$F)</f>
        <v>FW</v>
      </c>
      <c r="R1410" t="s">
        <v>362</v>
      </c>
      <c r="S1410" t="s">
        <v>361</v>
      </c>
    </row>
    <row r="1411" spans="1:19" x14ac:dyDescent="0.35">
      <c r="A1411" t="str">
        <f>_xlfn.XLOOKUP(B1411,Mapping!C:C,Mapping!D:D)</f>
        <v>Naver</v>
      </c>
      <c r="B1411" t="s">
        <v>146</v>
      </c>
      <c r="C1411" t="s">
        <v>334</v>
      </c>
      <c r="D1411" s="21">
        <v>46253</v>
      </c>
      <c r="E1411" s="21">
        <v>46253</v>
      </c>
      <c r="F1411" s="5">
        <f t="shared" ref="F1411:F1474" si="24">IF(D1411="","",E1411-D1411+1)</f>
        <v>1</v>
      </c>
      <c r="G1411" t="s">
        <v>64</v>
      </c>
      <c r="H1411">
        <v>549000</v>
      </c>
      <c r="I1411">
        <v>499000</v>
      </c>
      <c r="J1411">
        <v>0</v>
      </c>
      <c r="K1411">
        <v>499000</v>
      </c>
      <c r="L1411">
        <v>10</v>
      </c>
      <c r="M1411">
        <v>4990000</v>
      </c>
      <c r="N1411" s="19">
        <v>5445454.5454545449</v>
      </c>
      <c r="O1411" s="19">
        <v>4900909.0909090908</v>
      </c>
      <c r="P1411" t="str">
        <f>_xlfn.XLOOKUP(G1411,'[1](ST)Product'!$C:$C,'[1](ST)Product'!$E:$E)</f>
        <v>Shark Floorcare</v>
      </c>
      <c r="Q1411" t="str">
        <f>_xlfn.XLOOKUP(G1411,'[1](ST)Product'!$C:$C,'[1](ST)Product'!$F:$F)</f>
        <v>FW</v>
      </c>
      <c r="R1411" t="s">
        <v>362</v>
      </c>
      <c r="S1411" t="s">
        <v>361</v>
      </c>
    </row>
    <row r="1412" spans="1:19" x14ac:dyDescent="0.35">
      <c r="A1412" t="str">
        <f>_xlfn.XLOOKUP(B1412,Mapping!C:C,Mapping!D:D)</f>
        <v>Naver</v>
      </c>
      <c r="B1412" t="s">
        <v>146</v>
      </c>
      <c r="C1412" t="s">
        <v>334</v>
      </c>
      <c r="D1412" s="21">
        <v>46253</v>
      </c>
      <c r="E1412" s="21">
        <v>46253</v>
      </c>
      <c r="F1412" s="5">
        <f t="shared" si="24"/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>_xlfn.XLOOKUP(G1412,'[1](ST)Product'!$C:$C,'[1](ST)Product'!$E:$E)</f>
        <v>Shark Floorcare</v>
      </c>
      <c r="Q1412" t="str">
        <f>_xlfn.XLOOKUP(G1412,'[1](ST)Product'!$C:$C,'[1](ST)Product'!$F:$F)</f>
        <v>FW</v>
      </c>
      <c r="R1412" t="s">
        <v>362</v>
      </c>
      <c r="S1412" t="s">
        <v>360</v>
      </c>
    </row>
    <row r="1413" spans="1:19" x14ac:dyDescent="0.35">
      <c r="A1413" t="str">
        <f>_xlfn.XLOOKUP(B1413,Mapping!C:C,Mapping!D:D)</f>
        <v>Naver</v>
      </c>
      <c r="B1413" t="s">
        <v>146</v>
      </c>
      <c r="C1413" t="s">
        <v>334</v>
      </c>
      <c r="D1413" s="21">
        <v>46253</v>
      </c>
      <c r="E1413" s="21">
        <v>46253</v>
      </c>
      <c r="F1413" s="5">
        <f t="shared" si="24"/>
        <v>1</v>
      </c>
      <c r="G1413" t="s">
        <v>28</v>
      </c>
      <c r="H1413">
        <v>299900</v>
      </c>
      <c r="I1413">
        <v>219900</v>
      </c>
      <c r="J1413">
        <v>219900</v>
      </c>
      <c r="K1413">
        <v>219900</v>
      </c>
      <c r="L1413">
        <v>25</v>
      </c>
      <c r="M1413">
        <v>5497500</v>
      </c>
      <c r="N1413" s="19">
        <v>6815909.0909090899</v>
      </c>
      <c r="O1413" s="19">
        <v>6134318.1818181807</v>
      </c>
      <c r="P1413" t="str">
        <f>_xlfn.XLOOKUP(G1413,'[1](ST)Product'!$C:$C,'[1](ST)Product'!$E:$E)</f>
        <v>Shark Floorcare</v>
      </c>
      <c r="Q1413" t="str">
        <f>_xlfn.XLOOKUP(G1413,'[1](ST)Product'!$C:$C,'[1](ST)Product'!$F:$F)</f>
        <v>WD</v>
      </c>
      <c r="R1413" t="s">
        <v>362</v>
      </c>
      <c r="S1413" t="s">
        <v>360</v>
      </c>
    </row>
    <row r="1414" spans="1:19" x14ac:dyDescent="0.35">
      <c r="A1414" t="str">
        <f>_xlfn.XLOOKUP(B1414,Mapping!C:C,Mapping!D:D)</f>
        <v>Naver</v>
      </c>
      <c r="B1414" t="s">
        <v>146</v>
      </c>
      <c r="C1414" t="s">
        <v>334</v>
      </c>
      <c r="D1414" s="21">
        <v>46253</v>
      </c>
      <c r="E1414" s="21">
        <v>46253</v>
      </c>
      <c r="F1414" s="5">
        <f t="shared" si="24"/>
        <v>1</v>
      </c>
      <c r="G1414" t="s">
        <v>108</v>
      </c>
      <c r="H1414">
        <v>199900</v>
      </c>
      <c r="I1414">
        <v>179900</v>
      </c>
      <c r="J1414">
        <v>169900</v>
      </c>
      <c r="K1414">
        <v>179900</v>
      </c>
      <c r="L1414">
        <v>30</v>
      </c>
      <c r="M1414">
        <v>5397000</v>
      </c>
      <c r="N1414" s="19">
        <v>5451818.1818181816</v>
      </c>
      <c r="O1414" s="19">
        <v>4906636.3636363633</v>
      </c>
      <c r="P1414" t="str">
        <f>_xlfn.XLOOKUP(G1414,'[1](ST)Product'!$C:$C,'[1](ST)Product'!$E:$E)</f>
        <v>Shark Floorcare</v>
      </c>
      <c r="Q1414" t="str">
        <f>_xlfn.XLOOKUP(G1414,'[1](ST)Product'!$C:$C,'[1](ST)Product'!$F:$F)</f>
        <v>WV</v>
      </c>
      <c r="R1414" t="s">
        <v>362</v>
      </c>
      <c r="S1414" t="s">
        <v>360</v>
      </c>
    </row>
    <row r="1415" spans="1:19" x14ac:dyDescent="0.35">
      <c r="A1415" t="str">
        <f>_xlfn.XLOOKUP(B1415,Mapping!C:C,Mapping!D:D)</f>
        <v>Naver</v>
      </c>
      <c r="B1415" t="s">
        <v>146</v>
      </c>
      <c r="C1415" t="s">
        <v>334</v>
      </c>
      <c r="D1415" s="21">
        <v>46253</v>
      </c>
      <c r="E1415" s="21">
        <v>46253</v>
      </c>
      <c r="F1415" s="5">
        <f t="shared" si="24"/>
        <v>1</v>
      </c>
      <c r="G1415" t="s">
        <v>96</v>
      </c>
      <c r="H1415">
        <v>139900</v>
      </c>
      <c r="I1415">
        <v>119900</v>
      </c>
      <c r="J1415">
        <v>99900</v>
      </c>
      <c r="K1415">
        <v>119900</v>
      </c>
      <c r="L1415">
        <v>20</v>
      </c>
      <c r="M1415">
        <v>2398000</v>
      </c>
      <c r="N1415" s="19">
        <v>2543636.3636363633</v>
      </c>
      <c r="O1415" s="19">
        <v>2289272.7272727271</v>
      </c>
      <c r="P1415" t="str">
        <f>_xlfn.XLOOKUP(G1415,'[1](ST)Product'!$C:$C,'[1](ST)Product'!$E:$E)</f>
        <v>Shark Floorcare</v>
      </c>
      <c r="Q1415" t="str">
        <f>_xlfn.XLOOKUP(G1415,'[1](ST)Product'!$C:$C,'[1](ST)Product'!$F:$F)</f>
        <v>WV</v>
      </c>
      <c r="R1415" t="s">
        <v>362</v>
      </c>
      <c r="S1415" t="s">
        <v>360</v>
      </c>
    </row>
    <row r="1416" spans="1:19" x14ac:dyDescent="0.35">
      <c r="A1416" t="str">
        <f>_xlfn.XLOOKUP(B1416,Mapping!C:C,Mapping!D:D)</f>
        <v>Naver</v>
      </c>
      <c r="B1416" t="s">
        <v>146</v>
      </c>
      <c r="C1416" t="s">
        <v>334</v>
      </c>
      <c r="D1416" s="21">
        <v>46253</v>
      </c>
      <c r="E1416" s="21">
        <v>46253</v>
      </c>
      <c r="F1416" s="5">
        <f t="shared" si="24"/>
        <v>1</v>
      </c>
      <c r="G1416" t="s">
        <v>86</v>
      </c>
      <c r="H1416">
        <v>149900</v>
      </c>
      <c r="I1416">
        <v>139900</v>
      </c>
      <c r="J1416">
        <v>109900</v>
      </c>
      <c r="K1416">
        <v>119900</v>
      </c>
      <c r="L1416">
        <v>120</v>
      </c>
      <c r="M1416">
        <v>14388000</v>
      </c>
      <c r="N1416" s="19">
        <v>16352727.272727272</v>
      </c>
      <c r="O1416" s="19">
        <v>14717454.545454545</v>
      </c>
      <c r="P1416" t="str">
        <f>_xlfn.XLOOKUP(G1416,'[1](ST)Product'!$C:$C,'[1](ST)Product'!$E:$E)</f>
        <v>Ninja Motorized</v>
      </c>
      <c r="Q1416" t="str">
        <f>_xlfn.XLOOKUP(G1416,'[1](ST)Product'!$C:$C,'[1](ST)Product'!$F:$F)</f>
        <v>Portable</v>
      </c>
      <c r="R1416" t="s">
        <v>362</v>
      </c>
      <c r="S1416" t="s">
        <v>360</v>
      </c>
    </row>
    <row r="1417" spans="1:19" x14ac:dyDescent="0.35">
      <c r="A1417" t="str">
        <f>_xlfn.XLOOKUP(B1417,Mapping!C:C,Mapping!D:D)</f>
        <v>Naver</v>
      </c>
      <c r="B1417" t="s">
        <v>146</v>
      </c>
      <c r="C1417" t="s">
        <v>334</v>
      </c>
      <c r="D1417" s="21">
        <v>46253</v>
      </c>
      <c r="E1417" s="21">
        <v>46253</v>
      </c>
      <c r="F1417" s="5">
        <f t="shared" si="24"/>
        <v>1</v>
      </c>
      <c r="G1417" t="s">
        <v>32</v>
      </c>
      <c r="H1417">
        <v>349900</v>
      </c>
      <c r="I1417">
        <v>299900</v>
      </c>
      <c r="J1417">
        <v>269900</v>
      </c>
      <c r="K1417">
        <v>269900</v>
      </c>
      <c r="L1417">
        <v>80</v>
      </c>
      <c r="M1417">
        <v>21592000</v>
      </c>
      <c r="N1417" s="19">
        <v>25447272.727272727</v>
      </c>
      <c r="O1417" s="19">
        <v>22902545.454545453</v>
      </c>
      <c r="P1417" t="str">
        <f>_xlfn.XLOOKUP(G1417,'[1](ST)Product'!$C:$C,'[1](ST)Product'!$E:$E)</f>
        <v>Ninja Motorized</v>
      </c>
      <c r="Q1417" t="str">
        <f>_xlfn.XLOOKUP(G1417,'[1](ST)Product'!$C:$C,'[1](ST)Product'!$F:$F)</f>
        <v>Icecream</v>
      </c>
      <c r="R1417" t="s">
        <v>362</v>
      </c>
      <c r="S1417" t="s">
        <v>360</v>
      </c>
    </row>
    <row r="1418" spans="1:19" x14ac:dyDescent="0.35">
      <c r="A1418" t="str">
        <f>_xlfn.XLOOKUP(B1418,Mapping!C:C,Mapping!D:D)</f>
        <v>Naver</v>
      </c>
      <c r="B1418" t="s">
        <v>146</v>
      </c>
      <c r="C1418" t="s">
        <v>334</v>
      </c>
      <c r="D1418" s="21">
        <v>46253</v>
      </c>
      <c r="E1418" s="21">
        <v>46253</v>
      </c>
      <c r="F1418" s="5">
        <f t="shared" si="24"/>
        <v>1</v>
      </c>
      <c r="G1418" t="s">
        <v>37</v>
      </c>
      <c r="H1418">
        <v>229900</v>
      </c>
      <c r="I1418">
        <v>199900</v>
      </c>
      <c r="J1418">
        <v>179900</v>
      </c>
      <c r="K1418">
        <v>199900</v>
      </c>
      <c r="L1418">
        <v>4</v>
      </c>
      <c r="M1418">
        <v>799600</v>
      </c>
      <c r="N1418" s="19">
        <v>835999.99999999988</v>
      </c>
      <c r="O1418" s="19">
        <v>752399.99999999988</v>
      </c>
      <c r="P1418" t="str">
        <f>_xlfn.XLOOKUP(G1418,'[1](ST)Product'!$C:$C,'[1](ST)Product'!$E:$E)</f>
        <v>Ninja Heated</v>
      </c>
      <c r="Q1418" t="str">
        <f>_xlfn.XLOOKUP(G1418,'[1](ST)Product'!$C:$C,'[1](ST)Product'!$F:$F)</f>
        <v>Airfry</v>
      </c>
      <c r="R1418" t="s">
        <v>362</v>
      </c>
      <c r="S1418" t="s">
        <v>360</v>
      </c>
    </row>
    <row r="1419" spans="1:19" x14ac:dyDescent="0.35">
      <c r="A1419" t="str">
        <f>_xlfn.XLOOKUP(B1419,Mapping!C:C,Mapping!D:D)</f>
        <v>Naver</v>
      </c>
      <c r="B1419" t="s">
        <v>146</v>
      </c>
      <c r="C1419" t="s">
        <v>334</v>
      </c>
      <c r="D1419" s="21">
        <v>46253</v>
      </c>
      <c r="E1419" s="21">
        <v>46253</v>
      </c>
      <c r="F1419" s="5">
        <f t="shared" si="24"/>
        <v>1</v>
      </c>
      <c r="G1419" t="s">
        <v>97</v>
      </c>
      <c r="H1419">
        <v>349900</v>
      </c>
      <c r="I1419">
        <v>299900</v>
      </c>
      <c r="J1419">
        <v>249900</v>
      </c>
      <c r="K1419">
        <v>299900</v>
      </c>
      <c r="L1419">
        <v>5</v>
      </c>
      <c r="M1419">
        <v>1499500</v>
      </c>
      <c r="N1419" s="19">
        <v>1590454.5454545454</v>
      </c>
      <c r="O1419" s="19">
        <v>1431409.0909090908</v>
      </c>
      <c r="P1419" t="str">
        <f>_xlfn.XLOOKUP(G1419,'[1](ST)Product'!$C:$C,'[1](ST)Product'!$E:$E)</f>
        <v>Ninja Heated</v>
      </c>
      <c r="Q1419" t="str">
        <f>_xlfn.XLOOKUP(G1419,'[1](ST)Product'!$C:$C,'[1](ST)Product'!$F:$F)</f>
        <v>Grill</v>
      </c>
      <c r="R1419" t="s">
        <v>362</v>
      </c>
      <c r="S1419" t="s">
        <v>360</v>
      </c>
    </row>
    <row r="1420" spans="1:19" x14ac:dyDescent="0.35">
      <c r="A1420" t="str">
        <f>_xlfn.XLOOKUP(B1420,Mapping!C:C,Mapping!D:D)</f>
        <v>Naver</v>
      </c>
      <c r="B1420" t="s">
        <v>146</v>
      </c>
      <c r="C1420" t="s">
        <v>334</v>
      </c>
      <c r="D1420" s="21">
        <v>46253</v>
      </c>
      <c r="E1420" s="21">
        <v>46253</v>
      </c>
      <c r="F1420" s="5">
        <f t="shared" si="24"/>
        <v>1</v>
      </c>
      <c r="G1420" t="s">
        <v>38</v>
      </c>
      <c r="H1420">
        <v>429900</v>
      </c>
      <c r="I1420">
        <v>399900</v>
      </c>
      <c r="J1420">
        <v>349900</v>
      </c>
      <c r="K1420">
        <v>399900</v>
      </c>
      <c r="L1420">
        <v>10</v>
      </c>
      <c r="M1420">
        <v>3999000</v>
      </c>
      <c r="N1420" s="19">
        <v>3908181.8181818174</v>
      </c>
      <c r="O1420" s="19">
        <v>3517363.6363636358</v>
      </c>
      <c r="P1420" t="str">
        <f>_xlfn.XLOOKUP(G1420,'[1](ST)Product'!$C:$C,'[1](ST)Product'!$E:$E)</f>
        <v>Ninja Heated</v>
      </c>
      <c r="Q1420" t="str">
        <f>_xlfn.XLOOKUP(G1420,'[1](ST)Product'!$C:$C,'[1](ST)Product'!$F:$F)</f>
        <v>Grill</v>
      </c>
      <c r="R1420" t="s">
        <v>362</v>
      </c>
      <c r="S1420" t="s">
        <v>360</v>
      </c>
    </row>
    <row r="1421" spans="1:19" x14ac:dyDescent="0.35">
      <c r="A1421" t="str">
        <f>_xlfn.XLOOKUP(B1421,Mapping!C:C,Mapping!D:D)</f>
        <v>TVHS</v>
      </c>
      <c r="B1421" t="s">
        <v>163</v>
      </c>
      <c r="C1421" t="s">
        <v>178</v>
      </c>
      <c r="D1421" s="21">
        <v>46253</v>
      </c>
      <c r="E1421" s="21">
        <v>46253</v>
      </c>
      <c r="F1421" s="5">
        <f t="shared" si="24"/>
        <v>1</v>
      </c>
      <c r="G1421" t="s">
        <v>85</v>
      </c>
      <c r="H1421" s="19">
        <v>349900</v>
      </c>
      <c r="I1421" s="19">
        <v>319900</v>
      </c>
      <c r="J1421">
        <v>299900</v>
      </c>
      <c r="K1421">
        <v>299900</v>
      </c>
      <c r="L1421">
        <v>1200</v>
      </c>
      <c r="M1421">
        <f>L1421*K1421</f>
        <v>359880000</v>
      </c>
      <c r="N1421" s="19">
        <v>196298182</v>
      </c>
      <c r="O1421" s="19">
        <v>86149600</v>
      </c>
      <c r="P1421" t="str">
        <f>_xlfn.XLOOKUP(G1421,'[1](ST)Product'!$C:$C,'[1](ST)Product'!$E:$E)</f>
        <v>Ninja Motorized</v>
      </c>
      <c r="Q1421" t="str">
        <f>_xlfn.XLOOKUP(G1421,'[1](ST)Product'!$C:$C,'[1](ST)Product'!$F:$F)</f>
        <v>Kitchen</v>
      </c>
      <c r="R1421" t="s">
        <v>362</v>
      </c>
      <c r="S1421" t="s">
        <v>360</v>
      </c>
    </row>
    <row r="1422" spans="1:19" x14ac:dyDescent="0.35">
      <c r="A1422" t="str">
        <f>_xlfn.XLOOKUP(B1422,Mapping!C:C,Mapping!D:D)</f>
        <v>Group Buying</v>
      </c>
      <c r="B1422" t="s">
        <v>114</v>
      </c>
      <c r="C1422" t="s">
        <v>119</v>
      </c>
      <c r="D1422" s="21">
        <v>46254</v>
      </c>
      <c r="E1422" s="21">
        <v>46264</v>
      </c>
      <c r="F1422" s="5">
        <f t="shared" si="24"/>
        <v>11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50</v>
      </c>
      <c r="M1422">
        <v>34950000</v>
      </c>
      <c r="N1422" s="19">
        <v>20334545.454545453</v>
      </c>
      <c r="O1422" s="19">
        <v>19927854.545454543</v>
      </c>
      <c r="P1422" t="str">
        <f>_xlfn.XLOOKUP(G1422,'[1](ST)Product'!$C:$C,'[1](ST)Product'!$E:$E)</f>
        <v>Shark Floorcare</v>
      </c>
      <c r="Q1422" t="str">
        <f>_xlfn.XLOOKUP(G1422,'[1](ST)Product'!$C:$C,'[1](ST)Product'!$F:$F)</f>
        <v>FW</v>
      </c>
      <c r="R1422" t="s">
        <v>362</v>
      </c>
      <c r="S1422" t="s">
        <v>360</v>
      </c>
    </row>
    <row r="1423" spans="1:19" x14ac:dyDescent="0.35">
      <c r="A1423" t="str">
        <f>_xlfn.XLOOKUP(B1423,Mapping!C:C,Mapping!D:D)</f>
        <v>Group Buying</v>
      </c>
      <c r="B1423" t="s">
        <v>114</v>
      </c>
      <c r="C1423" t="s">
        <v>119</v>
      </c>
      <c r="D1423" s="21">
        <v>46254</v>
      </c>
      <c r="E1423" s="21">
        <v>46264</v>
      </c>
      <c r="F1423" s="5">
        <f t="shared" si="24"/>
        <v>11</v>
      </c>
      <c r="G1423" t="s">
        <v>315</v>
      </c>
      <c r="H1423">
        <v>849000</v>
      </c>
      <c r="I1423">
        <v>699000</v>
      </c>
      <c r="J1423">
        <v>649000</v>
      </c>
      <c r="K1423">
        <v>699000</v>
      </c>
      <c r="L1423">
        <v>50</v>
      </c>
      <c r="M1423">
        <v>34950000</v>
      </c>
      <c r="N1423" s="19">
        <v>20334545.454545453</v>
      </c>
      <c r="O1423" s="19">
        <v>19927854.545454543</v>
      </c>
      <c r="P1423" t="str">
        <f>_xlfn.XLOOKUP(G1423,'[1](ST)Product'!$C:$C,'[1](ST)Product'!$E:$E)</f>
        <v>Shark Floorcare</v>
      </c>
      <c r="Q1423" t="str">
        <f>_xlfn.XLOOKUP(G1423,'[1](ST)Product'!$C:$C,'[1](ST)Product'!$F:$F)</f>
        <v>FW</v>
      </c>
      <c r="R1423" t="s">
        <v>362</v>
      </c>
      <c r="S1423" t="s">
        <v>360</v>
      </c>
    </row>
    <row r="1424" spans="1:19" x14ac:dyDescent="0.35">
      <c r="A1424" t="str">
        <f>_xlfn.XLOOKUP(B1424,Mapping!C:C,Mapping!D:D)</f>
        <v>Group Buying</v>
      </c>
      <c r="B1424" t="s">
        <v>114</v>
      </c>
      <c r="C1424" t="s">
        <v>322</v>
      </c>
      <c r="D1424" s="21">
        <v>46254</v>
      </c>
      <c r="E1424" s="21">
        <v>46256</v>
      </c>
      <c r="F1424" s="5">
        <f t="shared" si="24"/>
        <v>3</v>
      </c>
      <c r="G1424" t="s">
        <v>18</v>
      </c>
      <c r="H1424">
        <v>249900</v>
      </c>
      <c r="I1424">
        <v>219900</v>
      </c>
      <c r="J1424">
        <v>199900</v>
      </c>
      <c r="K1424">
        <v>219900</v>
      </c>
      <c r="L1424">
        <v>150</v>
      </c>
      <c r="M1424">
        <v>32985000</v>
      </c>
      <c r="N1424" s="19">
        <v>19191272.727272727</v>
      </c>
      <c r="O1424" s="19">
        <v>18807447.272727273</v>
      </c>
      <c r="P1424" t="str">
        <f>_xlfn.XLOOKUP(G1424,'[1](ST)Product'!$C:$C,'[1](ST)Product'!$E:$E)</f>
        <v>Ninja Heated</v>
      </c>
      <c r="Q1424" t="str">
        <f>_xlfn.XLOOKUP(G1424,'[1](ST)Product'!$C:$C,'[1](ST)Product'!$F:$F)</f>
        <v>Crispi</v>
      </c>
      <c r="R1424" t="s">
        <v>362</v>
      </c>
      <c r="S1424" t="s">
        <v>361</v>
      </c>
    </row>
    <row r="1425" spans="1:19" x14ac:dyDescent="0.35">
      <c r="A1425" t="str">
        <f>_xlfn.XLOOKUP(B1425,Mapping!C:C,Mapping!D:D)</f>
        <v>Group Buying</v>
      </c>
      <c r="B1425" t="s">
        <v>114</v>
      </c>
      <c r="C1425" t="s">
        <v>322</v>
      </c>
      <c r="D1425" s="21">
        <v>46254</v>
      </c>
      <c r="E1425" s="21">
        <v>46256</v>
      </c>
      <c r="F1425" s="5">
        <f t="shared" si="24"/>
        <v>3</v>
      </c>
      <c r="G1425" t="s">
        <v>19</v>
      </c>
      <c r="H1425">
        <v>249900</v>
      </c>
      <c r="I1425">
        <v>219900</v>
      </c>
      <c r="J1425">
        <v>199900</v>
      </c>
      <c r="K1425">
        <v>219900</v>
      </c>
      <c r="L1425">
        <v>40</v>
      </c>
      <c r="M1425">
        <v>8796000</v>
      </c>
      <c r="N1425" s="19">
        <v>5117672.7272727266</v>
      </c>
      <c r="O1425" s="19">
        <v>5015319.2727272725</v>
      </c>
      <c r="P1425" t="str">
        <f>_xlfn.XLOOKUP(G1425,'[1](ST)Product'!$C:$C,'[1](ST)Product'!$E:$E)</f>
        <v>Ninja Heated</v>
      </c>
      <c r="Q1425" t="str">
        <f>_xlfn.XLOOKUP(G1425,'[1](ST)Product'!$C:$C,'[1](ST)Product'!$F:$F)</f>
        <v>Crispi</v>
      </c>
      <c r="R1425" t="s">
        <v>362</v>
      </c>
      <c r="S1425" t="s">
        <v>361</v>
      </c>
    </row>
    <row r="1426" spans="1:19" x14ac:dyDescent="0.35">
      <c r="A1426" t="str">
        <f>_xlfn.XLOOKUP(B1426,Mapping!C:C,Mapping!D:D)</f>
        <v>Group Buying</v>
      </c>
      <c r="B1426" t="s">
        <v>114</v>
      </c>
      <c r="C1426" t="s">
        <v>322</v>
      </c>
      <c r="D1426" s="21">
        <v>46254</v>
      </c>
      <c r="E1426" s="21">
        <v>46256</v>
      </c>
      <c r="F1426" s="5">
        <f t="shared" si="24"/>
        <v>3</v>
      </c>
      <c r="G1426" t="s">
        <v>20</v>
      </c>
      <c r="H1426">
        <v>249900</v>
      </c>
      <c r="I1426">
        <v>219900</v>
      </c>
      <c r="J1426">
        <v>199900</v>
      </c>
      <c r="K1426">
        <v>219900</v>
      </c>
      <c r="L1426">
        <v>70</v>
      </c>
      <c r="M1426">
        <v>15393000</v>
      </c>
      <c r="N1426" s="19">
        <v>8955927.2727272715</v>
      </c>
      <c r="O1426" s="19">
        <v>8776808.7272727266</v>
      </c>
      <c r="P1426" t="str">
        <f>_xlfn.XLOOKUP(G1426,'[1](ST)Product'!$C:$C,'[1](ST)Product'!$E:$E)</f>
        <v>Ninja Heated</v>
      </c>
      <c r="Q1426" t="str">
        <f>_xlfn.XLOOKUP(G1426,'[1](ST)Product'!$C:$C,'[1](ST)Product'!$F:$F)</f>
        <v>Crispi</v>
      </c>
      <c r="R1426" t="s">
        <v>362</v>
      </c>
      <c r="S1426" t="s">
        <v>361</v>
      </c>
    </row>
    <row r="1427" spans="1:19" x14ac:dyDescent="0.35">
      <c r="A1427" t="str">
        <f>_xlfn.XLOOKUP(B1427,Mapping!C:C,Mapping!D:D)</f>
        <v>PP</v>
      </c>
      <c r="B1427" t="s">
        <v>154</v>
      </c>
      <c r="C1427" t="s">
        <v>154</v>
      </c>
      <c r="D1427" s="21">
        <v>46254</v>
      </c>
      <c r="E1427" s="21">
        <v>46256</v>
      </c>
      <c r="F1427" s="5">
        <f t="shared" si="24"/>
        <v>3</v>
      </c>
      <c r="G1427" t="s">
        <v>65</v>
      </c>
      <c r="H1427" s="19">
        <v>249900</v>
      </c>
      <c r="I1427" s="19">
        <v>229900</v>
      </c>
      <c r="J1427">
        <v>199900</v>
      </c>
      <c r="K1427">
        <v>199900</v>
      </c>
      <c r="L1427">
        <v>300</v>
      </c>
      <c r="M1427">
        <v>59970000</v>
      </c>
      <c r="N1427" s="19">
        <v>54518181.818181813</v>
      </c>
      <c r="O1427" s="19">
        <v>34346454.545454547</v>
      </c>
      <c r="P1427" t="str">
        <f>_xlfn.XLOOKUP(G1427,'[1](ST)Product'!$C:$C,'[1](ST)Product'!$E:$E)</f>
        <v>Ninja Motorized</v>
      </c>
      <c r="Q1427" t="str">
        <f>_xlfn.XLOOKUP(G1427,'[1](ST)Product'!$C:$C,'[1](ST)Product'!$F:$F)</f>
        <v>Portable</v>
      </c>
      <c r="R1427" t="s">
        <v>362</v>
      </c>
      <c r="S1427" t="s">
        <v>361</v>
      </c>
    </row>
    <row r="1428" spans="1:19" x14ac:dyDescent="0.35">
      <c r="A1428" t="str">
        <f>_xlfn.XLOOKUP(B1428,Mapping!C:C,Mapping!D:D)</f>
        <v>Coupang</v>
      </c>
      <c r="B1428" t="s">
        <v>14</v>
      </c>
      <c r="C1428" t="s">
        <v>366</v>
      </c>
      <c r="D1428" s="21">
        <v>46255</v>
      </c>
      <c r="E1428" s="21">
        <v>46255</v>
      </c>
      <c r="F1428" s="5">
        <f t="shared" si="24"/>
        <v>1</v>
      </c>
      <c r="G1428" t="s">
        <v>87</v>
      </c>
      <c r="H1428">
        <v>219900</v>
      </c>
      <c r="I1428">
        <v>119900</v>
      </c>
      <c r="J1428">
        <v>99900</v>
      </c>
      <c r="K1428">
        <v>96900</v>
      </c>
      <c r="L1428">
        <v>40</v>
      </c>
      <c r="M1428">
        <v>3876000</v>
      </c>
      <c r="P1428" t="str">
        <f>_xlfn.XLOOKUP(G1428,'[1](ST)Product'!$C:$C,'[1](ST)Product'!$E:$E)</f>
        <v>Shark Fan</v>
      </c>
      <c r="Q1428" t="str">
        <f>_xlfn.XLOOKUP(G1428,'[1](ST)Product'!$C:$C,'[1](ST)Product'!$F:$F)</f>
        <v>Fan</v>
      </c>
      <c r="R1428" t="s">
        <v>381</v>
      </c>
      <c r="S1428" t="s">
        <v>361</v>
      </c>
    </row>
    <row r="1429" spans="1:19" x14ac:dyDescent="0.35">
      <c r="A1429" t="str">
        <f>_xlfn.XLOOKUP(B1429,Mapping!C:C,Mapping!D:D)</f>
        <v>Coupang</v>
      </c>
      <c r="B1429" t="s">
        <v>14</v>
      </c>
      <c r="C1429" t="s">
        <v>80</v>
      </c>
      <c r="D1429" s="21">
        <v>46255</v>
      </c>
      <c r="E1429" s="21">
        <v>46255</v>
      </c>
      <c r="F1429" s="5">
        <f t="shared" si="24"/>
        <v>1</v>
      </c>
      <c r="G1429" t="s">
        <v>91</v>
      </c>
      <c r="H1429">
        <v>219900</v>
      </c>
      <c r="I1429">
        <v>119900</v>
      </c>
      <c r="J1429">
        <v>99900</v>
      </c>
      <c r="K1429">
        <v>96900</v>
      </c>
      <c r="L1429">
        <v>20</v>
      </c>
      <c r="M1429">
        <v>1938000</v>
      </c>
      <c r="P1429" t="str">
        <f>_xlfn.XLOOKUP(G1429,'[1](ST)Product'!$C:$C,'[1](ST)Product'!$E:$E)</f>
        <v>Shark Fan</v>
      </c>
      <c r="Q1429" t="str">
        <f>_xlfn.XLOOKUP(G1429,'[1](ST)Product'!$C:$C,'[1](ST)Product'!$F:$F)</f>
        <v>Fan</v>
      </c>
      <c r="R1429" t="s">
        <v>381</v>
      </c>
      <c r="S1429" t="s">
        <v>361</v>
      </c>
    </row>
    <row r="1430" spans="1:19" x14ac:dyDescent="0.35">
      <c r="A1430" t="str">
        <f>_xlfn.XLOOKUP(B1430,Mapping!C:C,Mapping!D:D)</f>
        <v>Coupang</v>
      </c>
      <c r="B1430" t="s">
        <v>14</v>
      </c>
      <c r="C1430" t="s">
        <v>80</v>
      </c>
      <c r="D1430" s="21">
        <v>46255</v>
      </c>
      <c r="E1430" s="21">
        <v>46255</v>
      </c>
      <c r="F1430" s="5">
        <f t="shared" si="24"/>
        <v>1</v>
      </c>
      <c r="G1430" t="s">
        <v>99</v>
      </c>
      <c r="H1430">
        <v>219900</v>
      </c>
      <c r="I1430">
        <v>119900</v>
      </c>
      <c r="J1430">
        <v>99900</v>
      </c>
      <c r="K1430">
        <v>96900</v>
      </c>
      <c r="L1430">
        <v>30</v>
      </c>
      <c r="M1430">
        <v>2907000</v>
      </c>
      <c r="P1430" t="str">
        <f>_xlfn.XLOOKUP(G1430,'[1](ST)Product'!$C:$C,'[1](ST)Product'!$E:$E)</f>
        <v>Shark Fan</v>
      </c>
      <c r="Q1430" t="str">
        <f>_xlfn.XLOOKUP(G1430,'[1](ST)Product'!$C:$C,'[1](ST)Product'!$F:$F)</f>
        <v>Fan</v>
      </c>
      <c r="R1430" t="s">
        <v>381</v>
      </c>
      <c r="S1430" t="s">
        <v>361</v>
      </c>
    </row>
    <row r="1431" spans="1:19" x14ac:dyDescent="0.35">
      <c r="A1431" t="str">
        <f>_xlfn.XLOOKUP(B1431,Mapping!C:C,Mapping!D:D)</f>
        <v>Coupang</v>
      </c>
      <c r="B1431" t="s">
        <v>14</v>
      </c>
      <c r="C1431" t="s">
        <v>80</v>
      </c>
      <c r="D1431" s="21">
        <v>46255</v>
      </c>
      <c r="E1431" s="21">
        <v>46255</v>
      </c>
      <c r="F1431" s="5">
        <f t="shared" si="24"/>
        <v>1</v>
      </c>
      <c r="G1431" t="s">
        <v>111</v>
      </c>
      <c r="H1431">
        <v>249900</v>
      </c>
      <c r="I1431">
        <v>169900</v>
      </c>
      <c r="J1431">
        <v>149900</v>
      </c>
      <c r="K1431">
        <v>129900</v>
      </c>
      <c r="L1431">
        <v>30</v>
      </c>
      <c r="M1431">
        <v>3897000</v>
      </c>
      <c r="P1431" t="str">
        <f>_xlfn.XLOOKUP(G1431,'[1](ST)Product'!$C:$C,'[1](ST)Product'!$E:$E)</f>
        <v>Shark Fan</v>
      </c>
      <c r="Q1431" t="str">
        <f>_xlfn.XLOOKUP(G1431,'[1](ST)Product'!$C:$C,'[1](ST)Product'!$F:$F)</f>
        <v>Fan</v>
      </c>
      <c r="R1431" t="s">
        <v>381</v>
      </c>
      <c r="S1431" t="s">
        <v>360</v>
      </c>
    </row>
    <row r="1432" spans="1:19" x14ac:dyDescent="0.35">
      <c r="A1432" t="str">
        <f>_xlfn.XLOOKUP(B1432,Mapping!C:C,Mapping!D:D)</f>
        <v>Coupang</v>
      </c>
      <c r="B1432" t="s">
        <v>14</v>
      </c>
      <c r="C1432" t="s">
        <v>366</v>
      </c>
      <c r="D1432" s="21">
        <v>46255</v>
      </c>
      <c r="E1432" s="21">
        <v>46255</v>
      </c>
      <c r="F1432" s="5">
        <f t="shared" si="24"/>
        <v>1</v>
      </c>
      <c r="G1432" t="s">
        <v>109</v>
      </c>
      <c r="H1432">
        <v>249900</v>
      </c>
      <c r="I1432">
        <v>169900</v>
      </c>
      <c r="J1432">
        <v>149900</v>
      </c>
      <c r="K1432">
        <v>129900</v>
      </c>
      <c r="L1432">
        <v>70</v>
      </c>
      <c r="M1432">
        <v>9093000</v>
      </c>
      <c r="P1432" t="str">
        <f>_xlfn.XLOOKUP(G1432,'[1](ST)Product'!$C:$C,'[1](ST)Product'!$E:$E)</f>
        <v>Shark Fan</v>
      </c>
      <c r="Q1432" t="str">
        <f>_xlfn.XLOOKUP(G1432,'[1](ST)Product'!$C:$C,'[1](ST)Product'!$F:$F)</f>
        <v>Fan</v>
      </c>
      <c r="R1432" t="s">
        <v>381</v>
      </c>
      <c r="S1432" t="s">
        <v>360</v>
      </c>
    </row>
    <row r="1433" spans="1:19" x14ac:dyDescent="0.35">
      <c r="A1433" t="str">
        <f>_xlfn.XLOOKUP(B1433,Mapping!C:C,Mapping!D:D)</f>
        <v>Group Buying</v>
      </c>
      <c r="B1433" t="s">
        <v>114</v>
      </c>
      <c r="C1433" t="s">
        <v>211</v>
      </c>
      <c r="D1433" s="21">
        <v>46255</v>
      </c>
      <c r="E1433" s="21">
        <v>46257</v>
      </c>
      <c r="F1433" s="5">
        <f t="shared" si="24"/>
        <v>3</v>
      </c>
      <c r="G1433" t="s">
        <v>65</v>
      </c>
      <c r="H1433">
        <v>249900</v>
      </c>
      <c r="I1433">
        <v>229900</v>
      </c>
      <c r="J1433">
        <v>199900</v>
      </c>
      <c r="K1433">
        <v>199900</v>
      </c>
      <c r="L1433">
        <v>300</v>
      </c>
      <c r="M1433">
        <v>59970000</v>
      </c>
      <c r="N1433" s="19">
        <v>34891636.36363636</v>
      </c>
      <c r="O1433" s="19">
        <v>34193803.636363633</v>
      </c>
      <c r="P1433" t="str">
        <f>_xlfn.XLOOKUP(G1433,'[1](ST)Product'!$C:$C,'[1](ST)Product'!$E:$E)</f>
        <v>Ninja Motorized</v>
      </c>
      <c r="Q1433" t="str">
        <f>_xlfn.XLOOKUP(G1433,'[1](ST)Product'!$C:$C,'[1](ST)Product'!$F:$F)</f>
        <v>Portable</v>
      </c>
      <c r="R1433" t="s">
        <v>362</v>
      </c>
      <c r="S1433" t="s">
        <v>361</v>
      </c>
    </row>
    <row r="1434" spans="1:19" x14ac:dyDescent="0.35">
      <c r="A1434" t="str">
        <f>_xlfn.XLOOKUP(B1434,Mapping!C:C,Mapping!D:D)</f>
        <v>Group Buying</v>
      </c>
      <c r="B1434" t="s">
        <v>114</v>
      </c>
      <c r="C1434" t="s">
        <v>211</v>
      </c>
      <c r="D1434" s="21">
        <v>46255</v>
      </c>
      <c r="E1434" s="21">
        <v>46257</v>
      </c>
      <c r="F1434" s="5">
        <f t="shared" si="24"/>
        <v>3</v>
      </c>
      <c r="G1434" t="s">
        <v>66</v>
      </c>
      <c r="H1434">
        <v>249900</v>
      </c>
      <c r="I1434">
        <v>229900</v>
      </c>
      <c r="J1434">
        <v>199900</v>
      </c>
      <c r="K1434">
        <v>199900</v>
      </c>
      <c r="L1434">
        <v>300</v>
      </c>
      <c r="M1434">
        <v>59970000</v>
      </c>
      <c r="N1434" s="19">
        <v>34891636.36363636</v>
      </c>
      <c r="O1434" s="19">
        <v>34193803.636363633</v>
      </c>
      <c r="P1434" t="str">
        <f>_xlfn.XLOOKUP(G1434,'[1](ST)Product'!$C:$C,'[1](ST)Product'!$E:$E)</f>
        <v>Ninja Motorized</v>
      </c>
      <c r="Q1434" t="str">
        <f>_xlfn.XLOOKUP(G1434,'[1](ST)Product'!$C:$C,'[1](ST)Product'!$F:$F)</f>
        <v>Portable</v>
      </c>
      <c r="R1434" t="s">
        <v>362</v>
      </c>
      <c r="S1434" t="s">
        <v>361</v>
      </c>
    </row>
    <row r="1435" spans="1:19" x14ac:dyDescent="0.35">
      <c r="A1435" t="str">
        <f>_xlfn.XLOOKUP(B1435,Mapping!C:C,Mapping!D:D)</f>
        <v>Group Buying</v>
      </c>
      <c r="B1435" t="s">
        <v>114</v>
      </c>
      <c r="C1435" t="s">
        <v>211</v>
      </c>
      <c r="D1435" s="21">
        <v>46255</v>
      </c>
      <c r="E1435" s="21">
        <v>46257</v>
      </c>
      <c r="F1435" s="5">
        <f t="shared" si="24"/>
        <v>3</v>
      </c>
      <c r="G1435" t="s">
        <v>67</v>
      </c>
      <c r="H1435">
        <v>249900</v>
      </c>
      <c r="I1435">
        <v>229900</v>
      </c>
      <c r="J1435">
        <v>199900</v>
      </c>
      <c r="K1435">
        <v>199900</v>
      </c>
      <c r="L1435">
        <v>400</v>
      </c>
      <c r="M1435">
        <v>79960000</v>
      </c>
      <c r="N1435" s="19">
        <v>46522181.818181813</v>
      </c>
      <c r="O1435" s="19">
        <v>45591738.18181818</v>
      </c>
      <c r="P1435" t="str">
        <f>_xlfn.XLOOKUP(G1435,'[1](ST)Product'!$C:$C,'[1](ST)Product'!$E:$E)</f>
        <v>Ninja Motorized</v>
      </c>
      <c r="Q1435" t="str">
        <f>_xlfn.XLOOKUP(G1435,'[1](ST)Product'!$C:$C,'[1](ST)Product'!$F:$F)</f>
        <v>Portable</v>
      </c>
      <c r="R1435" t="s">
        <v>362</v>
      </c>
      <c r="S1435" t="s">
        <v>361</v>
      </c>
    </row>
    <row r="1436" spans="1:19" x14ac:dyDescent="0.35">
      <c r="A1436" t="str">
        <f>_xlfn.XLOOKUP(B1436,Mapping!C:C,Mapping!D:D)</f>
        <v>Group Buying</v>
      </c>
      <c r="B1436" t="s">
        <v>114</v>
      </c>
      <c r="C1436" t="s">
        <v>211</v>
      </c>
      <c r="D1436" s="21">
        <v>46255</v>
      </c>
      <c r="E1436" s="21">
        <v>46257</v>
      </c>
      <c r="F1436" s="5">
        <f t="shared" si="24"/>
        <v>3</v>
      </c>
      <c r="G1436" t="s">
        <v>51</v>
      </c>
      <c r="H1436">
        <v>249900</v>
      </c>
      <c r="I1436">
        <v>229900</v>
      </c>
      <c r="J1436">
        <v>199900</v>
      </c>
      <c r="K1436">
        <v>199900</v>
      </c>
      <c r="M1436">
        <v>0</v>
      </c>
      <c r="N1436" s="19">
        <v>0</v>
      </c>
      <c r="O1436" s="19">
        <v>0</v>
      </c>
      <c r="P1436" t="str">
        <f>_xlfn.XLOOKUP(G1436,'[1](ST)Product'!$C:$C,'[1](ST)Product'!$E:$E)</f>
        <v>Ninja Motorized</v>
      </c>
      <c r="Q1436" t="str">
        <f>_xlfn.XLOOKUP(G1436,'[1](ST)Product'!$C:$C,'[1](ST)Product'!$F:$F)</f>
        <v>Portable</v>
      </c>
      <c r="R1436" t="s">
        <v>362</v>
      </c>
      <c r="S1436" t="s">
        <v>361</v>
      </c>
    </row>
    <row r="1437" spans="1:19" x14ac:dyDescent="0.35">
      <c r="A1437" t="str">
        <f>_xlfn.XLOOKUP(B1437,Mapping!C:C,Mapping!D:D)</f>
        <v>PP</v>
      </c>
      <c r="B1437" t="s">
        <v>154</v>
      </c>
      <c r="C1437" t="s">
        <v>370</v>
      </c>
      <c r="D1437" s="21">
        <v>46255</v>
      </c>
      <c r="E1437" s="21">
        <v>46256</v>
      </c>
      <c r="F1437" s="5">
        <f t="shared" si="24"/>
        <v>2</v>
      </c>
      <c r="G1437" t="s">
        <v>65</v>
      </c>
      <c r="H1437">
        <v>249900</v>
      </c>
      <c r="I1437">
        <v>229900</v>
      </c>
      <c r="J1437">
        <v>199900</v>
      </c>
      <c r="K1437">
        <v>185910</v>
      </c>
      <c r="L1437">
        <v>300</v>
      </c>
      <c r="M1437">
        <v>55773000</v>
      </c>
      <c r="P1437" t="str">
        <f>_xlfn.XLOOKUP(G1437,'[1](ST)Product'!$C:$C,'[1](ST)Product'!$E:$E)</f>
        <v>Ninja Motorized</v>
      </c>
      <c r="Q1437" t="str">
        <f>_xlfn.XLOOKUP(G1437,'[1](ST)Product'!$C:$C,'[1](ST)Product'!$F:$F)</f>
        <v>Portable</v>
      </c>
      <c r="R1437" t="s">
        <v>381</v>
      </c>
      <c r="S1437" t="s">
        <v>361</v>
      </c>
    </row>
    <row r="1438" spans="1:19" x14ac:dyDescent="0.35">
      <c r="A1438" t="str">
        <f>_xlfn.XLOOKUP(B1438,Mapping!C:C,Mapping!D:D)</f>
        <v>Coupang</v>
      </c>
      <c r="B1438" t="s">
        <v>14</v>
      </c>
      <c r="C1438" t="s">
        <v>15</v>
      </c>
      <c r="D1438" s="21">
        <v>46257</v>
      </c>
      <c r="E1438" s="21">
        <v>46257</v>
      </c>
      <c r="F1438" s="5">
        <f t="shared" si="24"/>
        <v>1</v>
      </c>
      <c r="G1438" t="s">
        <v>86</v>
      </c>
      <c r="H1438">
        <v>149900</v>
      </c>
      <c r="I1438">
        <v>139900</v>
      </c>
      <c r="J1438">
        <v>109900</v>
      </c>
      <c r="K1438">
        <v>84900</v>
      </c>
      <c r="L1438">
        <v>200</v>
      </c>
      <c r="M1438">
        <v>16980000</v>
      </c>
      <c r="P1438" t="str">
        <f>_xlfn.XLOOKUP(G1438,'[1](ST)Product'!$C:$C,'[1](ST)Product'!$E:$E)</f>
        <v>Ninja Motorized</v>
      </c>
      <c r="Q1438" t="str">
        <f>_xlfn.XLOOKUP(G1438,'[1](ST)Product'!$C:$C,'[1](ST)Product'!$F:$F)</f>
        <v>Portable</v>
      </c>
      <c r="R1438" t="s">
        <v>381</v>
      </c>
      <c r="S1438" t="s">
        <v>360</v>
      </c>
    </row>
    <row r="1439" spans="1:19" x14ac:dyDescent="0.35">
      <c r="A1439" t="str">
        <f>_xlfn.XLOOKUP(B1439,Mapping!C:C,Mapping!D:D)</f>
        <v>Coupang</v>
      </c>
      <c r="B1439" t="s">
        <v>14</v>
      </c>
      <c r="C1439" t="s">
        <v>80</v>
      </c>
      <c r="D1439" s="21">
        <v>46257</v>
      </c>
      <c r="E1439" s="21">
        <v>46257</v>
      </c>
      <c r="F1439" s="5">
        <f t="shared" si="24"/>
        <v>1</v>
      </c>
      <c r="G1439" t="s">
        <v>102</v>
      </c>
      <c r="H1439">
        <v>149900</v>
      </c>
      <c r="I1439">
        <v>139900</v>
      </c>
      <c r="J1439">
        <v>109900</v>
      </c>
      <c r="K1439">
        <v>84900</v>
      </c>
      <c r="L1439">
        <v>100</v>
      </c>
      <c r="M1439">
        <v>8490000</v>
      </c>
      <c r="P1439" t="str">
        <f>_xlfn.XLOOKUP(G1439,'[1](ST)Product'!$C:$C,'[1](ST)Product'!$E:$E)</f>
        <v>Ninja Motorized</v>
      </c>
      <c r="Q1439" t="str">
        <f>_xlfn.XLOOKUP(G1439,'[1](ST)Product'!$C:$C,'[1](ST)Product'!$F:$F)</f>
        <v>Portable</v>
      </c>
      <c r="R1439" t="s">
        <v>381</v>
      </c>
      <c r="S1439" t="s">
        <v>360</v>
      </c>
    </row>
    <row r="1440" spans="1:19" x14ac:dyDescent="0.35">
      <c r="A1440" t="str">
        <f>_xlfn.XLOOKUP(B1440,Mapping!C:C,Mapping!D:D)</f>
        <v>TVHS</v>
      </c>
      <c r="B1440" t="s">
        <v>163</v>
      </c>
      <c r="C1440" t="s">
        <v>255</v>
      </c>
      <c r="D1440" s="21">
        <v>46257</v>
      </c>
      <c r="E1440" s="21">
        <v>46257</v>
      </c>
      <c r="F1440" s="5">
        <f t="shared" si="24"/>
        <v>1</v>
      </c>
      <c r="G1440" t="s">
        <v>65</v>
      </c>
      <c r="H1440" s="19">
        <v>249900</v>
      </c>
      <c r="I1440" s="19">
        <v>229900</v>
      </c>
      <c r="J1440">
        <v>199900</v>
      </c>
      <c r="K1440">
        <v>199900</v>
      </c>
      <c r="L1440">
        <v>1350</v>
      </c>
      <c r="M1440">
        <f>L1440*K1440</f>
        <v>269865000</v>
      </c>
      <c r="N1440" s="19">
        <v>220798636</v>
      </c>
      <c r="O1440" s="19">
        <v>132479182</v>
      </c>
      <c r="P1440" t="str">
        <f>_xlfn.XLOOKUP(G1440,'[1](ST)Product'!$C:$C,'[1](ST)Product'!$E:$E)</f>
        <v>Ninja Motorized</v>
      </c>
      <c r="Q1440" t="str">
        <f>_xlfn.XLOOKUP(G1440,'[1](ST)Product'!$C:$C,'[1](ST)Product'!$F:$F)</f>
        <v>Portable</v>
      </c>
      <c r="R1440" t="s">
        <v>362</v>
      </c>
      <c r="S1440" t="s">
        <v>361</v>
      </c>
    </row>
    <row r="1441" spans="1:19" x14ac:dyDescent="0.35">
      <c r="A1441" t="str">
        <f>_xlfn.XLOOKUP(B1441,Mapping!C:C,Mapping!D:D)</f>
        <v>TVHS</v>
      </c>
      <c r="B1441" t="s">
        <v>163</v>
      </c>
      <c r="C1441" t="s">
        <v>178</v>
      </c>
      <c r="D1441" s="21">
        <v>46257</v>
      </c>
      <c r="E1441" s="21">
        <v>46257</v>
      </c>
      <c r="F1441" s="5">
        <f t="shared" si="24"/>
        <v>1</v>
      </c>
      <c r="G1441" t="s">
        <v>85</v>
      </c>
      <c r="H1441" s="19">
        <v>349900</v>
      </c>
      <c r="I1441" s="19">
        <v>319900</v>
      </c>
      <c r="J1441">
        <v>299900</v>
      </c>
      <c r="K1441">
        <v>299900</v>
      </c>
      <c r="L1441">
        <v>480</v>
      </c>
      <c r="M1441">
        <f>L1441*K1441</f>
        <v>143952000</v>
      </c>
      <c r="N1441" s="19">
        <v>78519273</v>
      </c>
      <c r="O1441" s="19">
        <v>47111564</v>
      </c>
      <c r="P1441" t="str">
        <f>_xlfn.XLOOKUP(G1441,'[1](ST)Product'!$C:$C,'[1](ST)Product'!$E:$E)</f>
        <v>Ninja Motorized</v>
      </c>
      <c r="Q1441" t="str">
        <f>_xlfn.XLOOKUP(G1441,'[1](ST)Product'!$C:$C,'[1](ST)Product'!$F:$F)</f>
        <v>Kitchen</v>
      </c>
      <c r="R1441" t="s">
        <v>362</v>
      </c>
      <c r="S1441" t="s">
        <v>360</v>
      </c>
    </row>
    <row r="1442" spans="1:19" x14ac:dyDescent="0.35">
      <c r="A1442" t="str">
        <f>_xlfn.XLOOKUP(B1442,Mapping!C:C,Mapping!D:D)</f>
        <v>Coupang</v>
      </c>
      <c r="B1442" t="s">
        <v>14</v>
      </c>
      <c r="C1442" t="s">
        <v>367</v>
      </c>
      <c r="D1442" s="21">
        <v>46258</v>
      </c>
      <c r="E1442" s="21">
        <v>46265</v>
      </c>
      <c r="F1442" s="5">
        <f t="shared" si="24"/>
        <v>8</v>
      </c>
      <c r="G1442" t="s">
        <v>87</v>
      </c>
      <c r="H1442">
        <v>219900</v>
      </c>
      <c r="I1442">
        <v>119900</v>
      </c>
      <c r="J1442">
        <v>99900</v>
      </c>
      <c r="K1442">
        <v>99900</v>
      </c>
      <c r="L1442">
        <v>40</v>
      </c>
      <c r="M1442">
        <v>3996000</v>
      </c>
      <c r="P1442" t="str">
        <f>_xlfn.XLOOKUP(G1442,'[1](ST)Product'!$C:$C,'[1](ST)Product'!$E:$E)</f>
        <v>Shark Fan</v>
      </c>
      <c r="Q1442" t="str">
        <f>_xlfn.XLOOKUP(G1442,'[1](ST)Product'!$C:$C,'[1](ST)Product'!$F:$F)</f>
        <v>Fan</v>
      </c>
      <c r="R1442" t="s">
        <v>381</v>
      </c>
      <c r="S1442" t="s">
        <v>361</v>
      </c>
    </row>
    <row r="1443" spans="1:19" x14ac:dyDescent="0.35">
      <c r="A1443" t="str">
        <f>_xlfn.XLOOKUP(B1443,Mapping!C:C,Mapping!D:D)</f>
        <v>Coupang</v>
      </c>
      <c r="B1443" t="s">
        <v>14</v>
      </c>
      <c r="C1443" t="s">
        <v>367</v>
      </c>
      <c r="D1443" s="21">
        <v>46258</v>
      </c>
      <c r="E1443" s="21">
        <v>46265</v>
      </c>
      <c r="F1443" s="5">
        <f t="shared" si="24"/>
        <v>8</v>
      </c>
      <c r="G1443" t="s">
        <v>91</v>
      </c>
      <c r="H1443">
        <v>219900</v>
      </c>
      <c r="I1443">
        <v>119900</v>
      </c>
      <c r="J1443">
        <v>99900</v>
      </c>
      <c r="K1443">
        <v>99900</v>
      </c>
      <c r="L1443">
        <v>20</v>
      </c>
      <c r="M1443">
        <v>1998000</v>
      </c>
      <c r="P1443" t="str">
        <f>_xlfn.XLOOKUP(G1443,'[1](ST)Product'!$C:$C,'[1](ST)Product'!$E:$E)</f>
        <v>Shark Fan</v>
      </c>
      <c r="Q1443" t="str">
        <f>_xlfn.XLOOKUP(G1443,'[1](ST)Product'!$C:$C,'[1](ST)Product'!$F:$F)</f>
        <v>Fan</v>
      </c>
      <c r="R1443" t="s">
        <v>381</v>
      </c>
      <c r="S1443" t="s">
        <v>361</v>
      </c>
    </row>
    <row r="1444" spans="1:19" x14ac:dyDescent="0.35">
      <c r="A1444" t="str">
        <f>_xlfn.XLOOKUP(B1444,Mapping!C:C,Mapping!D:D)</f>
        <v>Coupang</v>
      </c>
      <c r="B1444" t="s">
        <v>14</v>
      </c>
      <c r="C1444" t="s">
        <v>367</v>
      </c>
      <c r="D1444" s="21">
        <v>46258</v>
      </c>
      <c r="E1444" s="21">
        <v>46265</v>
      </c>
      <c r="F1444" s="5">
        <f t="shared" si="24"/>
        <v>8</v>
      </c>
      <c r="G1444" t="s">
        <v>99</v>
      </c>
      <c r="H1444">
        <v>219900</v>
      </c>
      <c r="I1444">
        <v>119900</v>
      </c>
      <c r="J1444">
        <v>99900</v>
      </c>
      <c r="K1444">
        <v>99900</v>
      </c>
      <c r="L1444">
        <v>40</v>
      </c>
      <c r="M1444">
        <v>3996000</v>
      </c>
      <c r="P1444" t="str">
        <f>_xlfn.XLOOKUP(G1444,'[1](ST)Product'!$C:$C,'[1](ST)Product'!$E:$E)</f>
        <v>Shark Fan</v>
      </c>
      <c r="Q1444" t="str">
        <f>_xlfn.XLOOKUP(G1444,'[1](ST)Product'!$C:$C,'[1](ST)Product'!$F:$F)</f>
        <v>Fan</v>
      </c>
      <c r="R1444" t="s">
        <v>381</v>
      </c>
      <c r="S1444" t="s">
        <v>361</v>
      </c>
    </row>
    <row r="1445" spans="1:19" x14ac:dyDescent="0.35">
      <c r="A1445" t="str">
        <f>_xlfn.XLOOKUP(B1445,Mapping!C:C,Mapping!D:D)</f>
        <v>Coupang</v>
      </c>
      <c r="B1445" t="s">
        <v>14</v>
      </c>
      <c r="C1445" t="s">
        <v>367</v>
      </c>
      <c r="D1445" s="21">
        <v>46258</v>
      </c>
      <c r="E1445" s="21">
        <v>46265</v>
      </c>
      <c r="F1445" s="5">
        <f t="shared" si="24"/>
        <v>8</v>
      </c>
      <c r="G1445" t="s">
        <v>111</v>
      </c>
      <c r="H1445">
        <v>249900</v>
      </c>
      <c r="I1445">
        <v>169900</v>
      </c>
      <c r="J1445">
        <v>149900</v>
      </c>
      <c r="K1445">
        <v>145000</v>
      </c>
      <c r="L1445">
        <v>20</v>
      </c>
      <c r="M1445">
        <v>2900000</v>
      </c>
      <c r="P1445" t="str">
        <f>_xlfn.XLOOKUP(G1445,'[1](ST)Product'!$C:$C,'[1](ST)Product'!$E:$E)</f>
        <v>Shark Fan</v>
      </c>
      <c r="Q1445" t="str">
        <f>_xlfn.XLOOKUP(G1445,'[1](ST)Product'!$C:$C,'[1](ST)Product'!$F:$F)</f>
        <v>Fan</v>
      </c>
      <c r="R1445" t="s">
        <v>381</v>
      </c>
      <c r="S1445" t="s">
        <v>360</v>
      </c>
    </row>
    <row r="1446" spans="1:19" x14ac:dyDescent="0.35">
      <c r="A1446" t="str">
        <f>_xlfn.XLOOKUP(B1446,Mapping!C:C,Mapping!D:D)</f>
        <v>Coupang</v>
      </c>
      <c r="B1446" t="s">
        <v>14</v>
      </c>
      <c r="C1446" t="s">
        <v>367</v>
      </c>
      <c r="D1446" s="21">
        <v>46258</v>
      </c>
      <c r="E1446" s="21">
        <v>46265</v>
      </c>
      <c r="F1446" s="5">
        <f t="shared" si="24"/>
        <v>8</v>
      </c>
      <c r="G1446" t="s">
        <v>109</v>
      </c>
      <c r="H1446">
        <v>249900</v>
      </c>
      <c r="I1446">
        <v>169900</v>
      </c>
      <c r="J1446">
        <v>149900</v>
      </c>
      <c r="K1446">
        <v>145000</v>
      </c>
      <c r="L1446">
        <v>100</v>
      </c>
      <c r="M1446">
        <v>14500000</v>
      </c>
      <c r="P1446" t="str">
        <f>_xlfn.XLOOKUP(G1446,'[1](ST)Product'!$C:$C,'[1](ST)Product'!$E:$E)</f>
        <v>Shark Fan</v>
      </c>
      <c r="Q1446" t="str">
        <f>_xlfn.XLOOKUP(G1446,'[1](ST)Product'!$C:$C,'[1](ST)Product'!$F:$F)</f>
        <v>Fan</v>
      </c>
      <c r="R1446" t="s">
        <v>381</v>
      </c>
      <c r="S1446" t="s">
        <v>360</v>
      </c>
    </row>
    <row r="1447" spans="1:19" x14ac:dyDescent="0.35">
      <c r="A1447" t="str">
        <f>_xlfn.XLOOKUP(B1447,Mapping!C:C,Mapping!D:D)</f>
        <v>Coupang</v>
      </c>
      <c r="B1447" t="s">
        <v>14</v>
      </c>
      <c r="C1447" t="s">
        <v>367</v>
      </c>
      <c r="D1447" s="21">
        <v>46258</v>
      </c>
      <c r="E1447" s="21">
        <v>46265</v>
      </c>
      <c r="F1447" s="5">
        <f t="shared" si="24"/>
        <v>8</v>
      </c>
      <c r="G1447" t="s">
        <v>33</v>
      </c>
      <c r="H1447">
        <v>399900</v>
      </c>
      <c r="I1447">
        <v>349900</v>
      </c>
      <c r="J1447">
        <v>299900</v>
      </c>
      <c r="K1447">
        <v>309000</v>
      </c>
      <c r="L1447">
        <v>30</v>
      </c>
      <c r="M1447">
        <v>9270000</v>
      </c>
      <c r="P1447" t="str">
        <f>_xlfn.XLOOKUP(G1447,'[1](ST)Product'!$C:$C,'[1](ST)Product'!$E:$E)</f>
        <v>Shark Fan</v>
      </c>
      <c r="Q1447" t="str">
        <f>_xlfn.XLOOKUP(G1447,'[1](ST)Product'!$C:$C,'[1](ST)Product'!$F:$F)</f>
        <v>Fan</v>
      </c>
      <c r="R1447" t="s">
        <v>381</v>
      </c>
      <c r="S1447" t="s">
        <v>361</v>
      </c>
    </row>
    <row r="1448" spans="1:19" x14ac:dyDescent="0.35">
      <c r="A1448" t="str">
        <f>_xlfn.XLOOKUP(B1448,Mapping!C:C,Mapping!D:D)</f>
        <v>Coupang</v>
      </c>
      <c r="B1448" t="s">
        <v>14</v>
      </c>
      <c r="C1448" t="s">
        <v>367</v>
      </c>
      <c r="D1448" s="21">
        <v>46258</v>
      </c>
      <c r="E1448" s="21">
        <v>46265</v>
      </c>
      <c r="F1448" s="5">
        <f t="shared" si="24"/>
        <v>8</v>
      </c>
      <c r="G1448" t="s">
        <v>42</v>
      </c>
      <c r="H1448">
        <v>399900</v>
      </c>
      <c r="I1448">
        <v>349900</v>
      </c>
      <c r="J1448">
        <v>299900</v>
      </c>
      <c r="K1448">
        <v>309000</v>
      </c>
      <c r="L1448">
        <v>50</v>
      </c>
      <c r="M1448">
        <v>15450000</v>
      </c>
      <c r="P1448" t="str">
        <f>_xlfn.XLOOKUP(G1448,'[1](ST)Product'!$C:$C,'[1](ST)Product'!$E:$E)</f>
        <v>Shark Fan</v>
      </c>
      <c r="Q1448" t="str">
        <f>_xlfn.XLOOKUP(G1448,'[1](ST)Product'!$C:$C,'[1](ST)Product'!$F:$F)</f>
        <v>Fan</v>
      </c>
      <c r="R1448" t="s">
        <v>381</v>
      </c>
      <c r="S1448" t="s">
        <v>361</v>
      </c>
    </row>
    <row r="1449" spans="1:19" x14ac:dyDescent="0.35">
      <c r="A1449" t="str">
        <f>_xlfn.XLOOKUP(B1449,Mapping!C:C,Mapping!D:D)</f>
        <v>Dept Store</v>
      </c>
      <c r="B1449" t="s">
        <v>166</v>
      </c>
      <c r="C1449" t="s">
        <v>338</v>
      </c>
      <c r="D1449" s="21">
        <v>46258</v>
      </c>
      <c r="E1449" s="21">
        <v>46265</v>
      </c>
      <c r="F1449" s="5">
        <f t="shared" si="24"/>
        <v>8</v>
      </c>
      <c r="G1449" t="s">
        <v>32</v>
      </c>
      <c r="H1449">
        <v>349900</v>
      </c>
      <c r="I1449">
        <v>299900</v>
      </c>
      <c r="J1449">
        <v>269900</v>
      </c>
      <c r="K1449">
        <v>349900</v>
      </c>
      <c r="L1449">
        <v>15</v>
      </c>
      <c r="M1449">
        <v>5248500</v>
      </c>
      <c r="N1449" s="19">
        <v>4771363.6363636358</v>
      </c>
      <c r="O1449" s="19">
        <v>3459238.6363636358</v>
      </c>
      <c r="P1449" t="str">
        <f>_xlfn.XLOOKUP(G1449,'[1](ST)Product'!$C:$C,'[1](ST)Product'!$E:$E)</f>
        <v>Ninja Motorized</v>
      </c>
      <c r="Q1449" t="str">
        <f>_xlfn.XLOOKUP(G1449,'[1](ST)Product'!$C:$C,'[1](ST)Product'!$F:$F)</f>
        <v>Icecream</v>
      </c>
      <c r="R1449" t="s">
        <v>362</v>
      </c>
      <c r="S1449" t="s">
        <v>360</v>
      </c>
    </row>
    <row r="1450" spans="1:19" x14ac:dyDescent="0.35">
      <c r="A1450" t="str">
        <f>_xlfn.XLOOKUP(B1450,Mapping!C:C,Mapping!D:D)</f>
        <v>Dept Store</v>
      </c>
      <c r="B1450" t="s">
        <v>166</v>
      </c>
      <c r="C1450" t="s">
        <v>338</v>
      </c>
      <c r="D1450" s="21">
        <v>46258</v>
      </c>
      <c r="E1450" s="21">
        <v>46265</v>
      </c>
      <c r="F1450" s="5">
        <f t="shared" si="24"/>
        <v>8</v>
      </c>
      <c r="G1450" t="s">
        <v>39</v>
      </c>
      <c r="H1450">
        <v>249900</v>
      </c>
      <c r="I1450">
        <v>199900</v>
      </c>
      <c r="J1450">
        <v>189900</v>
      </c>
      <c r="K1450">
        <v>249900</v>
      </c>
      <c r="L1450">
        <v>10</v>
      </c>
      <c r="M1450">
        <v>2499000</v>
      </c>
      <c r="N1450" s="19">
        <v>2271818.1818181816</v>
      </c>
      <c r="O1450" s="19">
        <v>1647068.1818181816</v>
      </c>
      <c r="P1450" t="str">
        <f>_xlfn.XLOOKUP(G1450,'[1](ST)Product'!$C:$C,'[1](ST)Product'!$E:$E)</f>
        <v>Ninja Motorized</v>
      </c>
      <c r="Q1450" t="str">
        <f>_xlfn.XLOOKUP(G1450,'[1](ST)Product'!$C:$C,'[1](ST)Product'!$F:$F)</f>
        <v>Trad</v>
      </c>
      <c r="R1450" t="s">
        <v>362</v>
      </c>
      <c r="S1450" t="s">
        <v>360</v>
      </c>
    </row>
    <row r="1451" spans="1:19" x14ac:dyDescent="0.35">
      <c r="A1451" t="str">
        <f>_xlfn.XLOOKUP(B1451,Mapping!C:C,Mapping!D:D)</f>
        <v>Dept Store</v>
      </c>
      <c r="B1451" t="s">
        <v>166</v>
      </c>
      <c r="C1451" t="s">
        <v>338</v>
      </c>
      <c r="D1451" s="21">
        <v>46258</v>
      </c>
      <c r="E1451" s="21">
        <v>46265</v>
      </c>
      <c r="F1451" s="5">
        <f t="shared" si="24"/>
        <v>8</v>
      </c>
      <c r="G1451" t="s">
        <v>27</v>
      </c>
      <c r="H1451">
        <v>329900</v>
      </c>
      <c r="I1451">
        <v>299900</v>
      </c>
      <c r="J1451">
        <v>279900</v>
      </c>
      <c r="K1451">
        <v>329900</v>
      </c>
      <c r="L1451">
        <v>15</v>
      </c>
      <c r="M1451">
        <v>4948500</v>
      </c>
      <c r="N1451" s="19">
        <v>4498636.3636363633</v>
      </c>
      <c r="O1451" s="19">
        <v>3261511.3636363633</v>
      </c>
      <c r="P1451" t="str">
        <f>_xlfn.XLOOKUP(G1451,'[1](ST)Product'!$C:$C,'[1](ST)Product'!$E:$E)</f>
        <v>Ninja Motorized</v>
      </c>
      <c r="Q1451" t="str">
        <f>_xlfn.XLOOKUP(G1451,'[1](ST)Product'!$C:$C,'[1](ST)Product'!$F:$F)</f>
        <v>Trad</v>
      </c>
      <c r="R1451" t="s">
        <v>362</v>
      </c>
      <c r="S1451" t="s">
        <v>360</v>
      </c>
    </row>
    <row r="1452" spans="1:19" x14ac:dyDescent="0.35">
      <c r="A1452" t="str">
        <f>_xlfn.XLOOKUP(B1452,Mapping!C:C,Mapping!D:D)</f>
        <v>Dept Store</v>
      </c>
      <c r="B1452" t="s">
        <v>166</v>
      </c>
      <c r="C1452" t="s">
        <v>338</v>
      </c>
      <c r="D1452" s="21">
        <v>46258</v>
      </c>
      <c r="E1452" s="21">
        <v>46265</v>
      </c>
      <c r="F1452" s="5">
        <f t="shared" si="24"/>
        <v>8</v>
      </c>
      <c r="G1452" t="s">
        <v>85</v>
      </c>
      <c r="H1452">
        <v>349900</v>
      </c>
      <c r="I1452">
        <v>319900</v>
      </c>
      <c r="J1452">
        <v>299900</v>
      </c>
      <c r="K1452">
        <v>349900</v>
      </c>
      <c r="L1452">
        <v>15</v>
      </c>
      <c r="M1452">
        <v>5248500</v>
      </c>
      <c r="N1452" s="19">
        <v>4771363.6363636358</v>
      </c>
      <c r="O1452" s="19">
        <v>3459238.6363636358</v>
      </c>
      <c r="P1452" t="str">
        <f>_xlfn.XLOOKUP(G1452,'[1](ST)Product'!$C:$C,'[1](ST)Product'!$E:$E)</f>
        <v>Ninja Motorized</v>
      </c>
      <c r="Q1452" t="str">
        <f>_xlfn.XLOOKUP(G1452,'[1](ST)Product'!$C:$C,'[1](ST)Product'!$F:$F)</f>
        <v>Kitchen</v>
      </c>
      <c r="R1452" t="s">
        <v>362</v>
      </c>
      <c r="S1452" t="s">
        <v>360</v>
      </c>
    </row>
    <row r="1453" spans="1:19" x14ac:dyDescent="0.35">
      <c r="A1453" t="str">
        <f>_xlfn.XLOOKUP(B1453,Mapping!C:C,Mapping!D:D)</f>
        <v>Dept Store</v>
      </c>
      <c r="B1453" t="s">
        <v>166</v>
      </c>
      <c r="C1453" t="s">
        <v>338</v>
      </c>
      <c r="D1453" s="21">
        <v>46258</v>
      </c>
      <c r="E1453" s="21">
        <v>46265</v>
      </c>
      <c r="F1453" s="5">
        <f t="shared" si="24"/>
        <v>8</v>
      </c>
      <c r="G1453" t="s">
        <v>20</v>
      </c>
      <c r="H1453">
        <v>249900</v>
      </c>
      <c r="I1453">
        <v>219900</v>
      </c>
      <c r="J1453">
        <v>199900</v>
      </c>
      <c r="K1453">
        <v>219900</v>
      </c>
      <c r="L1453">
        <v>30</v>
      </c>
      <c r="M1453">
        <v>6597000</v>
      </c>
      <c r="N1453" s="19">
        <v>6815454.5454545449</v>
      </c>
      <c r="O1453" s="19">
        <v>4941204.5454545449</v>
      </c>
      <c r="P1453" t="str">
        <f>_xlfn.XLOOKUP(G1453,'[1](ST)Product'!$C:$C,'[1](ST)Product'!$E:$E)</f>
        <v>Ninja Heated</v>
      </c>
      <c r="Q1453" t="str">
        <f>_xlfn.XLOOKUP(G1453,'[1](ST)Product'!$C:$C,'[1](ST)Product'!$F:$F)</f>
        <v>Crispi</v>
      </c>
      <c r="R1453" t="s">
        <v>362</v>
      </c>
      <c r="S1453" t="s">
        <v>361</v>
      </c>
    </row>
    <row r="1454" spans="1:19" x14ac:dyDescent="0.35">
      <c r="A1454" t="str">
        <f>_xlfn.XLOOKUP(B1454,Mapping!C:C,Mapping!D:D)</f>
        <v>Dept Store</v>
      </c>
      <c r="B1454" t="s">
        <v>166</v>
      </c>
      <c r="C1454" t="s">
        <v>338</v>
      </c>
      <c r="D1454" s="21">
        <v>46258</v>
      </c>
      <c r="E1454" s="21">
        <v>46265</v>
      </c>
      <c r="F1454" s="5">
        <f t="shared" si="24"/>
        <v>8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30</v>
      </c>
      <c r="M1454">
        <v>7497000</v>
      </c>
      <c r="N1454" s="19">
        <v>6815454.5454545449</v>
      </c>
      <c r="O1454" s="19">
        <v>4941204.5454545449</v>
      </c>
      <c r="P1454" t="str">
        <f>_xlfn.XLOOKUP(G1454,'[1](ST)Product'!$C:$C,'[1](ST)Product'!$E:$E)</f>
        <v>Ninja Heated</v>
      </c>
      <c r="Q1454" t="str">
        <f>_xlfn.XLOOKUP(G1454,'[1](ST)Product'!$C:$C,'[1](ST)Product'!$F:$F)</f>
        <v>Crispi</v>
      </c>
      <c r="R1454" t="s">
        <v>362</v>
      </c>
      <c r="S1454" t="s">
        <v>361</v>
      </c>
    </row>
    <row r="1455" spans="1:19" x14ac:dyDescent="0.35">
      <c r="A1455" t="str">
        <f>_xlfn.XLOOKUP(B1455,Mapping!C:C,Mapping!D:D)</f>
        <v>Dept Store</v>
      </c>
      <c r="B1455" t="s">
        <v>166</v>
      </c>
      <c r="C1455" t="s">
        <v>338</v>
      </c>
      <c r="D1455" s="21">
        <v>46258</v>
      </c>
      <c r="E1455" s="21">
        <v>46265</v>
      </c>
      <c r="F1455" s="5">
        <f t="shared" si="24"/>
        <v>8</v>
      </c>
      <c r="G1455" t="s">
        <v>38</v>
      </c>
      <c r="H1455">
        <v>429900</v>
      </c>
      <c r="I1455">
        <v>399900</v>
      </c>
      <c r="J1455">
        <v>349900</v>
      </c>
      <c r="K1455">
        <v>429900</v>
      </c>
      <c r="L1455">
        <v>5</v>
      </c>
      <c r="M1455">
        <v>2149500</v>
      </c>
      <c r="N1455" s="19">
        <v>1954090.9090909087</v>
      </c>
      <c r="O1455" s="19">
        <v>1416715.9090909087</v>
      </c>
      <c r="P1455" t="str">
        <f>_xlfn.XLOOKUP(G1455,'[1](ST)Product'!$C:$C,'[1](ST)Product'!$E:$E)</f>
        <v>Ninja Heated</v>
      </c>
      <c r="Q1455" t="str">
        <f>_xlfn.XLOOKUP(G1455,'[1](ST)Product'!$C:$C,'[1](ST)Product'!$F:$F)</f>
        <v>Grill</v>
      </c>
      <c r="R1455" t="s">
        <v>362</v>
      </c>
      <c r="S1455" t="s">
        <v>360</v>
      </c>
    </row>
    <row r="1456" spans="1:19" x14ac:dyDescent="0.35">
      <c r="A1456" t="str">
        <f>_xlfn.XLOOKUP(B1456,Mapping!C:C,Mapping!D:D)</f>
        <v>Dept Store</v>
      </c>
      <c r="B1456" t="s">
        <v>166</v>
      </c>
      <c r="C1456" t="s">
        <v>338</v>
      </c>
      <c r="D1456" s="21">
        <v>46258</v>
      </c>
      <c r="E1456" s="21">
        <v>46265</v>
      </c>
      <c r="F1456" s="5">
        <f t="shared" si="24"/>
        <v>8</v>
      </c>
      <c r="G1456" t="s">
        <v>106</v>
      </c>
      <c r="H1456">
        <v>399900</v>
      </c>
      <c r="I1456">
        <v>349900</v>
      </c>
      <c r="J1456">
        <v>299900</v>
      </c>
      <c r="K1456">
        <v>399900</v>
      </c>
      <c r="L1456">
        <v>5</v>
      </c>
      <c r="M1456">
        <v>1999500</v>
      </c>
      <c r="N1456" s="19">
        <v>1817727.2727272727</v>
      </c>
      <c r="O1456" s="19">
        <v>1817727.2727272727</v>
      </c>
      <c r="P1456" t="str">
        <f>_xlfn.XLOOKUP(G1456,'[1](ST)Product'!$C:$C,'[1](ST)Product'!$E:$E)</f>
        <v>Ninja Heated</v>
      </c>
      <c r="Q1456" t="str">
        <f>_xlfn.XLOOKUP(G1456,'[1](ST)Product'!$C:$C,'[1](ST)Product'!$F:$F)</f>
        <v>Combi</v>
      </c>
      <c r="R1456" t="s">
        <v>362</v>
      </c>
      <c r="S1456" t="s">
        <v>360</v>
      </c>
    </row>
    <row r="1457" spans="1:19" x14ac:dyDescent="0.35">
      <c r="A1457" t="str">
        <f>_xlfn.XLOOKUP(B1457,Mapping!C:C,Mapping!D:D)</f>
        <v>Dept Store</v>
      </c>
      <c r="B1457" t="s">
        <v>166</v>
      </c>
      <c r="C1457" t="s">
        <v>368</v>
      </c>
      <c r="D1457" s="21">
        <v>46258</v>
      </c>
      <c r="E1457" s="21">
        <v>46264</v>
      </c>
      <c r="F1457" s="5">
        <f t="shared" si="24"/>
        <v>7</v>
      </c>
      <c r="G1457" t="s">
        <v>26</v>
      </c>
      <c r="H1457">
        <v>899000</v>
      </c>
      <c r="I1457">
        <v>749000</v>
      </c>
      <c r="J1457">
        <v>699000</v>
      </c>
      <c r="K1457">
        <v>699000</v>
      </c>
      <c r="L1457">
        <v>300</v>
      </c>
      <c r="M1457">
        <v>209700000</v>
      </c>
      <c r="P1457" t="str">
        <f>_xlfn.XLOOKUP(G1457,'[1](ST)Product'!$C:$C,'[1](ST)Product'!$E:$E)</f>
        <v>Shark Floorcare</v>
      </c>
      <c r="Q1457" t="str">
        <f>_xlfn.XLOOKUP(G1457,'[1](ST)Product'!$C:$C,'[1](ST)Product'!$F:$F)</f>
        <v>FW</v>
      </c>
      <c r="R1457" t="s">
        <v>381</v>
      </c>
      <c r="S1457" t="s">
        <v>360</v>
      </c>
    </row>
    <row r="1458" spans="1:19" x14ac:dyDescent="0.35">
      <c r="A1458" t="str">
        <f>_xlfn.XLOOKUP(B1458,Mapping!C:C,Mapping!D:D)</f>
        <v>Group Buying</v>
      </c>
      <c r="B1458" t="s">
        <v>114</v>
      </c>
      <c r="C1458" t="s">
        <v>314</v>
      </c>
      <c r="D1458" s="21">
        <v>46258</v>
      </c>
      <c r="E1458" s="21">
        <v>46264</v>
      </c>
      <c r="F1458" s="5">
        <f t="shared" si="24"/>
        <v>7</v>
      </c>
      <c r="G1458" t="s">
        <v>31</v>
      </c>
      <c r="H1458">
        <v>849000</v>
      </c>
      <c r="I1458">
        <v>699000</v>
      </c>
      <c r="J1458">
        <v>649000</v>
      </c>
      <c r="K1458">
        <v>699000</v>
      </c>
      <c r="L1458">
        <v>30</v>
      </c>
      <c r="M1458">
        <v>20970000</v>
      </c>
      <c r="N1458" s="19">
        <v>12200727.272727272</v>
      </c>
      <c r="O1458" s="19">
        <v>11956712.727272727</v>
      </c>
      <c r="P1458" t="str">
        <f>_xlfn.XLOOKUP(G1458,'[1](ST)Product'!$C:$C,'[1](ST)Product'!$E:$E)</f>
        <v>Shark Floorcare</v>
      </c>
      <c r="Q1458" t="str">
        <f>_xlfn.XLOOKUP(G1458,'[1](ST)Product'!$C:$C,'[1](ST)Product'!$F:$F)</f>
        <v>FW</v>
      </c>
      <c r="R1458" t="s">
        <v>362</v>
      </c>
      <c r="S1458" t="s">
        <v>360</v>
      </c>
    </row>
    <row r="1459" spans="1:19" x14ac:dyDescent="0.35">
      <c r="A1459" t="str">
        <f>_xlfn.XLOOKUP(B1459,Mapping!C:C,Mapping!D:D)</f>
        <v>Group Buying</v>
      </c>
      <c r="B1459" t="s">
        <v>114</v>
      </c>
      <c r="C1459" t="s">
        <v>314</v>
      </c>
      <c r="D1459" s="21">
        <v>46258</v>
      </c>
      <c r="E1459" s="21">
        <v>46264</v>
      </c>
      <c r="F1459" s="5">
        <f t="shared" si="24"/>
        <v>7</v>
      </c>
      <c r="G1459" t="s">
        <v>315</v>
      </c>
      <c r="H1459">
        <v>849000</v>
      </c>
      <c r="I1459">
        <v>699000</v>
      </c>
      <c r="J1459">
        <v>649000</v>
      </c>
      <c r="K1459">
        <v>699000</v>
      </c>
      <c r="L1459">
        <v>30</v>
      </c>
      <c r="M1459">
        <v>20970000</v>
      </c>
      <c r="N1459" s="19">
        <v>12200727.272727272</v>
      </c>
      <c r="O1459" s="19">
        <v>11956712.727272727</v>
      </c>
      <c r="P1459" t="str">
        <f>_xlfn.XLOOKUP(G1459,'[1](ST)Product'!$C:$C,'[1](ST)Product'!$E:$E)</f>
        <v>Shark Floorcare</v>
      </c>
      <c r="Q1459" t="str">
        <f>_xlfn.XLOOKUP(G1459,'[1](ST)Product'!$C:$C,'[1](ST)Product'!$F:$F)</f>
        <v>FW</v>
      </c>
      <c r="R1459" t="s">
        <v>362</v>
      </c>
      <c r="S1459" t="s">
        <v>360</v>
      </c>
    </row>
    <row r="1460" spans="1:19" x14ac:dyDescent="0.35">
      <c r="A1460" t="str">
        <f>_xlfn.XLOOKUP(B1460,Mapping!C:C,Mapping!D:D)</f>
        <v>Group Buying</v>
      </c>
      <c r="B1460" t="s">
        <v>114</v>
      </c>
      <c r="C1460" t="s">
        <v>318</v>
      </c>
      <c r="D1460" s="21">
        <v>46258</v>
      </c>
      <c r="E1460" s="21">
        <v>46260</v>
      </c>
      <c r="F1460" s="5">
        <f t="shared" si="24"/>
        <v>3</v>
      </c>
      <c r="G1460" t="s">
        <v>18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19191272.727272727</v>
      </c>
      <c r="O1460" s="19">
        <v>18807447.272727273</v>
      </c>
      <c r="P1460" t="str">
        <f>_xlfn.XLOOKUP(G1460,'[1](ST)Product'!$C:$C,'[1](ST)Product'!$E:$E)</f>
        <v>Ninja Heated</v>
      </c>
      <c r="Q1460" t="str">
        <f>_xlfn.XLOOKUP(G1460,'[1](ST)Product'!$C:$C,'[1](ST)Product'!$F:$F)</f>
        <v>Crispi</v>
      </c>
      <c r="R1460" t="s">
        <v>362</v>
      </c>
      <c r="S1460" t="s">
        <v>361</v>
      </c>
    </row>
    <row r="1461" spans="1:19" x14ac:dyDescent="0.35">
      <c r="A1461" t="str">
        <f>_xlfn.XLOOKUP(B1461,Mapping!C:C,Mapping!D:D)</f>
        <v>Group Buying</v>
      </c>
      <c r="B1461" t="s">
        <v>114</v>
      </c>
      <c r="C1461" t="s">
        <v>318</v>
      </c>
      <c r="D1461" s="21">
        <v>46258</v>
      </c>
      <c r="E1461" s="21">
        <v>46260</v>
      </c>
      <c r="F1461" s="5">
        <f t="shared" si="24"/>
        <v>3</v>
      </c>
      <c r="G1461" t="s">
        <v>19</v>
      </c>
      <c r="H1461">
        <v>249900</v>
      </c>
      <c r="I1461">
        <v>219900</v>
      </c>
      <c r="J1461">
        <v>199900</v>
      </c>
      <c r="K1461">
        <v>219900</v>
      </c>
      <c r="L1461">
        <v>40</v>
      </c>
      <c r="M1461">
        <v>8796000</v>
      </c>
      <c r="N1461" s="19">
        <v>5117672.7272727266</v>
      </c>
      <c r="O1461" s="19">
        <v>5015319.2727272725</v>
      </c>
      <c r="P1461" t="str">
        <f>_xlfn.XLOOKUP(G1461,'[1](ST)Product'!$C:$C,'[1](ST)Product'!$E:$E)</f>
        <v>Ninja Heated</v>
      </c>
      <c r="Q1461" t="str">
        <f>_xlfn.XLOOKUP(G1461,'[1](ST)Product'!$C:$C,'[1](ST)Product'!$F:$F)</f>
        <v>Crispi</v>
      </c>
      <c r="R1461" t="s">
        <v>362</v>
      </c>
      <c r="S1461" t="s">
        <v>361</v>
      </c>
    </row>
    <row r="1462" spans="1:19" x14ac:dyDescent="0.35">
      <c r="A1462" t="str">
        <f>_xlfn.XLOOKUP(B1462,Mapping!C:C,Mapping!D:D)</f>
        <v>Group Buying</v>
      </c>
      <c r="B1462" t="s">
        <v>114</v>
      </c>
      <c r="C1462" t="s">
        <v>318</v>
      </c>
      <c r="D1462" s="21">
        <v>46258</v>
      </c>
      <c r="E1462" s="21">
        <v>46260</v>
      </c>
      <c r="F1462" s="5">
        <f t="shared" si="24"/>
        <v>3</v>
      </c>
      <c r="G1462" t="s">
        <v>20</v>
      </c>
      <c r="H1462">
        <v>249900</v>
      </c>
      <c r="I1462">
        <v>219900</v>
      </c>
      <c r="J1462">
        <v>199900</v>
      </c>
      <c r="K1462">
        <v>219900</v>
      </c>
      <c r="L1462">
        <v>70</v>
      </c>
      <c r="M1462">
        <v>15393000</v>
      </c>
      <c r="N1462" s="19">
        <v>8955927.2727272715</v>
      </c>
      <c r="O1462" s="19">
        <v>8776808.7272727266</v>
      </c>
      <c r="P1462" t="str">
        <f>_xlfn.XLOOKUP(G1462,'[1](ST)Product'!$C:$C,'[1](ST)Product'!$E:$E)</f>
        <v>Ninja Heated</v>
      </c>
      <c r="Q1462" t="str">
        <f>_xlfn.XLOOKUP(G1462,'[1](ST)Product'!$C:$C,'[1](ST)Product'!$F:$F)</f>
        <v>Crispi</v>
      </c>
      <c r="R1462" t="s">
        <v>362</v>
      </c>
      <c r="S1462" t="s">
        <v>361</v>
      </c>
    </row>
    <row r="1463" spans="1:19" x14ac:dyDescent="0.35">
      <c r="A1463" t="str">
        <f>_xlfn.XLOOKUP(B1463,Mapping!C:C,Mapping!D:D)</f>
        <v>Group Buying</v>
      </c>
      <c r="B1463" t="s">
        <v>114</v>
      </c>
      <c r="C1463" t="s">
        <v>331</v>
      </c>
      <c r="D1463" s="21">
        <v>46258</v>
      </c>
      <c r="E1463" s="21">
        <v>46261</v>
      </c>
      <c r="F1463" s="5">
        <f t="shared" si="24"/>
        <v>4</v>
      </c>
      <c r="G1463" t="s">
        <v>65</v>
      </c>
      <c r="H1463">
        <v>249900</v>
      </c>
      <c r="I1463">
        <v>229900</v>
      </c>
      <c r="J1463">
        <v>199900</v>
      </c>
      <c r="K1463">
        <v>199900</v>
      </c>
      <c r="L1463">
        <v>200</v>
      </c>
      <c r="M1463">
        <v>39980000</v>
      </c>
      <c r="N1463" s="19">
        <v>23261090.909090906</v>
      </c>
      <c r="O1463" s="19">
        <v>22795869.09090909</v>
      </c>
      <c r="P1463" t="str">
        <f>_xlfn.XLOOKUP(G1463,'[1](ST)Product'!$C:$C,'[1](ST)Product'!$E:$E)</f>
        <v>Ninja Motorized</v>
      </c>
      <c r="Q1463" t="str">
        <f>_xlfn.XLOOKUP(G1463,'[1](ST)Product'!$C:$C,'[1](ST)Product'!$F:$F)</f>
        <v>Portable</v>
      </c>
      <c r="R1463" t="s">
        <v>362</v>
      </c>
      <c r="S1463" t="s">
        <v>361</v>
      </c>
    </row>
    <row r="1464" spans="1:19" x14ac:dyDescent="0.35">
      <c r="A1464" t="str">
        <f>_xlfn.XLOOKUP(B1464,Mapping!C:C,Mapping!D:D)</f>
        <v>Group Buying</v>
      </c>
      <c r="B1464" t="s">
        <v>114</v>
      </c>
      <c r="C1464" t="s">
        <v>331</v>
      </c>
      <c r="D1464" s="21">
        <v>46258</v>
      </c>
      <c r="E1464" s="21">
        <v>46261</v>
      </c>
      <c r="F1464" s="5">
        <f t="shared" si="24"/>
        <v>4</v>
      </c>
      <c r="G1464" t="s">
        <v>66</v>
      </c>
      <c r="H1464">
        <v>249900</v>
      </c>
      <c r="I1464">
        <v>229900</v>
      </c>
      <c r="J1464">
        <v>199900</v>
      </c>
      <c r="K1464">
        <v>199900</v>
      </c>
      <c r="L1464">
        <v>200</v>
      </c>
      <c r="M1464">
        <v>39980000</v>
      </c>
      <c r="N1464" s="19">
        <v>23261090.909090906</v>
      </c>
      <c r="O1464" s="19">
        <v>22795869.09090909</v>
      </c>
      <c r="P1464" t="str">
        <f>_xlfn.XLOOKUP(G1464,'[1](ST)Product'!$C:$C,'[1](ST)Product'!$E:$E)</f>
        <v>Ninja Motorized</v>
      </c>
      <c r="Q1464" t="str">
        <f>_xlfn.XLOOKUP(G1464,'[1](ST)Product'!$C:$C,'[1](ST)Product'!$F:$F)</f>
        <v>Portable</v>
      </c>
      <c r="R1464" t="s">
        <v>362</v>
      </c>
      <c r="S1464" t="s">
        <v>361</v>
      </c>
    </row>
    <row r="1465" spans="1:19" x14ac:dyDescent="0.35">
      <c r="A1465" t="str">
        <f>_xlfn.XLOOKUP(B1465,Mapping!C:C,Mapping!D:D)</f>
        <v>Group Buying</v>
      </c>
      <c r="B1465" t="s">
        <v>114</v>
      </c>
      <c r="C1465" t="s">
        <v>331</v>
      </c>
      <c r="D1465" s="21">
        <v>46258</v>
      </c>
      <c r="E1465" s="21">
        <v>46261</v>
      </c>
      <c r="F1465" s="5">
        <f t="shared" si="24"/>
        <v>4</v>
      </c>
      <c r="G1465" t="s">
        <v>67</v>
      </c>
      <c r="H1465">
        <v>249900</v>
      </c>
      <c r="I1465">
        <v>229900</v>
      </c>
      <c r="J1465">
        <v>199900</v>
      </c>
      <c r="K1465">
        <v>199900</v>
      </c>
      <c r="L1465">
        <v>200</v>
      </c>
      <c r="M1465">
        <v>39980000</v>
      </c>
      <c r="N1465" s="19">
        <v>23261090.909090906</v>
      </c>
      <c r="O1465" s="19">
        <v>22795869.09090909</v>
      </c>
      <c r="P1465" t="str">
        <f>_xlfn.XLOOKUP(G1465,'[1](ST)Product'!$C:$C,'[1](ST)Product'!$E:$E)</f>
        <v>Ninja Motorized</v>
      </c>
      <c r="Q1465" t="str">
        <f>_xlfn.XLOOKUP(G1465,'[1](ST)Product'!$C:$C,'[1](ST)Product'!$F:$F)</f>
        <v>Portable</v>
      </c>
      <c r="R1465" t="s">
        <v>362</v>
      </c>
      <c r="S1465" t="s">
        <v>361</v>
      </c>
    </row>
    <row r="1466" spans="1:19" x14ac:dyDescent="0.35">
      <c r="A1466" t="str">
        <f>_xlfn.XLOOKUP(B1466,Mapping!C:C,Mapping!D:D)</f>
        <v>Naver</v>
      </c>
      <c r="B1466" t="s">
        <v>146</v>
      </c>
      <c r="C1466" t="s">
        <v>335</v>
      </c>
      <c r="D1466" s="21">
        <v>46258</v>
      </c>
      <c r="E1466" s="21">
        <v>46258</v>
      </c>
      <c r="F1466" s="5">
        <f t="shared" si="24"/>
        <v>1</v>
      </c>
      <c r="G1466" t="s">
        <v>85</v>
      </c>
      <c r="H1466">
        <v>349900</v>
      </c>
      <c r="I1466">
        <v>319900</v>
      </c>
      <c r="J1466">
        <v>299900</v>
      </c>
      <c r="K1466">
        <v>319900</v>
      </c>
      <c r="L1466">
        <v>40</v>
      </c>
      <c r="M1466">
        <v>12796000</v>
      </c>
      <c r="N1466" s="19">
        <v>12723636.363636363</v>
      </c>
      <c r="O1466" s="19">
        <v>11451272.727272727</v>
      </c>
      <c r="P1466" t="str">
        <f>_xlfn.XLOOKUP(G1466,'[1](ST)Product'!$C:$C,'[1](ST)Product'!$E:$E)</f>
        <v>Ninja Motorized</v>
      </c>
      <c r="Q1466" t="str">
        <f>_xlfn.XLOOKUP(G1466,'[1](ST)Product'!$C:$C,'[1](ST)Product'!$F:$F)</f>
        <v>Kitchen</v>
      </c>
      <c r="R1466" t="s">
        <v>362</v>
      </c>
      <c r="S1466" t="s">
        <v>360</v>
      </c>
    </row>
    <row r="1467" spans="1:19" x14ac:dyDescent="0.35">
      <c r="A1467" t="str">
        <f>_xlfn.XLOOKUP(B1467,Mapping!C:C,Mapping!D:D)</f>
        <v>Naver</v>
      </c>
      <c r="B1467" t="s">
        <v>146</v>
      </c>
      <c r="C1467" t="s">
        <v>335</v>
      </c>
      <c r="D1467" s="21">
        <v>46258</v>
      </c>
      <c r="E1467" s="21">
        <v>46258</v>
      </c>
      <c r="F1467" s="5">
        <f t="shared" si="24"/>
        <v>1</v>
      </c>
      <c r="G1467" t="s">
        <v>106</v>
      </c>
      <c r="H1467">
        <v>399900</v>
      </c>
      <c r="I1467">
        <v>349900</v>
      </c>
      <c r="J1467">
        <v>299900</v>
      </c>
      <c r="K1467">
        <v>349900</v>
      </c>
      <c r="L1467">
        <v>20</v>
      </c>
      <c r="M1467">
        <v>6998000</v>
      </c>
      <c r="N1467" s="19">
        <v>7270909.0909090908</v>
      </c>
      <c r="O1467" s="19">
        <v>6543818.1818181816</v>
      </c>
      <c r="P1467" t="str">
        <f>_xlfn.XLOOKUP(G1467,'[1](ST)Product'!$C:$C,'[1](ST)Product'!$E:$E)</f>
        <v>Ninja Heated</v>
      </c>
      <c r="Q1467" t="str">
        <f>_xlfn.XLOOKUP(G1467,'[1](ST)Product'!$C:$C,'[1](ST)Product'!$F:$F)</f>
        <v>Combi</v>
      </c>
      <c r="R1467" t="s">
        <v>362</v>
      </c>
      <c r="S1467" t="s">
        <v>360</v>
      </c>
    </row>
    <row r="1468" spans="1:19" x14ac:dyDescent="0.35">
      <c r="A1468" t="str">
        <f>_xlfn.XLOOKUP(B1468,Mapping!C:C,Mapping!D:D)</f>
        <v>Naver</v>
      </c>
      <c r="B1468" t="s">
        <v>146</v>
      </c>
      <c r="C1468" t="s">
        <v>335</v>
      </c>
      <c r="D1468" s="21">
        <v>46258</v>
      </c>
      <c r="E1468" s="21">
        <v>46258</v>
      </c>
      <c r="F1468" s="5">
        <f t="shared" si="24"/>
        <v>1</v>
      </c>
      <c r="G1468" t="s">
        <v>86</v>
      </c>
      <c r="H1468">
        <v>149900</v>
      </c>
      <c r="I1468">
        <v>139900</v>
      </c>
      <c r="J1468">
        <v>109900</v>
      </c>
      <c r="K1468">
        <v>119900</v>
      </c>
      <c r="L1468">
        <v>160</v>
      </c>
      <c r="M1468">
        <v>19184000</v>
      </c>
      <c r="N1468" s="19">
        <v>21803636.363636363</v>
      </c>
      <c r="O1468" s="19">
        <v>19623272.727272727</v>
      </c>
      <c r="P1468" t="str">
        <f>_xlfn.XLOOKUP(G1468,'[1](ST)Product'!$C:$C,'[1](ST)Product'!$E:$E)</f>
        <v>Ninja Motorized</v>
      </c>
      <c r="Q1468" t="str">
        <f>_xlfn.XLOOKUP(G1468,'[1](ST)Product'!$C:$C,'[1](ST)Product'!$F:$F)</f>
        <v>Portable</v>
      </c>
      <c r="R1468" t="s">
        <v>362</v>
      </c>
      <c r="S1468" t="s">
        <v>360</v>
      </c>
    </row>
    <row r="1469" spans="1:19" x14ac:dyDescent="0.35">
      <c r="A1469" t="str">
        <f>_xlfn.XLOOKUP(B1469,Mapping!C:C,Mapping!D:D)</f>
        <v>Naver</v>
      </c>
      <c r="B1469" t="s">
        <v>146</v>
      </c>
      <c r="C1469" t="s">
        <v>335</v>
      </c>
      <c r="D1469" s="21">
        <v>46258</v>
      </c>
      <c r="E1469" s="21">
        <v>46258</v>
      </c>
      <c r="F1469" s="5">
        <f t="shared" si="24"/>
        <v>1</v>
      </c>
      <c r="G1469" t="s">
        <v>29</v>
      </c>
      <c r="H1469">
        <v>349900</v>
      </c>
      <c r="I1469">
        <v>299900</v>
      </c>
      <c r="J1469">
        <v>279900</v>
      </c>
      <c r="K1469">
        <v>299900</v>
      </c>
      <c r="L1469">
        <v>10</v>
      </c>
      <c r="M1469">
        <v>2999000</v>
      </c>
      <c r="N1469" s="19">
        <v>3180909.0909090908</v>
      </c>
      <c r="O1469" s="19">
        <v>2862818.1818181816</v>
      </c>
      <c r="P1469" t="str">
        <f>_xlfn.XLOOKUP(G1469,'[1](ST)Product'!$C:$C,'[1](ST)Product'!$E:$E)</f>
        <v>Ninja Heated</v>
      </c>
      <c r="Q1469" t="str">
        <f>_xlfn.XLOOKUP(G1469,'[1](ST)Product'!$C:$C,'[1](ST)Product'!$F:$F)</f>
        <v>Airfry</v>
      </c>
      <c r="R1469" t="s">
        <v>362</v>
      </c>
      <c r="S1469" t="s">
        <v>360</v>
      </c>
    </row>
    <row r="1470" spans="1:19" x14ac:dyDescent="0.35">
      <c r="A1470" t="str">
        <f>_xlfn.XLOOKUP(B1470,Mapping!C:C,Mapping!D:D)</f>
        <v>Naver</v>
      </c>
      <c r="B1470" t="s">
        <v>146</v>
      </c>
      <c r="C1470" t="s">
        <v>335</v>
      </c>
      <c r="D1470" s="21">
        <v>46258</v>
      </c>
      <c r="E1470" s="21">
        <v>46258</v>
      </c>
      <c r="F1470" s="5">
        <f t="shared" si="24"/>
        <v>1</v>
      </c>
      <c r="G1470" t="s">
        <v>97</v>
      </c>
      <c r="H1470">
        <v>349900</v>
      </c>
      <c r="I1470">
        <v>299900</v>
      </c>
      <c r="J1470">
        <v>249900</v>
      </c>
      <c r="K1470">
        <v>299900</v>
      </c>
      <c r="L1470">
        <v>5</v>
      </c>
      <c r="M1470">
        <v>1499500</v>
      </c>
      <c r="N1470" s="19">
        <v>1590454.5454545454</v>
      </c>
      <c r="O1470" s="19">
        <v>1431409.0909090908</v>
      </c>
      <c r="P1470" t="str">
        <f>_xlfn.XLOOKUP(G1470,'[1](ST)Product'!$C:$C,'[1](ST)Product'!$E:$E)</f>
        <v>Ninja Heated</v>
      </c>
      <c r="Q1470" t="str">
        <f>_xlfn.XLOOKUP(G1470,'[1](ST)Product'!$C:$C,'[1](ST)Product'!$F:$F)</f>
        <v>Grill</v>
      </c>
      <c r="R1470" t="s">
        <v>362</v>
      </c>
      <c r="S1470" t="s">
        <v>360</v>
      </c>
    </row>
    <row r="1471" spans="1:19" x14ac:dyDescent="0.35">
      <c r="A1471" t="str">
        <f>_xlfn.XLOOKUP(B1471,Mapping!C:C,Mapping!D:D)</f>
        <v>Naver</v>
      </c>
      <c r="B1471" t="s">
        <v>146</v>
      </c>
      <c r="C1471" t="s">
        <v>335</v>
      </c>
      <c r="D1471" s="21">
        <v>46258</v>
      </c>
      <c r="E1471" s="21">
        <v>46258</v>
      </c>
      <c r="F1471" s="5">
        <f t="shared" si="24"/>
        <v>1</v>
      </c>
      <c r="G1471" t="s">
        <v>105</v>
      </c>
      <c r="H1471">
        <v>299900</v>
      </c>
      <c r="I1471">
        <v>269900</v>
      </c>
      <c r="J1471">
        <v>249900</v>
      </c>
      <c r="K1471">
        <v>269900</v>
      </c>
      <c r="L1471">
        <v>15</v>
      </c>
      <c r="M1471">
        <v>4048500</v>
      </c>
      <c r="N1471" s="19">
        <v>4089545.4545454537</v>
      </c>
      <c r="O1471" s="19">
        <v>3680590.9090909082</v>
      </c>
      <c r="P1471" t="str">
        <f>_xlfn.XLOOKUP(G1471,'[1](ST)Product'!$C:$C,'[1](ST)Product'!$E:$E)</f>
        <v>Ninja Motorized</v>
      </c>
      <c r="Q1471" t="str">
        <f>_xlfn.XLOOKUP(G1471,'[1](ST)Product'!$C:$C,'[1](ST)Product'!$F:$F)</f>
        <v>Kitchen</v>
      </c>
      <c r="R1471" t="s">
        <v>362</v>
      </c>
      <c r="S1471" t="s">
        <v>360</v>
      </c>
    </row>
    <row r="1472" spans="1:19" x14ac:dyDescent="0.35">
      <c r="A1472" t="str">
        <f>_xlfn.XLOOKUP(B1472,Mapping!C:C,Mapping!D:D)</f>
        <v>Naver</v>
      </c>
      <c r="B1472" t="s">
        <v>146</v>
      </c>
      <c r="C1472" t="s">
        <v>335</v>
      </c>
      <c r="D1472" s="21">
        <v>46258</v>
      </c>
      <c r="E1472" s="21">
        <v>46258</v>
      </c>
      <c r="F1472" s="5">
        <f t="shared" si="24"/>
        <v>1</v>
      </c>
      <c r="G1472" t="s">
        <v>34</v>
      </c>
      <c r="H1472">
        <v>249900</v>
      </c>
      <c r="I1472">
        <v>229900</v>
      </c>
      <c r="J1472">
        <v>199900</v>
      </c>
      <c r="K1472">
        <v>209900</v>
      </c>
      <c r="L1472">
        <v>100</v>
      </c>
      <c r="M1472">
        <v>20990000</v>
      </c>
      <c r="N1472" s="19">
        <v>18172727.27272727</v>
      </c>
      <c r="O1472" s="19">
        <v>16355454.545454543</v>
      </c>
      <c r="P1472" t="str">
        <f>_xlfn.XLOOKUP(G1472,'[1](ST)Product'!$C:$C,'[1](ST)Product'!$E:$E)</f>
        <v>Ninja Motorized</v>
      </c>
      <c r="Q1472" t="str">
        <f>_xlfn.XLOOKUP(G1472,'[1](ST)Product'!$C:$C,'[1](ST)Product'!$F:$F)</f>
        <v>Portable</v>
      </c>
      <c r="R1472" t="s">
        <v>362</v>
      </c>
      <c r="S1472" t="s">
        <v>361</v>
      </c>
    </row>
    <row r="1473" spans="1:19" x14ac:dyDescent="0.35">
      <c r="A1473" t="str">
        <f>_xlfn.XLOOKUP(B1473,Mapping!C:C,Mapping!D:D)</f>
        <v>Naver</v>
      </c>
      <c r="B1473" t="s">
        <v>146</v>
      </c>
      <c r="C1473" t="s">
        <v>335</v>
      </c>
      <c r="D1473" s="21">
        <v>46258</v>
      </c>
      <c r="E1473" s="21">
        <v>46258</v>
      </c>
      <c r="F1473" s="5">
        <f t="shared" si="24"/>
        <v>1</v>
      </c>
      <c r="G1473" t="s">
        <v>93</v>
      </c>
      <c r="H1473">
        <v>119900</v>
      </c>
      <c r="I1473">
        <v>99900</v>
      </c>
      <c r="J1473">
        <v>84900</v>
      </c>
      <c r="K1473">
        <v>99900</v>
      </c>
      <c r="L1473">
        <v>20</v>
      </c>
      <c r="M1473">
        <v>1998000</v>
      </c>
      <c r="N1473" s="19">
        <v>2179999.9999999995</v>
      </c>
      <c r="O1473" s="19">
        <v>1961999.9999999995</v>
      </c>
      <c r="P1473" t="str">
        <f>_xlfn.XLOOKUP(G1473,'[1](ST)Product'!$C:$C,'[1](ST)Product'!$E:$E)</f>
        <v>Ninja Motorized</v>
      </c>
      <c r="Q1473" t="str">
        <f>_xlfn.XLOOKUP(G1473,'[1](ST)Product'!$C:$C,'[1](ST)Product'!$F:$F)</f>
        <v>Portable</v>
      </c>
      <c r="R1473" t="s">
        <v>362</v>
      </c>
      <c r="S1473" t="s">
        <v>360</v>
      </c>
    </row>
    <row r="1474" spans="1:19" x14ac:dyDescent="0.35">
      <c r="A1474" t="str">
        <f>_xlfn.XLOOKUP(B1474,Mapping!C:C,Mapping!D:D)</f>
        <v>Naver</v>
      </c>
      <c r="B1474" t="s">
        <v>146</v>
      </c>
      <c r="C1474" t="s">
        <v>335</v>
      </c>
      <c r="D1474" s="21">
        <v>46258</v>
      </c>
      <c r="E1474" s="21">
        <v>46258</v>
      </c>
      <c r="F1474" s="5">
        <f t="shared" si="24"/>
        <v>1</v>
      </c>
      <c r="G1474" t="s">
        <v>31</v>
      </c>
      <c r="H1474">
        <v>849000</v>
      </c>
      <c r="I1474">
        <v>699000</v>
      </c>
      <c r="J1474">
        <v>649000</v>
      </c>
      <c r="K1474">
        <v>849000</v>
      </c>
      <c r="L1474">
        <v>15</v>
      </c>
      <c r="M1474">
        <v>12735000</v>
      </c>
      <c r="N1474" s="19">
        <v>11577272.727272727</v>
      </c>
      <c r="O1474" s="19">
        <v>10419545.454545453</v>
      </c>
      <c r="P1474" t="str">
        <f>_xlfn.XLOOKUP(G1474,'[1](ST)Product'!$C:$C,'[1](ST)Product'!$E:$E)</f>
        <v>Shark Floorcare</v>
      </c>
      <c r="Q1474" t="str">
        <f>_xlfn.XLOOKUP(G1474,'[1](ST)Product'!$C:$C,'[1](ST)Product'!$F:$F)</f>
        <v>FW</v>
      </c>
      <c r="R1474" t="s">
        <v>362</v>
      </c>
      <c r="S1474" t="s">
        <v>360</v>
      </c>
    </row>
    <row r="1475" spans="1:19" x14ac:dyDescent="0.35">
      <c r="A1475" t="str">
        <f>_xlfn.XLOOKUP(B1475,Mapping!C:C,Mapping!D:D)</f>
        <v>Naver</v>
      </c>
      <c r="B1475" t="s">
        <v>146</v>
      </c>
      <c r="C1475" t="s">
        <v>335</v>
      </c>
      <c r="D1475" s="21">
        <v>46258</v>
      </c>
      <c r="E1475" s="21">
        <v>46258</v>
      </c>
      <c r="F1475" s="5">
        <f t="shared" ref="F1475:F1538" si="25">IF(D1475="","",E1475-D1475+1)</f>
        <v>1</v>
      </c>
      <c r="G1475" t="s">
        <v>87</v>
      </c>
      <c r="H1475">
        <v>219900</v>
      </c>
      <c r="I1475">
        <v>199900</v>
      </c>
      <c r="J1475">
        <v>179900</v>
      </c>
      <c r="K1475">
        <v>119900</v>
      </c>
      <c r="L1475">
        <v>80</v>
      </c>
      <c r="M1475">
        <v>9592000</v>
      </c>
      <c r="N1475" s="19">
        <v>15992727.27272727</v>
      </c>
      <c r="O1475" s="19">
        <v>14393454.545454543</v>
      </c>
      <c r="P1475" t="str">
        <f>_xlfn.XLOOKUP(G1475,'[1](ST)Product'!$C:$C,'[1](ST)Product'!$E:$E)</f>
        <v>Shark Fan</v>
      </c>
      <c r="Q1475" t="str">
        <f>_xlfn.XLOOKUP(G1475,'[1](ST)Product'!$C:$C,'[1](ST)Product'!$F:$F)</f>
        <v>Fan</v>
      </c>
      <c r="R1475" t="s">
        <v>362</v>
      </c>
      <c r="S1475" t="s">
        <v>361</v>
      </c>
    </row>
    <row r="1476" spans="1:19" x14ac:dyDescent="0.35">
      <c r="A1476" t="str">
        <f>_xlfn.XLOOKUP(B1476,Mapping!C:C,Mapping!D:D)</f>
        <v>Naver</v>
      </c>
      <c r="B1476" t="s">
        <v>146</v>
      </c>
      <c r="C1476" t="s">
        <v>335</v>
      </c>
      <c r="D1476" s="21">
        <v>46258</v>
      </c>
      <c r="E1476" s="21">
        <v>46258</v>
      </c>
      <c r="F1476" s="5">
        <f t="shared" si="25"/>
        <v>1</v>
      </c>
      <c r="G1476" t="s">
        <v>109</v>
      </c>
      <c r="H1476">
        <v>249900</v>
      </c>
      <c r="I1476">
        <v>219900</v>
      </c>
      <c r="J1476">
        <v>199900</v>
      </c>
      <c r="K1476">
        <v>179900</v>
      </c>
      <c r="L1476">
        <v>80</v>
      </c>
      <c r="M1476">
        <v>14392000</v>
      </c>
      <c r="N1476" s="19">
        <v>18174545.454545453</v>
      </c>
      <c r="O1476" s="19">
        <v>16357090.909090908</v>
      </c>
      <c r="P1476" t="str">
        <f>_xlfn.XLOOKUP(G1476,'[1](ST)Product'!$C:$C,'[1](ST)Product'!$E:$E)</f>
        <v>Shark Fan</v>
      </c>
      <c r="Q1476" t="str">
        <f>_xlfn.XLOOKUP(G1476,'[1](ST)Product'!$C:$C,'[1](ST)Product'!$F:$F)</f>
        <v>Fan</v>
      </c>
      <c r="R1476" t="s">
        <v>362</v>
      </c>
      <c r="S1476" t="s">
        <v>360</v>
      </c>
    </row>
    <row r="1477" spans="1:19" x14ac:dyDescent="0.35">
      <c r="A1477" t="str">
        <f>_xlfn.XLOOKUP(B1477,Mapping!C:C,Mapping!D:D)</f>
        <v>Naver</v>
      </c>
      <c r="B1477" t="s">
        <v>146</v>
      </c>
      <c r="C1477" t="s">
        <v>335</v>
      </c>
      <c r="D1477" s="21">
        <v>46258</v>
      </c>
      <c r="E1477" s="21">
        <v>46258</v>
      </c>
      <c r="F1477" s="5">
        <f t="shared" si="25"/>
        <v>1</v>
      </c>
      <c r="G1477" t="s">
        <v>57</v>
      </c>
      <c r="H1477">
        <v>699000</v>
      </c>
      <c r="I1477">
        <v>599000</v>
      </c>
      <c r="J1477">
        <v>499000</v>
      </c>
      <c r="K1477">
        <v>499000</v>
      </c>
      <c r="L1477">
        <v>15</v>
      </c>
      <c r="M1477">
        <v>7485000</v>
      </c>
      <c r="N1477" s="19">
        <v>9531818.1818181816</v>
      </c>
      <c r="O1477" s="19">
        <v>8578636.3636363633</v>
      </c>
      <c r="P1477" t="str">
        <f>_xlfn.XLOOKUP(G1477,'[1](ST)Product'!$C:$C,'[1](ST)Product'!$E:$E)</f>
        <v>Shark Floorcare</v>
      </c>
      <c r="Q1477" t="str">
        <f>_xlfn.XLOOKUP(G1477,'[1](ST)Product'!$C:$C,'[1](ST)Product'!$F:$F)</f>
        <v>Kion</v>
      </c>
      <c r="R1477" t="s">
        <v>362</v>
      </c>
      <c r="S1477" t="s">
        <v>361</v>
      </c>
    </row>
    <row r="1478" spans="1:19" x14ac:dyDescent="0.35">
      <c r="A1478" t="str">
        <f>_xlfn.XLOOKUP(B1478,Mapping!C:C,Mapping!D:D)</f>
        <v>Naver</v>
      </c>
      <c r="B1478" t="s">
        <v>146</v>
      </c>
      <c r="C1478" t="s">
        <v>335</v>
      </c>
      <c r="D1478" s="21">
        <v>46258</v>
      </c>
      <c r="E1478" s="21">
        <v>46258</v>
      </c>
      <c r="F1478" s="5">
        <f t="shared" si="25"/>
        <v>1</v>
      </c>
      <c r="G1478" t="s">
        <v>25</v>
      </c>
      <c r="H1478">
        <v>859000</v>
      </c>
      <c r="I1478">
        <v>749000</v>
      </c>
      <c r="J1478">
        <v>649000</v>
      </c>
      <c r="K1478">
        <v>749000</v>
      </c>
      <c r="L1478">
        <v>3</v>
      </c>
      <c r="M1478">
        <v>2247000</v>
      </c>
      <c r="N1478" s="19">
        <v>2451818.1818181816</v>
      </c>
      <c r="O1478" s="19">
        <v>2206636.3636363633</v>
      </c>
      <c r="P1478" t="str">
        <f>_xlfn.XLOOKUP(G1478,'[1](ST)Product'!$C:$C,'[1](ST)Product'!$E:$E)</f>
        <v>Shark Floorcare</v>
      </c>
      <c r="Q1478" t="str">
        <f>_xlfn.XLOOKUP(G1478,'[1](ST)Product'!$C:$C,'[1](ST)Product'!$F:$F)</f>
        <v>FW</v>
      </c>
      <c r="R1478" t="s">
        <v>362</v>
      </c>
      <c r="S1478" t="s">
        <v>360</v>
      </c>
    </row>
    <row r="1479" spans="1:19" x14ac:dyDescent="0.35">
      <c r="A1479" t="str">
        <f>_xlfn.XLOOKUP(B1479,Mapping!C:C,Mapping!D:D)</f>
        <v>Naver</v>
      </c>
      <c r="B1479" t="s">
        <v>146</v>
      </c>
      <c r="C1479" t="s">
        <v>335</v>
      </c>
      <c r="D1479" s="21">
        <v>46258</v>
      </c>
      <c r="E1479" s="21">
        <v>46258</v>
      </c>
      <c r="F1479" s="5">
        <f t="shared" si="25"/>
        <v>1</v>
      </c>
      <c r="G1479" t="s">
        <v>62</v>
      </c>
      <c r="H1479">
        <v>349900</v>
      </c>
      <c r="I1479">
        <v>319900</v>
      </c>
      <c r="J1479">
        <v>299900</v>
      </c>
      <c r="K1479">
        <v>299900</v>
      </c>
      <c r="L1479">
        <v>15</v>
      </c>
      <c r="M1479">
        <v>4498500</v>
      </c>
      <c r="N1479" s="19">
        <v>4771363.6363636358</v>
      </c>
      <c r="O1479" s="19">
        <v>4294227.2727272725</v>
      </c>
      <c r="P1479" t="str">
        <f>_xlfn.XLOOKUP(G1479,'[1](ST)Product'!$C:$C,'[1](ST)Product'!$E:$E)</f>
        <v>Shark Floorcare</v>
      </c>
      <c r="Q1479" t="str">
        <f>_xlfn.XLOOKUP(G1479,'[1](ST)Product'!$C:$C,'[1](ST)Product'!$F:$F)</f>
        <v>WV</v>
      </c>
      <c r="R1479" t="s">
        <v>362</v>
      </c>
      <c r="S1479" t="s">
        <v>361</v>
      </c>
    </row>
    <row r="1480" spans="1:19" x14ac:dyDescent="0.35">
      <c r="A1480" t="str">
        <f>_xlfn.XLOOKUP(B1480,Mapping!C:C,Mapping!D:D)</f>
        <v>PP</v>
      </c>
      <c r="B1480" t="s">
        <v>154</v>
      </c>
      <c r="C1480" t="s">
        <v>154</v>
      </c>
      <c r="D1480" s="21">
        <v>46258</v>
      </c>
      <c r="E1480" s="21">
        <v>46261</v>
      </c>
      <c r="F1480" s="5">
        <f t="shared" si="25"/>
        <v>4</v>
      </c>
      <c r="G1480" t="s">
        <v>19</v>
      </c>
      <c r="H1480" s="19">
        <v>249900</v>
      </c>
      <c r="I1480" s="19">
        <v>219900</v>
      </c>
      <c r="J1480">
        <v>199900</v>
      </c>
      <c r="K1480">
        <v>221000</v>
      </c>
      <c r="L1480">
        <v>500</v>
      </c>
      <c r="M1480">
        <v>110500000</v>
      </c>
      <c r="N1480" s="19">
        <v>100454545.45454544</v>
      </c>
      <c r="O1480" s="19">
        <v>63286363.636363626</v>
      </c>
      <c r="P1480" t="str">
        <f>_xlfn.XLOOKUP(G1480,'[1](ST)Product'!$C:$C,'[1](ST)Product'!$E:$E)</f>
        <v>Ninja Heated</v>
      </c>
      <c r="Q1480" t="str">
        <f>_xlfn.XLOOKUP(G1480,'[1](ST)Product'!$C:$C,'[1](ST)Product'!$F:$F)</f>
        <v>Crispi</v>
      </c>
      <c r="R1480" t="s">
        <v>362</v>
      </c>
      <c r="S1480" t="s">
        <v>361</v>
      </c>
    </row>
    <row r="1481" spans="1:19" x14ac:dyDescent="0.35">
      <c r="A1481" t="str">
        <f>_xlfn.XLOOKUP(B1481,Mapping!C:C,Mapping!D:D)</f>
        <v>other Online malls</v>
      </c>
      <c r="B1481" t="s">
        <v>167</v>
      </c>
      <c r="C1481" t="s">
        <v>365</v>
      </c>
      <c r="D1481" s="21">
        <v>46259</v>
      </c>
      <c r="E1481" s="21">
        <v>46261</v>
      </c>
      <c r="F1481" s="5">
        <f t="shared" si="25"/>
        <v>3</v>
      </c>
      <c r="G1481" t="s">
        <v>68</v>
      </c>
      <c r="H1481">
        <v>169900</v>
      </c>
      <c r="I1481">
        <v>169900</v>
      </c>
      <c r="J1481">
        <v>149900</v>
      </c>
      <c r="K1481">
        <v>149900</v>
      </c>
      <c r="L1481">
        <v>40</v>
      </c>
      <c r="M1481">
        <v>5996000</v>
      </c>
      <c r="P1481" t="str">
        <f>_xlfn.XLOOKUP(G1481,'[1](ST)Product'!$C:$C,'[1](ST)Product'!$E:$E)</f>
        <v>Ninja Motorized</v>
      </c>
      <c r="Q1481" t="str">
        <f>_xlfn.XLOOKUP(G1481,'[1](ST)Product'!$C:$C,'[1](ST)Product'!$F:$F)</f>
        <v>Trad</v>
      </c>
      <c r="R1481" t="s">
        <v>381</v>
      </c>
      <c r="S1481" t="s">
        <v>360</v>
      </c>
    </row>
    <row r="1482" spans="1:19" x14ac:dyDescent="0.35">
      <c r="A1482" t="str">
        <f>_xlfn.XLOOKUP(B1482,Mapping!C:C,Mapping!D:D)</f>
        <v>other Online malls</v>
      </c>
      <c r="B1482" t="s">
        <v>167</v>
      </c>
      <c r="C1482" t="s">
        <v>365</v>
      </c>
      <c r="D1482" s="21">
        <v>46259</v>
      </c>
      <c r="E1482" s="21">
        <v>46261</v>
      </c>
      <c r="F1482" s="5">
        <f t="shared" si="25"/>
        <v>3</v>
      </c>
      <c r="G1482" t="s">
        <v>69</v>
      </c>
      <c r="H1482">
        <v>219900</v>
      </c>
      <c r="I1482">
        <v>219900</v>
      </c>
      <c r="J1482">
        <v>199900</v>
      </c>
      <c r="K1482">
        <v>199900</v>
      </c>
      <c r="L1482">
        <v>25</v>
      </c>
      <c r="M1482">
        <v>4997500</v>
      </c>
      <c r="P1482" t="str">
        <f>_xlfn.XLOOKUP(G1482,'[1](ST)Product'!$C:$C,'[1](ST)Product'!$E:$E)</f>
        <v>Ninja Motorized</v>
      </c>
      <c r="Q1482" t="str">
        <f>_xlfn.XLOOKUP(G1482,'[1](ST)Product'!$C:$C,'[1](ST)Product'!$F:$F)</f>
        <v>Trad</v>
      </c>
      <c r="R1482" t="s">
        <v>381</v>
      </c>
      <c r="S1482" t="s">
        <v>361</v>
      </c>
    </row>
    <row r="1483" spans="1:19" x14ac:dyDescent="0.35">
      <c r="A1483" t="str">
        <f>_xlfn.XLOOKUP(B1483,Mapping!C:C,Mapping!D:D)</f>
        <v>other Online malls</v>
      </c>
      <c r="B1483" t="s">
        <v>167</v>
      </c>
      <c r="C1483" t="s">
        <v>365</v>
      </c>
      <c r="D1483" s="21">
        <v>46259</v>
      </c>
      <c r="E1483" s="21">
        <v>46261</v>
      </c>
      <c r="F1483" s="5">
        <f t="shared" si="25"/>
        <v>3</v>
      </c>
      <c r="G1483" t="s">
        <v>20</v>
      </c>
      <c r="H1483">
        <v>249900</v>
      </c>
      <c r="I1483">
        <v>219900</v>
      </c>
      <c r="J1483">
        <v>199900</v>
      </c>
      <c r="K1483">
        <v>219900</v>
      </c>
      <c r="L1483">
        <v>50</v>
      </c>
      <c r="M1483">
        <v>10995000</v>
      </c>
      <c r="P1483" t="str">
        <f>_xlfn.XLOOKUP(G1483,'[1](ST)Product'!$C:$C,'[1](ST)Product'!$E:$E)</f>
        <v>Ninja Heated</v>
      </c>
      <c r="Q1483" t="str">
        <f>_xlfn.XLOOKUP(G1483,'[1](ST)Product'!$C:$C,'[1](ST)Product'!$F:$F)</f>
        <v>Crispi</v>
      </c>
      <c r="R1483" t="s">
        <v>381</v>
      </c>
      <c r="S1483" t="s">
        <v>361</v>
      </c>
    </row>
    <row r="1484" spans="1:19" x14ac:dyDescent="0.35">
      <c r="A1484" t="str">
        <f>_xlfn.XLOOKUP(B1484,Mapping!C:C,Mapping!D:D)</f>
        <v>other Online malls</v>
      </c>
      <c r="B1484" t="s">
        <v>167</v>
      </c>
      <c r="C1484" t="s">
        <v>365</v>
      </c>
      <c r="D1484" s="21">
        <v>46259</v>
      </c>
      <c r="E1484" s="21">
        <v>46261</v>
      </c>
      <c r="F1484" s="5">
        <f t="shared" si="25"/>
        <v>3</v>
      </c>
      <c r="G1484" t="s">
        <v>88</v>
      </c>
      <c r="H1484">
        <v>599000</v>
      </c>
      <c r="I1484">
        <v>499000</v>
      </c>
      <c r="J1484">
        <v>399900</v>
      </c>
      <c r="K1484">
        <v>399900</v>
      </c>
      <c r="L1484">
        <v>30</v>
      </c>
      <c r="M1484">
        <v>11997000</v>
      </c>
      <c r="P1484" t="str">
        <f>_xlfn.XLOOKUP(G1484,'[1](ST)Product'!$C:$C,'[1](ST)Product'!$E:$E)</f>
        <v>Shark Floorcare</v>
      </c>
      <c r="Q1484" t="str">
        <f>_xlfn.XLOOKUP(G1484,'[1](ST)Product'!$C:$C,'[1](ST)Product'!$F:$F)</f>
        <v>CS</v>
      </c>
      <c r="R1484" t="s">
        <v>381</v>
      </c>
      <c r="S1484" t="s">
        <v>360</v>
      </c>
    </row>
    <row r="1485" spans="1:19" x14ac:dyDescent="0.35">
      <c r="A1485" t="str">
        <f>_xlfn.XLOOKUP(B1485,Mapping!C:C,Mapping!D:D)</f>
        <v>other Online malls</v>
      </c>
      <c r="B1485" t="s">
        <v>167</v>
      </c>
      <c r="C1485" t="s">
        <v>365</v>
      </c>
      <c r="D1485" s="21">
        <v>46259</v>
      </c>
      <c r="E1485" s="21">
        <v>46261</v>
      </c>
      <c r="F1485" s="5">
        <f t="shared" si="25"/>
        <v>3</v>
      </c>
      <c r="G1485" t="s">
        <v>54</v>
      </c>
      <c r="H1485">
        <v>699000</v>
      </c>
      <c r="I1485">
        <v>499000</v>
      </c>
      <c r="J1485">
        <v>499000</v>
      </c>
      <c r="K1485">
        <v>499000</v>
      </c>
      <c r="L1485">
        <v>30</v>
      </c>
      <c r="M1485">
        <v>14970000</v>
      </c>
      <c r="P1485" t="str">
        <f>_xlfn.XLOOKUP(G1485,'[1](ST)Product'!$C:$C,'[1](ST)Product'!$E:$E)</f>
        <v>Shark Floorcare</v>
      </c>
      <c r="Q1485" t="str">
        <f>_xlfn.XLOOKUP(G1485,'[1](ST)Product'!$C:$C,'[1](ST)Product'!$F:$F)</f>
        <v>FW</v>
      </c>
      <c r="R1485" t="s">
        <v>381</v>
      </c>
      <c r="S1485" t="s">
        <v>360</v>
      </c>
    </row>
    <row r="1486" spans="1:19" x14ac:dyDescent="0.35">
      <c r="A1486" t="str">
        <f>_xlfn.XLOOKUP(B1486,Mapping!C:C,Mapping!D:D)</f>
        <v>other Online malls</v>
      </c>
      <c r="B1486" t="s">
        <v>167</v>
      </c>
      <c r="C1486" t="s">
        <v>365</v>
      </c>
      <c r="D1486" s="21">
        <v>46259</v>
      </c>
      <c r="E1486" s="21">
        <v>46261</v>
      </c>
      <c r="F1486" s="5">
        <f t="shared" si="25"/>
        <v>3</v>
      </c>
      <c r="G1486" t="s">
        <v>31</v>
      </c>
      <c r="H1486">
        <v>849000</v>
      </c>
      <c r="I1486">
        <v>749000</v>
      </c>
      <c r="J1486">
        <v>699000</v>
      </c>
      <c r="K1486">
        <v>699000</v>
      </c>
      <c r="L1486">
        <v>30</v>
      </c>
      <c r="M1486">
        <v>20970000</v>
      </c>
      <c r="P1486" t="str">
        <f>_xlfn.XLOOKUP(G1486,'[1](ST)Product'!$C:$C,'[1](ST)Product'!$E:$E)</f>
        <v>Shark Floorcare</v>
      </c>
      <c r="Q1486" t="str">
        <f>_xlfn.XLOOKUP(G1486,'[1](ST)Product'!$C:$C,'[1](ST)Product'!$F:$F)</f>
        <v>FW</v>
      </c>
      <c r="R1486" t="s">
        <v>381</v>
      </c>
      <c r="S1486" t="s">
        <v>360</v>
      </c>
    </row>
    <row r="1487" spans="1:19" x14ac:dyDescent="0.35">
      <c r="A1487" t="str">
        <f>_xlfn.XLOOKUP(B1487,Mapping!C:C,Mapping!D:D)</f>
        <v>other Online malls</v>
      </c>
      <c r="B1487" t="s">
        <v>167</v>
      </c>
      <c r="C1487" t="s">
        <v>365</v>
      </c>
      <c r="D1487" s="21">
        <v>46259</v>
      </c>
      <c r="E1487" s="21">
        <v>46261</v>
      </c>
      <c r="F1487" s="5">
        <f t="shared" si="25"/>
        <v>3</v>
      </c>
      <c r="G1487" t="s">
        <v>26</v>
      </c>
      <c r="H1487">
        <v>899000</v>
      </c>
      <c r="I1487">
        <v>849000</v>
      </c>
      <c r="J1487">
        <v>799000</v>
      </c>
      <c r="K1487">
        <v>799000</v>
      </c>
      <c r="L1487">
        <v>50</v>
      </c>
      <c r="M1487">
        <v>39950000</v>
      </c>
      <c r="P1487" t="str">
        <f>_xlfn.XLOOKUP(G1487,'[1](ST)Product'!$C:$C,'[1](ST)Product'!$E:$E)</f>
        <v>Shark Floorcare</v>
      </c>
      <c r="Q1487" t="str">
        <f>_xlfn.XLOOKUP(G1487,'[1](ST)Product'!$C:$C,'[1](ST)Product'!$F:$F)</f>
        <v>FW</v>
      </c>
      <c r="R1487" t="s">
        <v>381</v>
      </c>
      <c r="S1487" t="s">
        <v>360</v>
      </c>
    </row>
    <row r="1488" spans="1:19" x14ac:dyDescent="0.35">
      <c r="A1488" t="str">
        <f>_xlfn.XLOOKUP(B1488,Mapping!C:C,Mapping!D:D)</f>
        <v>Coupang</v>
      </c>
      <c r="B1488" t="s">
        <v>14</v>
      </c>
      <c r="C1488" t="s">
        <v>15</v>
      </c>
      <c r="D1488" s="21">
        <v>46260</v>
      </c>
      <c r="E1488" s="21">
        <v>46260</v>
      </c>
      <c r="F1488" s="5">
        <f t="shared" si="25"/>
        <v>1</v>
      </c>
      <c r="G1488" t="s">
        <v>42</v>
      </c>
      <c r="H1488">
        <v>399900</v>
      </c>
      <c r="I1488">
        <v>349900</v>
      </c>
      <c r="J1488">
        <v>299900</v>
      </c>
      <c r="K1488">
        <v>259900</v>
      </c>
      <c r="L1488">
        <v>100</v>
      </c>
      <c r="M1488">
        <v>25990000</v>
      </c>
      <c r="P1488" t="str">
        <f>_xlfn.XLOOKUP(G1488,'[1](ST)Product'!$C:$C,'[1](ST)Product'!$E:$E)</f>
        <v>Shark Fan</v>
      </c>
      <c r="Q1488" t="str">
        <f>_xlfn.XLOOKUP(G1488,'[1](ST)Product'!$C:$C,'[1](ST)Product'!$F:$F)</f>
        <v>Fan</v>
      </c>
      <c r="R1488" t="s">
        <v>381</v>
      </c>
      <c r="S1488" t="s">
        <v>361</v>
      </c>
    </row>
    <row r="1489" spans="1:19" x14ac:dyDescent="0.35">
      <c r="A1489" t="str">
        <f>_xlfn.XLOOKUP(B1489,Mapping!C:C,Mapping!D:D)</f>
        <v>Group Buying</v>
      </c>
      <c r="B1489" t="s">
        <v>114</v>
      </c>
      <c r="C1489" t="s">
        <v>326</v>
      </c>
      <c r="D1489" s="21">
        <v>46260</v>
      </c>
      <c r="E1489" s="21">
        <v>46264</v>
      </c>
      <c r="F1489" s="5">
        <f t="shared" si="25"/>
        <v>5</v>
      </c>
      <c r="G1489" t="s">
        <v>18</v>
      </c>
      <c r="H1489">
        <v>249900</v>
      </c>
      <c r="I1489">
        <v>219900</v>
      </c>
      <c r="J1489">
        <v>199900</v>
      </c>
      <c r="K1489">
        <v>219900</v>
      </c>
      <c r="L1489">
        <v>110</v>
      </c>
      <c r="M1489">
        <v>24189000</v>
      </c>
      <c r="N1489" s="19">
        <v>14073600</v>
      </c>
      <c r="O1489" s="19">
        <v>13792128</v>
      </c>
      <c r="P1489" t="str">
        <f>_xlfn.XLOOKUP(G1489,'[1](ST)Product'!$C:$C,'[1](ST)Product'!$E:$E)</f>
        <v>Ninja Heated</v>
      </c>
      <c r="Q1489" t="str">
        <f>_xlfn.XLOOKUP(G1489,'[1](ST)Product'!$C:$C,'[1](ST)Product'!$F:$F)</f>
        <v>Crispi</v>
      </c>
      <c r="R1489" t="s">
        <v>362</v>
      </c>
      <c r="S1489" t="s">
        <v>361</v>
      </c>
    </row>
    <row r="1490" spans="1:19" x14ac:dyDescent="0.35">
      <c r="A1490" t="str">
        <f>_xlfn.XLOOKUP(B1490,Mapping!C:C,Mapping!D:D)</f>
        <v>Group Buying</v>
      </c>
      <c r="B1490" t="s">
        <v>114</v>
      </c>
      <c r="C1490" t="s">
        <v>326</v>
      </c>
      <c r="D1490" s="21">
        <v>46260</v>
      </c>
      <c r="E1490" s="21">
        <v>46264</v>
      </c>
      <c r="F1490" s="5">
        <f t="shared" si="25"/>
        <v>5</v>
      </c>
      <c r="G1490" t="s">
        <v>19</v>
      </c>
      <c r="H1490">
        <v>249900</v>
      </c>
      <c r="I1490">
        <v>219900</v>
      </c>
      <c r="J1490">
        <v>199900</v>
      </c>
      <c r="K1490">
        <v>219900</v>
      </c>
      <c r="L1490">
        <v>10</v>
      </c>
      <c r="M1490">
        <v>2199000</v>
      </c>
      <c r="N1490" s="19">
        <v>1279418.1818181816</v>
      </c>
      <c r="O1490" s="19">
        <v>1253829.8181818181</v>
      </c>
      <c r="P1490" t="str">
        <f>_xlfn.XLOOKUP(G1490,'[1](ST)Product'!$C:$C,'[1](ST)Product'!$E:$E)</f>
        <v>Ninja Heated</v>
      </c>
      <c r="Q1490" t="str">
        <f>_xlfn.XLOOKUP(G1490,'[1](ST)Product'!$C:$C,'[1](ST)Product'!$F:$F)</f>
        <v>Crispi</v>
      </c>
      <c r="R1490" t="s">
        <v>362</v>
      </c>
      <c r="S1490" t="s">
        <v>361</v>
      </c>
    </row>
    <row r="1491" spans="1:19" x14ac:dyDescent="0.35">
      <c r="A1491" t="str">
        <f>_xlfn.XLOOKUP(B1491,Mapping!C:C,Mapping!D:D)</f>
        <v>Group Buying</v>
      </c>
      <c r="B1491" t="s">
        <v>114</v>
      </c>
      <c r="C1491" t="s">
        <v>326</v>
      </c>
      <c r="D1491" s="21">
        <v>46260</v>
      </c>
      <c r="E1491" s="21">
        <v>46264</v>
      </c>
      <c r="F1491" s="5">
        <f t="shared" si="25"/>
        <v>5</v>
      </c>
      <c r="G1491" t="s">
        <v>20</v>
      </c>
      <c r="H1491">
        <v>249900</v>
      </c>
      <c r="I1491">
        <v>219900</v>
      </c>
      <c r="J1491">
        <v>199900</v>
      </c>
      <c r="K1491">
        <v>219900</v>
      </c>
      <c r="L1491">
        <v>20</v>
      </c>
      <c r="M1491">
        <v>4398000</v>
      </c>
      <c r="N1491" s="19">
        <v>2558836.3636363633</v>
      </c>
      <c r="O1491" s="19">
        <v>2507659.6363636362</v>
      </c>
      <c r="P1491" t="str">
        <f>_xlfn.XLOOKUP(G1491,'[1](ST)Product'!$C:$C,'[1](ST)Product'!$E:$E)</f>
        <v>Ninja Heated</v>
      </c>
      <c r="Q1491" t="str">
        <f>_xlfn.XLOOKUP(G1491,'[1](ST)Product'!$C:$C,'[1](ST)Product'!$F:$F)</f>
        <v>Crispi</v>
      </c>
      <c r="R1491" t="s">
        <v>362</v>
      </c>
      <c r="S1491" t="s">
        <v>361</v>
      </c>
    </row>
    <row r="1492" spans="1:19" x14ac:dyDescent="0.35">
      <c r="A1492" t="str">
        <f>_xlfn.XLOOKUP(B1492,Mapping!C:C,Mapping!D:D)</f>
        <v>PP</v>
      </c>
      <c r="B1492" t="s">
        <v>154</v>
      </c>
      <c r="C1492" t="s">
        <v>154</v>
      </c>
      <c r="D1492" s="21">
        <v>46260</v>
      </c>
      <c r="E1492" s="21">
        <v>46263</v>
      </c>
      <c r="F1492" s="5">
        <f t="shared" si="25"/>
        <v>4</v>
      </c>
      <c r="G1492" t="s">
        <v>106</v>
      </c>
      <c r="H1492" s="19">
        <v>399900</v>
      </c>
      <c r="I1492" s="19">
        <v>349900</v>
      </c>
      <c r="J1492">
        <v>299900</v>
      </c>
      <c r="K1492">
        <v>299900</v>
      </c>
      <c r="L1492">
        <v>100</v>
      </c>
      <c r="M1492">
        <v>29990000</v>
      </c>
      <c r="N1492" s="19">
        <v>27263636.36363636</v>
      </c>
      <c r="O1492" s="19">
        <v>17176090.909090906</v>
      </c>
      <c r="P1492" t="str">
        <f>_xlfn.XLOOKUP(G1492,'[1](ST)Product'!$C:$C,'[1](ST)Product'!$E:$E)</f>
        <v>Ninja Heated</v>
      </c>
      <c r="Q1492" t="str">
        <f>_xlfn.XLOOKUP(G1492,'[1](ST)Product'!$C:$C,'[1](ST)Product'!$F:$F)</f>
        <v>Combi</v>
      </c>
      <c r="R1492" t="s">
        <v>362</v>
      </c>
      <c r="S1492" t="s">
        <v>360</v>
      </c>
    </row>
    <row r="1493" spans="1:19" x14ac:dyDescent="0.35">
      <c r="A1493" t="str">
        <f>_xlfn.XLOOKUP(B1493,Mapping!C:C,Mapping!D:D)</f>
        <v>PP</v>
      </c>
      <c r="B1493" t="s">
        <v>154</v>
      </c>
      <c r="C1493" t="s">
        <v>154</v>
      </c>
      <c r="D1493" s="21">
        <v>46260</v>
      </c>
      <c r="E1493" s="21">
        <v>46263</v>
      </c>
      <c r="F1493" s="5">
        <f t="shared" si="25"/>
        <v>4</v>
      </c>
      <c r="G1493" t="s">
        <v>82</v>
      </c>
      <c r="H1493" s="19">
        <v>149900</v>
      </c>
      <c r="I1493" s="19">
        <v>139900</v>
      </c>
      <c r="J1493">
        <v>109900</v>
      </c>
      <c r="K1493">
        <v>119900</v>
      </c>
      <c r="L1493">
        <v>300</v>
      </c>
      <c r="M1493">
        <v>35970000</v>
      </c>
      <c r="N1493" s="19">
        <v>32699999.999999996</v>
      </c>
      <c r="O1493" s="19">
        <v>20601000</v>
      </c>
      <c r="P1493" t="str">
        <f>_xlfn.XLOOKUP(G1493,'[1](ST)Product'!$C:$C,'[1](ST)Product'!$E:$E)</f>
        <v>Ninja Motorized</v>
      </c>
      <c r="Q1493" t="str">
        <f>_xlfn.XLOOKUP(G1493,'[1](ST)Product'!$C:$C,'[1](ST)Product'!$F:$F)</f>
        <v>Portable</v>
      </c>
      <c r="R1493" t="s">
        <v>362</v>
      </c>
      <c r="S1493" t="s">
        <v>360</v>
      </c>
    </row>
    <row r="1494" spans="1:19" x14ac:dyDescent="0.35">
      <c r="A1494" t="str">
        <f>_xlfn.XLOOKUP(B1494,Mapping!C:C,Mapping!D:D)</f>
        <v>TVHS</v>
      </c>
      <c r="B1494" t="s">
        <v>163</v>
      </c>
      <c r="C1494" t="s">
        <v>178</v>
      </c>
      <c r="D1494" s="21">
        <v>46260</v>
      </c>
      <c r="E1494" s="21">
        <v>46260</v>
      </c>
      <c r="F1494" s="5">
        <f t="shared" si="25"/>
        <v>1</v>
      </c>
      <c r="G1494" t="s">
        <v>85</v>
      </c>
      <c r="H1494" s="19">
        <v>349900</v>
      </c>
      <c r="I1494" s="19">
        <v>319900</v>
      </c>
      <c r="J1494">
        <v>299900</v>
      </c>
      <c r="K1494">
        <v>299900</v>
      </c>
      <c r="L1494">
        <v>200</v>
      </c>
      <c r="M1494">
        <f>L1494*K1494</f>
        <v>59980000</v>
      </c>
      <c r="N1494" s="19">
        <v>54527273</v>
      </c>
      <c r="O1494" s="19">
        <v>32716364</v>
      </c>
      <c r="P1494" t="str">
        <f>_xlfn.XLOOKUP(G1494,'[1](ST)Product'!$C:$C,'[1](ST)Product'!$E:$E)</f>
        <v>Ninja Motorized</v>
      </c>
      <c r="Q1494" t="str">
        <f>_xlfn.XLOOKUP(G1494,'[1](ST)Product'!$C:$C,'[1](ST)Product'!$F:$F)</f>
        <v>Kitchen</v>
      </c>
      <c r="R1494" t="s">
        <v>362</v>
      </c>
      <c r="S1494" t="s">
        <v>360</v>
      </c>
    </row>
    <row r="1495" spans="1:19" x14ac:dyDescent="0.35">
      <c r="A1495" t="str">
        <f>_xlfn.XLOOKUP(B1495,Mapping!C:C,Mapping!D:D)</f>
        <v>E-MART</v>
      </c>
      <c r="B1495" t="s">
        <v>355</v>
      </c>
      <c r="C1495" t="s">
        <v>369</v>
      </c>
      <c r="D1495" s="21">
        <v>46261</v>
      </c>
      <c r="E1495" s="21">
        <v>46264</v>
      </c>
      <c r="F1495" s="5">
        <f t="shared" si="25"/>
        <v>4</v>
      </c>
      <c r="G1495" t="s">
        <v>35</v>
      </c>
      <c r="H1495">
        <v>599000</v>
      </c>
      <c r="I1495">
        <v>549000</v>
      </c>
      <c r="J1495">
        <v>499000</v>
      </c>
      <c r="K1495">
        <v>449000</v>
      </c>
      <c r="L1495">
        <v>200</v>
      </c>
      <c r="M1495">
        <v>89800000</v>
      </c>
      <c r="P1495" t="str">
        <f>_xlfn.XLOOKUP(G1495,'[1](ST)Product'!$C:$C,'[1](ST)Product'!$E:$E)</f>
        <v>Shark Floorcare</v>
      </c>
      <c r="Q1495" t="str">
        <f>_xlfn.XLOOKUP(G1495,'[1](ST)Product'!$C:$C,'[1](ST)Product'!$F:$F)</f>
        <v>FW</v>
      </c>
      <c r="R1495" t="s">
        <v>381</v>
      </c>
      <c r="S1495" t="s">
        <v>360</v>
      </c>
    </row>
    <row r="1496" spans="1:19" x14ac:dyDescent="0.35">
      <c r="A1496" t="str">
        <f>_xlfn.XLOOKUP(B1496,Mapping!C:C,Mapping!D:D)</f>
        <v>Group Buying</v>
      </c>
      <c r="B1496" t="s">
        <v>114</v>
      </c>
      <c r="C1496" t="s">
        <v>323</v>
      </c>
      <c r="D1496" s="21">
        <v>46261</v>
      </c>
      <c r="E1496" s="21">
        <v>46263</v>
      </c>
      <c r="F1496" s="5">
        <f t="shared" si="25"/>
        <v>3</v>
      </c>
      <c r="G1496" t="s">
        <v>33</v>
      </c>
      <c r="H1496">
        <v>399900</v>
      </c>
      <c r="I1496">
        <v>349900</v>
      </c>
      <c r="J1496">
        <v>299900</v>
      </c>
      <c r="K1496">
        <v>349900</v>
      </c>
      <c r="L1496">
        <v>50</v>
      </c>
      <c r="M1496">
        <v>17495000</v>
      </c>
      <c r="N1496" s="19">
        <v>10178909.09090909</v>
      </c>
      <c r="O1496" s="19">
        <v>9975330.9090909082</v>
      </c>
      <c r="P1496" t="str">
        <f>_xlfn.XLOOKUP(G1496,'[1](ST)Product'!$C:$C,'[1](ST)Product'!$E:$E)</f>
        <v>Shark Fan</v>
      </c>
      <c r="Q1496" t="str">
        <f>_xlfn.XLOOKUP(G1496,'[1](ST)Product'!$C:$C,'[1](ST)Product'!$F:$F)</f>
        <v>Fan</v>
      </c>
      <c r="R1496" t="s">
        <v>362</v>
      </c>
      <c r="S1496" t="s">
        <v>361</v>
      </c>
    </row>
    <row r="1497" spans="1:19" x14ac:dyDescent="0.35">
      <c r="A1497" t="str">
        <f>_xlfn.XLOOKUP(B1497,Mapping!C:C,Mapping!D:D)</f>
        <v>Group Buying</v>
      </c>
      <c r="B1497" t="s">
        <v>114</v>
      </c>
      <c r="C1497" t="s">
        <v>323</v>
      </c>
      <c r="D1497" s="21">
        <v>46261</v>
      </c>
      <c r="E1497" s="21">
        <v>46263</v>
      </c>
      <c r="F1497" s="5">
        <f t="shared" si="25"/>
        <v>3</v>
      </c>
      <c r="G1497" t="s">
        <v>42</v>
      </c>
      <c r="H1497">
        <v>399900</v>
      </c>
      <c r="I1497">
        <v>349900</v>
      </c>
      <c r="J1497">
        <v>299900</v>
      </c>
      <c r="K1497">
        <v>349900</v>
      </c>
      <c r="L1497">
        <v>50</v>
      </c>
      <c r="M1497">
        <v>17495000</v>
      </c>
      <c r="N1497" s="19">
        <v>10178909.09090909</v>
      </c>
      <c r="O1497" s="19">
        <v>9975330.9090909082</v>
      </c>
      <c r="P1497" t="str">
        <f>_xlfn.XLOOKUP(G1497,'[1](ST)Product'!$C:$C,'[1](ST)Product'!$E:$E)</f>
        <v>Shark Fan</v>
      </c>
      <c r="Q1497" t="str">
        <f>_xlfn.XLOOKUP(G1497,'[1](ST)Product'!$C:$C,'[1](ST)Product'!$F:$F)</f>
        <v>Fan</v>
      </c>
      <c r="R1497" t="s">
        <v>362</v>
      </c>
      <c r="S1497" t="s">
        <v>361</v>
      </c>
    </row>
    <row r="1498" spans="1:19" x14ac:dyDescent="0.35">
      <c r="A1498" t="str">
        <f>_xlfn.XLOOKUP(B1498,Mapping!C:C,Mapping!D:D)</f>
        <v>Group Buying</v>
      </c>
      <c r="B1498" t="s">
        <v>114</v>
      </c>
      <c r="C1498" t="s">
        <v>325</v>
      </c>
      <c r="D1498" s="21">
        <v>46261</v>
      </c>
      <c r="E1498" s="21">
        <v>46265</v>
      </c>
      <c r="F1498" s="5">
        <f t="shared" si="25"/>
        <v>5</v>
      </c>
      <c r="G1498" t="s">
        <v>18</v>
      </c>
      <c r="H1498">
        <v>249900</v>
      </c>
      <c r="I1498">
        <v>219900</v>
      </c>
      <c r="J1498">
        <v>199900</v>
      </c>
      <c r="K1498">
        <v>219900</v>
      </c>
      <c r="L1498">
        <v>100</v>
      </c>
      <c r="M1498">
        <v>21990000</v>
      </c>
      <c r="N1498" s="19">
        <v>12794181.818181818</v>
      </c>
      <c r="O1498" s="19">
        <v>12538298.181818182</v>
      </c>
      <c r="P1498" t="str">
        <f>_xlfn.XLOOKUP(G1498,'[1](ST)Product'!$C:$C,'[1](ST)Product'!$E:$E)</f>
        <v>Ninja Heated</v>
      </c>
      <c r="Q1498" t="str">
        <f>_xlfn.XLOOKUP(G1498,'[1](ST)Product'!$C:$C,'[1](ST)Product'!$F:$F)</f>
        <v>Crispi</v>
      </c>
      <c r="R1498" t="s">
        <v>362</v>
      </c>
      <c r="S1498" t="s">
        <v>361</v>
      </c>
    </row>
    <row r="1499" spans="1:19" x14ac:dyDescent="0.35">
      <c r="A1499" t="str">
        <f>_xlfn.XLOOKUP(B1499,Mapping!C:C,Mapping!D:D)</f>
        <v>Group Buying</v>
      </c>
      <c r="B1499" t="s">
        <v>114</v>
      </c>
      <c r="C1499" t="s">
        <v>325</v>
      </c>
      <c r="D1499" s="21">
        <v>46261</v>
      </c>
      <c r="E1499" s="21">
        <v>46265</v>
      </c>
      <c r="F1499" s="5">
        <f t="shared" si="25"/>
        <v>5</v>
      </c>
      <c r="G1499" t="s">
        <v>19</v>
      </c>
      <c r="H1499">
        <v>249900</v>
      </c>
      <c r="I1499">
        <v>219900</v>
      </c>
      <c r="J1499">
        <v>199900</v>
      </c>
      <c r="K1499">
        <v>219900</v>
      </c>
      <c r="L1499">
        <v>30</v>
      </c>
      <c r="M1499">
        <v>6597000</v>
      </c>
      <c r="N1499" s="19">
        <v>3838254.5454545454</v>
      </c>
      <c r="O1499" s="19">
        <v>3761489.4545454546</v>
      </c>
      <c r="P1499" t="str">
        <f>_xlfn.XLOOKUP(G1499,'[1](ST)Product'!$C:$C,'[1](ST)Product'!$E:$E)</f>
        <v>Ninja Heated</v>
      </c>
      <c r="Q1499" t="str">
        <f>_xlfn.XLOOKUP(G1499,'[1](ST)Product'!$C:$C,'[1](ST)Product'!$F:$F)</f>
        <v>Crispi</v>
      </c>
      <c r="R1499" t="s">
        <v>362</v>
      </c>
      <c r="S1499" t="s">
        <v>361</v>
      </c>
    </row>
    <row r="1500" spans="1:19" x14ac:dyDescent="0.35">
      <c r="A1500" t="str">
        <f>_xlfn.XLOOKUP(B1500,Mapping!C:C,Mapping!D:D)</f>
        <v>Group Buying</v>
      </c>
      <c r="B1500" t="s">
        <v>114</v>
      </c>
      <c r="C1500" t="s">
        <v>325</v>
      </c>
      <c r="D1500" s="21">
        <v>46261</v>
      </c>
      <c r="E1500" s="21">
        <v>46265</v>
      </c>
      <c r="F1500" s="5">
        <f t="shared" si="25"/>
        <v>5</v>
      </c>
      <c r="G1500" t="s">
        <v>20</v>
      </c>
      <c r="H1500">
        <v>249900</v>
      </c>
      <c r="I1500">
        <v>219900</v>
      </c>
      <c r="J1500">
        <v>199900</v>
      </c>
      <c r="K1500">
        <v>219900</v>
      </c>
      <c r="L1500">
        <v>50</v>
      </c>
      <c r="M1500">
        <v>10995000</v>
      </c>
      <c r="N1500" s="19">
        <v>6397090.9090909092</v>
      </c>
      <c r="O1500" s="19">
        <v>6269149.0909090908</v>
      </c>
      <c r="P1500" t="str">
        <f>_xlfn.XLOOKUP(G1500,'[1](ST)Product'!$C:$C,'[1](ST)Product'!$E:$E)</f>
        <v>Ninja Heated</v>
      </c>
      <c r="Q1500" t="str">
        <f>_xlfn.XLOOKUP(G1500,'[1](ST)Product'!$C:$C,'[1](ST)Product'!$F:$F)</f>
        <v>Crispi</v>
      </c>
      <c r="R1500" t="s">
        <v>362</v>
      </c>
      <c r="S1500" t="s">
        <v>361</v>
      </c>
    </row>
    <row r="1501" spans="1:19" x14ac:dyDescent="0.35">
      <c r="A1501" t="str">
        <f>_xlfn.XLOOKUP(B1501,Mapping!C:C,Mapping!D:D)</f>
        <v>Group Buying</v>
      </c>
      <c r="B1501" t="s">
        <v>114</v>
      </c>
      <c r="C1501" t="s">
        <v>327</v>
      </c>
      <c r="D1501" s="21">
        <v>46261</v>
      </c>
      <c r="E1501" s="21">
        <v>46265</v>
      </c>
      <c r="F1501" s="5">
        <f t="shared" si="25"/>
        <v>5</v>
      </c>
      <c r="G1501" t="s">
        <v>18</v>
      </c>
      <c r="H1501">
        <v>249900</v>
      </c>
      <c r="I1501">
        <v>219900</v>
      </c>
      <c r="J1501">
        <v>199900</v>
      </c>
      <c r="K1501">
        <v>219900</v>
      </c>
      <c r="L1501">
        <v>100</v>
      </c>
      <c r="M1501">
        <v>21990000</v>
      </c>
      <c r="N1501" s="19">
        <v>12794181.818181818</v>
      </c>
      <c r="O1501" s="19">
        <v>12538298.181818182</v>
      </c>
      <c r="P1501" t="str">
        <f>_xlfn.XLOOKUP(G1501,'[1](ST)Product'!$C:$C,'[1](ST)Product'!$E:$E)</f>
        <v>Ninja Heated</v>
      </c>
      <c r="Q1501" t="str">
        <f>_xlfn.XLOOKUP(G1501,'[1](ST)Product'!$C:$C,'[1](ST)Product'!$F:$F)</f>
        <v>Crispi</v>
      </c>
      <c r="R1501" t="s">
        <v>362</v>
      </c>
      <c r="S1501" t="s">
        <v>361</v>
      </c>
    </row>
    <row r="1502" spans="1:19" x14ac:dyDescent="0.35">
      <c r="A1502" t="str">
        <f>_xlfn.XLOOKUP(B1502,Mapping!C:C,Mapping!D:D)</f>
        <v>Group Buying</v>
      </c>
      <c r="B1502" t="s">
        <v>114</v>
      </c>
      <c r="C1502" t="s">
        <v>327</v>
      </c>
      <c r="D1502" s="21">
        <v>46261</v>
      </c>
      <c r="E1502" s="21">
        <v>46265</v>
      </c>
      <c r="F1502" s="5">
        <f t="shared" si="25"/>
        <v>5</v>
      </c>
      <c r="G1502" t="s">
        <v>19</v>
      </c>
      <c r="H1502">
        <v>249900</v>
      </c>
      <c r="I1502">
        <v>219900</v>
      </c>
      <c r="J1502">
        <v>199900</v>
      </c>
      <c r="K1502">
        <v>219900</v>
      </c>
      <c r="L1502">
        <v>10</v>
      </c>
      <c r="M1502">
        <v>2199000</v>
      </c>
      <c r="N1502" s="19">
        <v>1279418.1818181816</v>
      </c>
      <c r="O1502" s="19">
        <v>1253829.8181818181</v>
      </c>
      <c r="P1502" t="str">
        <f>_xlfn.XLOOKUP(G1502,'[1](ST)Product'!$C:$C,'[1](ST)Product'!$E:$E)</f>
        <v>Ninja Heated</v>
      </c>
      <c r="Q1502" t="str">
        <f>_xlfn.XLOOKUP(G1502,'[1](ST)Product'!$C:$C,'[1](ST)Product'!$F:$F)</f>
        <v>Crispi</v>
      </c>
      <c r="R1502" t="s">
        <v>362</v>
      </c>
      <c r="S1502" t="s">
        <v>361</v>
      </c>
    </row>
    <row r="1503" spans="1:19" x14ac:dyDescent="0.35">
      <c r="A1503" t="str">
        <f>_xlfn.XLOOKUP(B1503,Mapping!C:C,Mapping!D:D)</f>
        <v>Group Buying</v>
      </c>
      <c r="B1503" t="s">
        <v>114</v>
      </c>
      <c r="C1503" t="s">
        <v>327</v>
      </c>
      <c r="D1503" s="21">
        <v>46261</v>
      </c>
      <c r="E1503" s="21">
        <v>46265</v>
      </c>
      <c r="F1503" s="5">
        <f t="shared" si="25"/>
        <v>5</v>
      </c>
      <c r="G1503" t="s">
        <v>20</v>
      </c>
      <c r="H1503">
        <v>249900</v>
      </c>
      <c r="I1503">
        <v>219900</v>
      </c>
      <c r="J1503">
        <v>199900</v>
      </c>
      <c r="K1503">
        <v>219900</v>
      </c>
      <c r="L1503">
        <v>10</v>
      </c>
      <c r="M1503">
        <v>2199000</v>
      </c>
      <c r="N1503" s="19">
        <v>1279418.1818181816</v>
      </c>
      <c r="O1503" s="19">
        <v>1253829.8181818181</v>
      </c>
      <c r="P1503" t="str">
        <f>_xlfn.XLOOKUP(G1503,'[1](ST)Product'!$C:$C,'[1](ST)Product'!$E:$E)</f>
        <v>Ninja Heated</v>
      </c>
      <c r="Q1503" t="str">
        <f>_xlfn.XLOOKUP(G1503,'[1](ST)Product'!$C:$C,'[1](ST)Product'!$F:$F)</f>
        <v>Crispi</v>
      </c>
      <c r="R1503" t="s">
        <v>362</v>
      </c>
      <c r="S1503" t="s">
        <v>361</v>
      </c>
    </row>
    <row r="1504" spans="1:19" x14ac:dyDescent="0.35">
      <c r="A1504" t="str">
        <f>_xlfn.XLOOKUP(B1504,Mapping!C:C,Mapping!D:D)</f>
        <v>Group Buying</v>
      </c>
      <c r="B1504" t="s">
        <v>114</v>
      </c>
      <c r="C1504" t="s">
        <v>320</v>
      </c>
      <c r="D1504" s="21">
        <v>46262</v>
      </c>
      <c r="E1504" s="21">
        <v>46264</v>
      </c>
      <c r="F1504" s="5">
        <f t="shared" si="25"/>
        <v>3</v>
      </c>
      <c r="G1504" t="s">
        <v>33</v>
      </c>
      <c r="H1504">
        <v>399900</v>
      </c>
      <c r="I1504">
        <v>349900</v>
      </c>
      <c r="J1504">
        <v>299900</v>
      </c>
      <c r="K1504">
        <v>349900</v>
      </c>
      <c r="L1504">
        <v>300</v>
      </c>
      <c r="M1504">
        <v>104970000</v>
      </c>
      <c r="N1504" s="19">
        <v>61073454.545454539</v>
      </c>
      <c r="O1504" s="19">
        <v>59851985.454545446</v>
      </c>
      <c r="P1504" t="str">
        <f>_xlfn.XLOOKUP(G1504,'[1](ST)Product'!$C:$C,'[1](ST)Product'!$E:$E)</f>
        <v>Shark Fan</v>
      </c>
      <c r="Q1504" t="str">
        <f>_xlfn.XLOOKUP(G1504,'[1](ST)Product'!$C:$C,'[1](ST)Product'!$F:$F)</f>
        <v>Fan</v>
      </c>
      <c r="R1504" t="s">
        <v>362</v>
      </c>
      <c r="S1504" t="s">
        <v>361</v>
      </c>
    </row>
    <row r="1505" spans="1:19" x14ac:dyDescent="0.35">
      <c r="A1505" t="str">
        <f>_xlfn.XLOOKUP(B1505,Mapping!C:C,Mapping!D:D)</f>
        <v>Group Buying</v>
      </c>
      <c r="B1505" t="s">
        <v>114</v>
      </c>
      <c r="C1505" t="s">
        <v>320</v>
      </c>
      <c r="D1505" s="21">
        <v>46262</v>
      </c>
      <c r="E1505" s="21">
        <v>46264</v>
      </c>
      <c r="F1505" s="5">
        <f t="shared" si="25"/>
        <v>3</v>
      </c>
      <c r="G1505" t="s">
        <v>42</v>
      </c>
      <c r="H1505">
        <v>399900</v>
      </c>
      <c r="I1505">
        <v>349900</v>
      </c>
      <c r="J1505">
        <v>299900</v>
      </c>
      <c r="K1505">
        <v>349900</v>
      </c>
      <c r="L1505">
        <v>300</v>
      </c>
      <c r="M1505">
        <v>104970000</v>
      </c>
      <c r="N1505" s="19">
        <v>61073454.545454539</v>
      </c>
      <c r="O1505" s="19">
        <v>59851985.454545446</v>
      </c>
      <c r="P1505" t="str">
        <f>_xlfn.XLOOKUP(G1505,'[1](ST)Product'!$C:$C,'[1](ST)Product'!$E:$E)</f>
        <v>Shark Fan</v>
      </c>
      <c r="Q1505" t="str">
        <f>_xlfn.XLOOKUP(G1505,'[1](ST)Product'!$C:$C,'[1](ST)Product'!$F:$F)</f>
        <v>Fan</v>
      </c>
      <c r="R1505" t="s">
        <v>362</v>
      </c>
      <c r="S1505" t="s">
        <v>361</v>
      </c>
    </row>
    <row r="1506" spans="1:19" x14ac:dyDescent="0.35">
      <c r="A1506" t="str">
        <f>_xlfn.XLOOKUP(B1506,Mapping!C:C,Mapping!D:D)</f>
        <v>Group Buying</v>
      </c>
      <c r="B1506" t="s">
        <v>114</v>
      </c>
      <c r="C1506" t="s">
        <v>320</v>
      </c>
      <c r="D1506" s="21">
        <v>46262</v>
      </c>
      <c r="E1506" s="21">
        <v>46264</v>
      </c>
      <c r="F1506" s="5">
        <f t="shared" si="25"/>
        <v>3</v>
      </c>
      <c r="G1506" t="s">
        <v>65</v>
      </c>
      <c r="H1506">
        <v>249900</v>
      </c>
      <c r="I1506">
        <v>229900</v>
      </c>
      <c r="J1506">
        <v>199900</v>
      </c>
      <c r="K1506">
        <v>199900</v>
      </c>
      <c r="L1506">
        <v>300</v>
      </c>
      <c r="M1506">
        <v>59970000</v>
      </c>
      <c r="N1506" s="19">
        <v>34891636.36363636</v>
      </c>
      <c r="O1506" s="19">
        <v>34193803.636363633</v>
      </c>
      <c r="P1506" t="str">
        <f>_xlfn.XLOOKUP(G1506,'[1](ST)Product'!$C:$C,'[1](ST)Product'!$E:$E)</f>
        <v>Ninja Motorized</v>
      </c>
      <c r="Q1506" t="str">
        <f>_xlfn.XLOOKUP(G1506,'[1](ST)Product'!$C:$C,'[1](ST)Product'!$F:$F)</f>
        <v>Portable</v>
      </c>
      <c r="R1506" t="s">
        <v>362</v>
      </c>
      <c r="S1506" t="s">
        <v>361</v>
      </c>
    </row>
    <row r="1507" spans="1:19" x14ac:dyDescent="0.35">
      <c r="A1507" t="str">
        <f>_xlfn.XLOOKUP(B1507,Mapping!C:C,Mapping!D:D)</f>
        <v>Group Buying</v>
      </c>
      <c r="B1507" t="s">
        <v>114</v>
      </c>
      <c r="C1507" t="s">
        <v>320</v>
      </c>
      <c r="D1507" s="21">
        <v>46262</v>
      </c>
      <c r="E1507" s="21">
        <v>46264</v>
      </c>
      <c r="F1507" s="5">
        <f t="shared" si="25"/>
        <v>3</v>
      </c>
      <c r="G1507" t="s">
        <v>66</v>
      </c>
      <c r="H1507">
        <v>249900</v>
      </c>
      <c r="I1507">
        <v>229900</v>
      </c>
      <c r="J1507">
        <v>199900</v>
      </c>
      <c r="K1507">
        <v>199900</v>
      </c>
      <c r="L1507">
        <v>300</v>
      </c>
      <c r="M1507">
        <v>59970000</v>
      </c>
      <c r="N1507" s="19">
        <v>34891636.36363636</v>
      </c>
      <c r="O1507" s="19">
        <v>34193803.636363633</v>
      </c>
      <c r="P1507" t="str">
        <f>_xlfn.XLOOKUP(G1507,'[1](ST)Product'!$C:$C,'[1](ST)Product'!$E:$E)</f>
        <v>Ninja Motorized</v>
      </c>
      <c r="Q1507" t="str">
        <f>_xlfn.XLOOKUP(G1507,'[1](ST)Product'!$C:$C,'[1](ST)Product'!$F:$F)</f>
        <v>Portable</v>
      </c>
      <c r="R1507" t="s">
        <v>362</v>
      </c>
      <c r="S1507" t="s">
        <v>361</v>
      </c>
    </row>
    <row r="1508" spans="1:19" x14ac:dyDescent="0.35">
      <c r="A1508" t="str">
        <f>_xlfn.XLOOKUP(B1508,Mapping!C:C,Mapping!D:D)</f>
        <v>Group Buying</v>
      </c>
      <c r="B1508" t="s">
        <v>114</v>
      </c>
      <c r="C1508" t="s">
        <v>320</v>
      </c>
      <c r="D1508" s="21">
        <v>46262</v>
      </c>
      <c r="E1508" s="21">
        <v>46264</v>
      </c>
      <c r="F1508" s="5">
        <f t="shared" si="25"/>
        <v>3</v>
      </c>
      <c r="G1508" t="s">
        <v>67</v>
      </c>
      <c r="H1508">
        <v>249900</v>
      </c>
      <c r="I1508">
        <v>229900</v>
      </c>
      <c r="J1508">
        <v>199900</v>
      </c>
      <c r="K1508">
        <v>199900</v>
      </c>
      <c r="L1508">
        <v>400</v>
      </c>
      <c r="M1508">
        <v>79960000</v>
      </c>
      <c r="N1508" s="19">
        <v>46522181.818181813</v>
      </c>
      <c r="O1508" s="19">
        <v>45591738.18181818</v>
      </c>
      <c r="P1508" t="str">
        <f>_xlfn.XLOOKUP(G1508,'[1](ST)Product'!$C:$C,'[1](ST)Product'!$E:$E)</f>
        <v>Ninja Motorized</v>
      </c>
      <c r="Q1508" t="str">
        <f>_xlfn.XLOOKUP(G1508,'[1](ST)Product'!$C:$C,'[1](ST)Product'!$F:$F)</f>
        <v>Portable</v>
      </c>
      <c r="R1508" t="s">
        <v>362</v>
      </c>
      <c r="S1508" t="s">
        <v>361</v>
      </c>
    </row>
    <row r="1509" spans="1:19" x14ac:dyDescent="0.35">
      <c r="A1509" t="str">
        <f>_xlfn.XLOOKUP(B1509,Mapping!C:C,Mapping!D:D)</f>
        <v>Group Buying</v>
      </c>
      <c r="B1509" t="s">
        <v>114</v>
      </c>
      <c r="C1509" t="s">
        <v>320</v>
      </c>
      <c r="D1509" s="21">
        <v>46262</v>
      </c>
      <c r="E1509" s="21">
        <v>46264</v>
      </c>
      <c r="F1509" s="5">
        <f t="shared" si="25"/>
        <v>3</v>
      </c>
      <c r="G1509" t="s">
        <v>51</v>
      </c>
      <c r="H1509">
        <v>249900</v>
      </c>
      <c r="I1509">
        <v>229900</v>
      </c>
      <c r="J1509">
        <v>199900</v>
      </c>
      <c r="K1509">
        <v>199900</v>
      </c>
      <c r="M1509">
        <v>0</v>
      </c>
      <c r="N1509" s="19">
        <v>0</v>
      </c>
      <c r="O1509" s="19">
        <v>0</v>
      </c>
      <c r="P1509" t="str">
        <f>_xlfn.XLOOKUP(G1509,'[1](ST)Product'!$C:$C,'[1](ST)Product'!$E:$E)</f>
        <v>Ninja Motorized</v>
      </c>
      <c r="Q1509" t="str">
        <f>_xlfn.XLOOKUP(G1509,'[1](ST)Product'!$C:$C,'[1](ST)Product'!$F:$F)</f>
        <v>Portable</v>
      </c>
      <c r="R1509" t="s">
        <v>362</v>
      </c>
      <c r="S1509" t="s">
        <v>361</v>
      </c>
    </row>
    <row r="1510" spans="1:19" x14ac:dyDescent="0.35">
      <c r="A1510" t="str">
        <f>_xlfn.XLOOKUP(B1510,Mapping!C:C,Mapping!D:D)</f>
        <v>PP</v>
      </c>
      <c r="B1510" t="s">
        <v>154</v>
      </c>
      <c r="C1510" t="s">
        <v>154</v>
      </c>
      <c r="D1510" s="21">
        <v>46262</v>
      </c>
      <c r="E1510" s="21">
        <v>46265</v>
      </c>
      <c r="F1510" s="5">
        <f t="shared" si="25"/>
        <v>4</v>
      </c>
      <c r="G1510" t="s">
        <v>19</v>
      </c>
      <c r="H1510" s="19">
        <v>249900</v>
      </c>
      <c r="I1510" s="19">
        <v>219900</v>
      </c>
      <c r="J1510">
        <v>199900</v>
      </c>
      <c r="K1510">
        <v>221000</v>
      </c>
      <c r="L1510">
        <v>500</v>
      </c>
      <c r="M1510">
        <v>110500000</v>
      </c>
      <c r="N1510" s="19">
        <v>100454545.45454544</v>
      </c>
      <c r="O1510" s="19">
        <v>63286363.636363626</v>
      </c>
      <c r="P1510" t="str">
        <f>_xlfn.XLOOKUP(G1510,'[1](ST)Product'!$C:$C,'[1](ST)Product'!$E:$E)</f>
        <v>Ninja Heated</v>
      </c>
      <c r="Q1510" t="str">
        <f>_xlfn.XLOOKUP(G1510,'[1](ST)Product'!$C:$C,'[1](ST)Product'!$F:$F)</f>
        <v>Crispi</v>
      </c>
      <c r="R1510" t="s">
        <v>362</v>
      </c>
      <c r="S1510" t="s">
        <v>361</v>
      </c>
    </row>
    <row r="1511" spans="1:19" x14ac:dyDescent="0.35">
      <c r="A1511" t="str">
        <f>_xlfn.XLOOKUP(B1511,Mapping!C:C,Mapping!D:D)</f>
        <v>PP</v>
      </c>
      <c r="B1511" t="s">
        <v>154</v>
      </c>
      <c r="C1511" t="s">
        <v>154</v>
      </c>
      <c r="D1511" s="21">
        <v>46263</v>
      </c>
      <c r="E1511" s="21">
        <v>46266</v>
      </c>
      <c r="F1511" s="5">
        <f t="shared" si="25"/>
        <v>4</v>
      </c>
      <c r="G1511" t="s">
        <v>65</v>
      </c>
      <c r="H1511" s="19">
        <v>249900</v>
      </c>
      <c r="I1511" s="19">
        <v>229900</v>
      </c>
      <c r="J1511">
        <v>199900</v>
      </c>
      <c r="K1511">
        <v>199900</v>
      </c>
      <c r="L1511">
        <v>300</v>
      </c>
      <c r="M1511">
        <v>59970000</v>
      </c>
      <c r="N1511" s="19">
        <v>54518181.818181813</v>
      </c>
      <c r="O1511" s="19">
        <v>34346454.545454547</v>
      </c>
      <c r="P1511" t="str">
        <f>_xlfn.XLOOKUP(G1511,'[1](ST)Product'!$C:$C,'[1](ST)Product'!$E:$E)</f>
        <v>Ninja Motorized</v>
      </c>
      <c r="Q1511" t="str">
        <f>_xlfn.XLOOKUP(G1511,'[1](ST)Product'!$C:$C,'[1](ST)Product'!$F:$F)</f>
        <v>Portable</v>
      </c>
      <c r="R1511" t="s">
        <v>362</v>
      </c>
      <c r="S1511" t="s">
        <v>361</v>
      </c>
    </row>
    <row r="1512" spans="1:19" x14ac:dyDescent="0.35">
      <c r="A1512" t="str">
        <f>_xlfn.XLOOKUP(B1512,Mapping!C:C,Mapping!D:D)</f>
        <v>Costco</v>
      </c>
      <c r="B1512" t="s">
        <v>157</v>
      </c>
      <c r="C1512" t="s">
        <v>357</v>
      </c>
      <c r="D1512" s="21">
        <v>46265</v>
      </c>
      <c r="E1512" s="21">
        <v>46285</v>
      </c>
      <c r="F1512" s="5">
        <f t="shared" si="25"/>
        <v>21</v>
      </c>
      <c r="G1512" t="s">
        <v>61</v>
      </c>
      <c r="H1512">
        <v>169900</v>
      </c>
      <c r="I1512">
        <v>129900</v>
      </c>
      <c r="J1512">
        <v>129900</v>
      </c>
      <c r="K1512">
        <v>104000</v>
      </c>
      <c r="L1512">
        <v>1000</v>
      </c>
      <c r="M1512">
        <v>104000000</v>
      </c>
      <c r="N1512" s="19">
        <v>204054545.45454544</v>
      </c>
      <c r="O1512" s="19">
        <v>190791000</v>
      </c>
      <c r="P1512" t="str">
        <f>_xlfn.XLOOKUP(G1512,'[1](ST)Product'!$C:$C,'[1](ST)Product'!$E:$E)</f>
        <v>Shark Floorcare</v>
      </c>
      <c r="Q1512" t="str">
        <f>_xlfn.XLOOKUP(G1512,'[1](ST)Product'!$C:$C,'[1](ST)Product'!$F:$F)</f>
        <v>WV</v>
      </c>
      <c r="R1512" t="s">
        <v>362</v>
      </c>
      <c r="S1512" t="s">
        <v>360</v>
      </c>
    </row>
    <row r="1513" spans="1:19" x14ac:dyDescent="0.35">
      <c r="A1513" t="str">
        <f>_xlfn.XLOOKUP(B1513,Mapping!C:C,Mapping!D:D)</f>
        <v>Costco</v>
      </c>
      <c r="B1513" t="s">
        <v>157</v>
      </c>
      <c r="C1513" t="s">
        <v>357</v>
      </c>
      <c r="D1513" s="21">
        <v>46265</v>
      </c>
      <c r="E1513" s="21">
        <v>46285</v>
      </c>
      <c r="F1513" s="5">
        <f t="shared" si="25"/>
        <v>21</v>
      </c>
      <c r="G1513" t="s">
        <v>61</v>
      </c>
      <c r="H1513">
        <v>169900</v>
      </c>
      <c r="I1513">
        <v>129900</v>
      </c>
      <c r="J1513">
        <v>129900</v>
      </c>
      <c r="K1513">
        <v>104000</v>
      </c>
      <c r="L1513">
        <v>600</v>
      </c>
      <c r="M1513">
        <v>62400000</v>
      </c>
      <c r="N1513" s="19">
        <v>122432727.27272727</v>
      </c>
      <c r="O1513" s="19">
        <v>114474600</v>
      </c>
      <c r="P1513" t="str">
        <f>_xlfn.XLOOKUP(G1513,'[1](ST)Product'!$C:$C,'[1](ST)Product'!$E:$E)</f>
        <v>Shark Floorcare</v>
      </c>
      <c r="Q1513" t="str">
        <f>_xlfn.XLOOKUP(G1513,'[1](ST)Product'!$C:$C,'[1](ST)Product'!$F:$F)</f>
        <v>WV</v>
      </c>
      <c r="R1513" t="s">
        <v>362</v>
      </c>
      <c r="S1513" t="s">
        <v>360</v>
      </c>
    </row>
    <row r="1514" spans="1:19" x14ac:dyDescent="0.35">
      <c r="A1514" t="str">
        <f>_xlfn.XLOOKUP(B1514,Mapping!C:C,Mapping!D:D)</f>
        <v>Coupang</v>
      </c>
      <c r="B1514" t="s">
        <v>14</v>
      </c>
      <c r="C1514" t="s">
        <v>15</v>
      </c>
      <c r="D1514" s="21">
        <v>46265</v>
      </c>
      <c r="E1514" s="21">
        <v>46265</v>
      </c>
      <c r="F1514" s="5">
        <f t="shared" si="25"/>
        <v>1</v>
      </c>
      <c r="G1514" t="s">
        <v>92</v>
      </c>
      <c r="H1514">
        <v>119900</v>
      </c>
      <c r="I1514">
        <v>99900</v>
      </c>
      <c r="J1514">
        <v>84900</v>
      </c>
      <c r="K1514">
        <v>65900</v>
      </c>
      <c r="L1514">
        <v>300</v>
      </c>
      <c r="M1514">
        <v>19770000</v>
      </c>
      <c r="P1514" t="str">
        <f>_xlfn.XLOOKUP(G1514,'[1](ST)Product'!$C:$C,'[1](ST)Product'!$E:$E)</f>
        <v>Ninja Motorized</v>
      </c>
      <c r="Q1514" t="str">
        <f>_xlfn.XLOOKUP(G1514,'[1](ST)Product'!$C:$C,'[1](ST)Product'!$F:$F)</f>
        <v>Portable</v>
      </c>
      <c r="R1514" t="s">
        <v>381</v>
      </c>
      <c r="S1514" t="s">
        <v>360</v>
      </c>
    </row>
    <row r="1515" spans="1:19" x14ac:dyDescent="0.35">
      <c r="A1515" t="str">
        <f>_xlfn.XLOOKUP(B1515,Mapping!C:C,Mapping!D:D)</f>
        <v>Coupang</v>
      </c>
      <c r="B1515" t="s">
        <v>14</v>
      </c>
      <c r="C1515" t="s">
        <v>367</v>
      </c>
      <c r="D1515" s="21">
        <v>46265</v>
      </c>
      <c r="E1515" s="21">
        <v>46265</v>
      </c>
      <c r="F1515" s="5">
        <f t="shared" si="25"/>
        <v>1</v>
      </c>
      <c r="G1515" t="s">
        <v>93</v>
      </c>
      <c r="H1515">
        <v>119900</v>
      </c>
      <c r="I1515">
        <v>99900</v>
      </c>
      <c r="J1515">
        <v>84900</v>
      </c>
      <c r="K1515">
        <v>63900</v>
      </c>
      <c r="L1515">
        <v>30</v>
      </c>
      <c r="M1515">
        <v>1917000</v>
      </c>
      <c r="P1515" t="str">
        <f>_xlfn.XLOOKUP(G1515,'[1](ST)Product'!$C:$C,'[1](ST)Product'!$E:$E)</f>
        <v>Ninja Motorized</v>
      </c>
      <c r="Q1515" t="str">
        <f>_xlfn.XLOOKUP(G1515,'[1](ST)Product'!$C:$C,'[1](ST)Product'!$F:$F)</f>
        <v>Portable</v>
      </c>
      <c r="R1515" t="s">
        <v>381</v>
      </c>
      <c r="S1515" t="s">
        <v>360</v>
      </c>
    </row>
    <row r="1516" spans="1:19" x14ac:dyDescent="0.35">
      <c r="A1516" t="str">
        <f>_xlfn.XLOOKUP(B1516,Mapping!C:C,Mapping!D:D)</f>
        <v>Coupang</v>
      </c>
      <c r="B1516" t="s">
        <v>14</v>
      </c>
      <c r="C1516" t="s">
        <v>367</v>
      </c>
      <c r="D1516" s="21">
        <v>46265</v>
      </c>
      <c r="E1516" s="21">
        <v>46265</v>
      </c>
      <c r="F1516" s="5">
        <f t="shared" si="25"/>
        <v>1</v>
      </c>
      <c r="G1516" t="s">
        <v>89</v>
      </c>
      <c r="H1516">
        <v>119900</v>
      </c>
      <c r="I1516">
        <v>99900</v>
      </c>
      <c r="J1516">
        <v>84900</v>
      </c>
      <c r="K1516">
        <v>65900</v>
      </c>
      <c r="L1516">
        <v>30</v>
      </c>
      <c r="M1516">
        <v>1977000</v>
      </c>
      <c r="P1516" t="str">
        <f>_xlfn.XLOOKUP(G1516,'[1](ST)Product'!$C:$C,'[1](ST)Product'!$E:$E)</f>
        <v>Ninja Motorized</v>
      </c>
      <c r="Q1516" t="str">
        <f>_xlfn.XLOOKUP(G1516,'[1](ST)Product'!$C:$C,'[1](ST)Product'!$F:$F)</f>
        <v>Portable</v>
      </c>
      <c r="R1516" t="s">
        <v>381</v>
      </c>
      <c r="S1516" t="s">
        <v>360</v>
      </c>
    </row>
    <row r="1517" spans="1:19" x14ac:dyDescent="0.35">
      <c r="A1517" t="str">
        <f>_xlfn.XLOOKUP(B1517,Mapping!C:C,Mapping!D:D)</f>
        <v>Coupang</v>
      </c>
      <c r="B1517" t="s">
        <v>14</v>
      </c>
      <c r="C1517" t="s">
        <v>367</v>
      </c>
      <c r="D1517" s="21">
        <v>46265</v>
      </c>
      <c r="E1517" s="21">
        <v>46265</v>
      </c>
      <c r="F1517" s="5">
        <f t="shared" si="25"/>
        <v>1</v>
      </c>
      <c r="G1517" t="s">
        <v>94</v>
      </c>
      <c r="H1517">
        <v>119900</v>
      </c>
      <c r="I1517">
        <v>99900</v>
      </c>
      <c r="J1517">
        <v>84900</v>
      </c>
      <c r="K1517">
        <v>65900</v>
      </c>
      <c r="L1517">
        <v>70</v>
      </c>
      <c r="M1517">
        <v>4613000</v>
      </c>
      <c r="P1517" t="str">
        <f>_xlfn.XLOOKUP(G1517,'[1](ST)Product'!$C:$C,'[1](ST)Product'!$E:$E)</f>
        <v>Ninja Motorized</v>
      </c>
      <c r="Q1517" t="str">
        <f>_xlfn.XLOOKUP(G1517,'[1](ST)Product'!$C:$C,'[1](ST)Product'!$F:$F)</f>
        <v>Portable</v>
      </c>
      <c r="R1517" t="s">
        <v>381</v>
      </c>
      <c r="S1517" t="s">
        <v>360</v>
      </c>
    </row>
    <row r="1518" spans="1:19" x14ac:dyDescent="0.35">
      <c r="A1518" t="str">
        <f>_xlfn.XLOOKUP(B1518,Mapping!C:C,Mapping!D:D)</f>
        <v>Coupang</v>
      </c>
      <c r="B1518" t="s">
        <v>14</v>
      </c>
      <c r="C1518" t="s">
        <v>367</v>
      </c>
      <c r="D1518" s="21">
        <v>46265</v>
      </c>
      <c r="E1518" s="21">
        <v>46265</v>
      </c>
      <c r="F1518" s="5">
        <f t="shared" si="25"/>
        <v>1</v>
      </c>
      <c r="G1518" t="s">
        <v>100</v>
      </c>
      <c r="H1518">
        <v>119900</v>
      </c>
      <c r="I1518">
        <v>99900</v>
      </c>
      <c r="J1518">
        <v>84900</v>
      </c>
      <c r="K1518">
        <v>63900</v>
      </c>
      <c r="L1518">
        <v>30</v>
      </c>
      <c r="M1518">
        <v>1917000</v>
      </c>
      <c r="P1518" t="str">
        <f>_xlfn.XLOOKUP(G1518,'[1](ST)Product'!$C:$C,'[1](ST)Product'!$E:$E)</f>
        <v>Ninja Motorized</v>
      </c>
      <c r="Q1518" t="str">
        <f>_xlfn.XLOOKUP(G1518,'[1](ST)Product'!$C:$C,'[1](ST)Product'!$F:$F)</f>
        <v>Portable</v>
      </c>
      <c r="R1518" t="s">
        <v>381</v>
      </c>
      <c r="S1518" t="s">
        <v>360</v>
      </c>
    </row>
    <row r="1519" spans="1:19" x14ac:dyDescent="0.35">
      <c r="A1519" t="str">
        <f>_xlfn.XLOOKUP(B1519,Mapping!C:C,Mapping!D:D)</f>
        <v>Coupang</v>
      </c>
      <c r="B1519" t="s">
        <v>14</v>
      </c>
      <c r="C1519" t="s">
        <v>367</v>
      </c>
      <c r="D1519" s="21">
        <v>46265</v>
      </c>
      <c r="E1519" s="21">
        <v>46266</v>
      </c>
      <c r="F1519" s="5">
        <f t="shared" si="25"/>
        <v>2</v>
      </c>
      <c r="G1519" t="s">
        <v>101</v>
      </c>
      <c r="H1519">
        <v>149900</v>
      </c>
      <c r="I1519">
        <v>139900</v>
      </c>
      <c r="J1519">
        <v>109900</v>
      </c>
      <c r="K1519">
        <v>84900</v>
      </c>
      <c r="L1519">
        <v>100</v>
      </c>
      <c r="M1519">
        <v>8490000</v>
      </c>
      <c r="P1519" t="str">
        <f>_xlfn.XLOOKUP(G1519,'[1](ST)Product'!$C:$C,'[1](ST)Product'!$E:$E)</f>
        <v>Ninja Motorized</v>
      </c>
      <c r="Q1519" t="str">
        <f>_xlfn.XLOOKUP(G1519,'[1](ST)Product'!$C:$C,'[1](ST)Product'!$F:$F)</f>
        <v>Portable</v>
      </c>
      <c r="R1519" t="s">
        <v>381</v>
      </c>
      <c r="S1519" t="s">
        <v>360</v>
      </c>
    </row>
    <row r="1520" spans="1:19" x14ac:dyDescent="0.35">
      <c r="A1520" t="str">
        <f>_xlfn.XLOOKUP(B1520,Mapping!C:C,Mapping!D:D)</f>
        <v>Coupang</v>
      </c>
      <c r="B1520" t="s">
        <v>14</v>
      </c>
      <c r="C1520" t="s">
        <v>367</v>
      </c>
      <c r="D1520" s="21">
        <v>46265</v>
      </c>
      <c r="E1520" s="21">
        <v>46266</v>
      </c>
      <c r="F1520" s="5">
        <f t="shared" si="25"/>
        <v>2</v>
      </c>
      <c r="G1520" t="s">
        <v>102</v>
      </c>
      <c r="H1520">
        <v>149900</v>
      </c>
      <c r="I1520">
        <v>139900</v>
      </c>
      <c r="J1520">
        <v>109900</v>
      </c>
      <c r="K1520">
        <v>84900</v>
      </c>
      <c r="L1520">
        <v>30</v>
      </c>
      <c r="M1520">
        <v>2547000</v>
      </c>
      <c r="P1520" t="str">
        <f>_xlfn.XLOOKUP(G1520,'[1](ST)Product'!$C:$C,'[1](ST)Product'!$E:$E)</f>
        <v>Ninja Motorized</v>
      </c>
      <c r="Q1520" t="str">
        <f>_xlfn.XLOOKUP(G1520,'[1](ST)Product'!$C:$C,'[1](ST)Product'!$F:$F)</f>
        <v>Portable</v>
      </c>
      <c r="R1520" t="s">
        <v>381</v>
      </c>
      <c r="S1520" t="s">
        <v>360</v>
      </c>
    </row>
    <row r="1521" spans="1:19" x14ac:dyDescent="0.35">
      <c r="A1521" t="str">
        <f>_xlfn.XLOOKUP(B1521,Mapping!C:C,Mapping!D:D)</f>
        <v>Coupang</v>
      </c>
      <c r="B1521" t="s">
        <v>14</v>
      </c>
      <c r="C1521" t="s">
        <v>15</v>
      </c>
      <c r="D1521" s="21">
        <v>46265</v>
      </c>
      <c r="E1521" s="21">
        <v>46265</v>
      </c>
      <c r="F1521" s="5">
        <f t="shared" si="25"/>
        <v>1</v>
      </c>
      <c r="G1521" t="s">
        <v>102</v>
      </c>
      <c r="H1521">
        <v>149900</v>
      </c>
      <c r="I1521">
        <v>139900</v>
      </c>
      <c r="J1521">
        <v>109900</v>
      </c>
      <c r="K1521">
        <v>84900</v>
      </c>
      <c r="L1521">
        <v>100</v>
      </c>
      <c r="M1521">
        <v>8490000</v>
      </c>
      <c r="P1521" t="str">
        <f>_xlfn.XLOOKUP(G1521,'[1](ST)Product'!$C:$C,'[1](ST)Product'!$E:$E)</f>
        <v>Ninja Motorized</v>
      </c>
      <c r="Q1521" t="str">
        <f>_xlfn.XLOOKUP(G1521,'[1](ST)Product'!$C:$C,'[1](ST)Product'!$F:$F)</f>
        <v>Portable</v>
      </c>
      <c r="R1521" t="s">
        <v>381</v>
      </c>
      <c r="S1521" t="s">
        <v>360</v>
      </c>
    </row>
    <row r="1522" spans="1:19" x14ac:dyDescent="0.35">
      <c r="A1522" t="str">
        <f>_xlfn.XLOOKUP(B1522,Mapping!C:C,Mapping!D:D)</f>
        <v>Coupang</v>
      </c>
      <c r="B1522" t="s">
        <v>14</v>
      </c>
      <c r="C1522" t="s">
        <v>367</v>
      </c>
      <c r="D1522" s="21">
        <v>46265</v>
      </c>
      <c r="E1522" s="21">
        <v>46266</v>
      </c>
      <c r="F1522" s="5">
        <f t="shared" si="25"/>
        <v>2</v>
      </c>
      <c r="G1522" t="s">
        <v>110</v>
      </c>
      <c r="H1522">
        <v>129900</v>
      </c>
      <c r="I1522">
        <v>114900</v>
      </c>
      <c r="J1522">
        <v>99900</v>
      </c>
      <c r="K1522">
        <v>99900</v>
      </c>
      <c r="L1522">
        <v>40</v>
      </c>
      <c r="M1522">
        <v>3996000</v>
      </c>
      <c r="P1522" t="str">
        <f>_xlfn.XLOOKUP(G1522,'[1](ST)Product'!$C:$C,'[1](ST)Product'!$E:$E)</f>
        <v>Ninja Motorized</v>
      </c>
      <c r="Q1522" t="str">
        <f>_xlfn.XLOOKUP(G1522,'[1](ST)Product'!$C:$C,'[1](ST)Product'!$F:$F)</f>
        <v>Trad</v>
      </c>
      <c r="R1522" t="s">
        <v>381</v>
      </c>
      <c r="S1522" t="s">
        <v>360</v>
      </c>
    </row>
    <row r="1523" spans="1:19" x14ac:dyDescent="0.35">
      <c r="A1523" t="str">
        <f>_xlfn.XLOOKUP(B1523,Mapping!C:C,Mapping!D:D)</f>
        <v>Coupang</v>
      </c>
      <c r="B1523" t="s">
        <v>14</v>
      </c>
      <c r="C1523" t="s">
        <v>367</v>
      </c>
      <c r="D1523" s="21">
        <v>46265</v>
      </c>
      <c r="E1523" s="21">
        <v>46266</v>
      </c>
      <c r="F1523" s="5">
        <f t="shared" si="25"/>
        <v>2</v>
      </c>
      <c r="G1523" t="s">
        <v>32</v>
      </c>
      <c r="H1523">
        <v>349900</v>
      </c>
      <c r="I1523">
        <v>299900</v>
      </c>
      <c r="J1523">
        <v>269900</v>
      </c>
      <c r="K1523">
        <v>239900</v>
      </c>
      <c r="L1523">
        <v>30</v>
      </c>
      <c r="M1523">
        <v>7197000</v>
      </c>
      <c r="P1523" t="str">
        <f>_xlfn.XLOOKUP(G1523,'[1](ST)Product'!$C:$C,'[1](ST)Product'!$E:$E)</f>
        <v>Ninja Motorized</v>
      </c>
      <c r="Q1523" t="str">
        <f>_xlfn.XLOOKUP(G1523,'[1](ST)Product'!$C:$C,'[1](ST)Product'!$F:$F)</f>
        <v>Icecream</v>
      </c>
      <c r="R1523" t="s">
        <v>381</v>
      </c>
      <c r="S1523" t="s">
        <v>360</v>
      </c>
    </row>
    <row r="1524" spans="1:19" x14ac:dyDescent="0.35">
      <c r="A1524" t="str">
        <f>_xlfn.XLOOKUP(B1524,Mapping!C:C,Mapping!D:D)</f>
        <v>Coupang</v>
      </c>
      <c r="B1524" t="s">
        <v>14</v>
      </c>
      <c r="C1524" t="s">
        <v>15</v>
      </c>
      <c r="D1524" s="21">
        <v>46265</v>
      </c>
      <c r="E1524" s="21">
        <v>46265</v>
      </c>
      <c r="F1524" s="5">
        <f t="shared" si="25"/>
        <v>1</v>
      </c>
      <c r="G1524" t="s">
        <v>96</v>
      </c>
      <c r="H1524">
        <v>139900</v>
      </c>
      <c r="I1524">
        <v>119900</v>
      </c>
      <c r="J1524">
        <v>99900</v>
      </c>
      <c r="K1524">
        <v>97900</v>
      </c>
      <c r="L1524">
        <v>150</v>
      </c>
      <c r="M1524">
        <v>14685000</v>
      </c>
      <c r="P1524" t="str">
        <f>_xlfn.XLOOKUP(G1524,'[1](ST)Product'!$C:$C,'[1](ST)Product'!$E:$E)</f>
        <v>Shark Floorcare</v>
      </c>
      <c r="Q1524" t="str">
        <f>_xlfn.XLOOKUP(G1524,'[1](ST)Product'!$C:$C,'[1](ST)Product'!$F:$F)</f>
        <v>WV</v>
      </c>
      <c r="R1524" t="s">
        <v>381</v>
      </c>
      <c r="S1524" t="s">
        <v>360</v>
      </c>
    </row>
    <row r="1525" spans="1:19" x14ac:dyDescent="0.35">
      <c r="A1525" t="str">
        <f>_xlfn.XLOOKUP(B1525,Mapping!C:C,Mapping!D:D)</f>
        <v>Coupang</v>
      </c>
      <c r="B1525" t="s">
        <v>14</v>
      </c>
      <c r="C1525" t="s">
        <v>367</v>
      </c>
      <c r="D1525" s="21">
        <v>46265</v>
      </c>
      <c r="E1525" s="21">
        <v>46266</v>
      </c>
      <c r="F1525" s="5">
        <f t="shared" si="25"/>
        <v>2</v>
      </c>
      <c r="G1525" t="s">
        <v>97</v>
      </c>
      <c r="H1525">
        <v>349900</v>
      </c>
      <c r="I1525">
        <v>299900</v>
      </c>
      <c r="J1525">
        <v>249900</v>
      </c>
      <c r="K1525">
        <v>229900</v>
      </c>
      <c r="L1525">
        <v>30</v>
      </c>
      <c r="M1525">
        <v>6897000</v>
      </c>
      <c r="P1525" t="str">
        <f>_xlfn.XLOOKUP(G1525,'[1](ST)Product'!$C:$C,'[1](ST)Product'!$E:$E)</f>
        <v>Ninja Heated</v>
      </c>
      <c r="Q1525" t="str">
        <f>_xlfn.XLOOKUP(G1525,'[1](ST)Product'!$C:$C,'[1](ST)Product'!$F:$F)</f>
        <v>Grill</v>
      </c>
      <c r="R1525" t="s">
        <v>381</v>
      </c>
      <c r="S1525" t="s">
        <v>360</v>
      </c>
    </row>
    <row r="1526" spans="1:19" x14ac:dyDescent="0.35">
      <c r="A1526" t="str">
        <f>_xlfn.XLOOKUP(B1526,Mapping!C:C,Mapping!D:D)</f>
        <v>Coupang</v>
      </c>
      <c r="B1526" t="s">
        <v>14</v>
      </c>
      <c r="C1526" t="s">
        <v>367</v>
      </c>
      <c r="D1526" s="21">
        <v>46265</v>
      </c>
      <c r="E1526" s="21">
        <v>46266</v>
      </c>
      <c r="F1526" s="5">
        <f t="shared" si="25"/>
        <v>2</v>
      </c>
      <c r="G1526" t="s">
        <v>49</v>
      </c>
      <c r="H1526">
        <v>119900</v>
      </c>
      <c r="I1526">
        <v>109900</v>
      </c>
      <c r="J1526">
        <v>99900</v>
      </c>
      <c r="K1526">
        <v>95900</v>
      </c>
      <c r="L1526">
        <v>30</v>
      </c>
      <c r="M1526">
        <v>2877000</v>
      </c>
      <c r="P1526" t="str">
        <f>_xlfn.XLOOKUP(G1526,'[1](ST)Product'!$C:$C,'[1](ST)Product'!$E:$E)</f>
        <v>Ninja Motorized</v>
      </c>
      <c r="Q1526" t="str">
        <f>_xlfn.XLOOKUP(G1526,'[1](ST)Product'!$C:$C,'[1](ST)Product'!$F:$F)</f>
        <v>Hand</v>
      </c>
      <c r="R1526" t="s">
        <v>381</v>
      </c>
      <c r="S1526" t="s">
        <v>360</v>
      </c>
    </row>
    <row r="1527" spans="1:19" x14ac:dyDescent="0.35">
      <c r="A1527" t="str">
        <f>_xlfn.XLOOKUP(B1527,Mapping!C:C,Mapping!D:D)</f>
        <v>Coupang</v>
      </c>
      <c r="B1527" t="s">
        <v>14</v>
      </c>
      <c r="C1527" t="s">
        <v>80</v>
      </c>
      <c r="D1527" s="21">
        <v>46265</v>
      </c>
      <c r="E1527" s="21">
        <v>46271</v>
      </c>
      <c r="F1527" s="5">
        <f t="shared" si="25"/>
        <v>7</v>
      </c>
      <c r="G1527" t="s">
        <v>32</v>
      </c>
      <c r="H1527">
        <v>349900</v>
      </c>
      <c r="I1527">
        <v>299900</v>
      </c>
      <c r="J1527">
        <v>269900</v>
      </c>
      <c r="K1527">
        <v>239000</v>
      </c>
      <c r="L1527">
        <v>80</v>
      </c>
      <c r="M1527">
        <v>19120000</v>
      </c>
      <c r="P1527" t="str">
        <f>_xlfn.XLOOKUP(G1527,'[1](ST)Product'!$C:$C,'[1](ST)Product'!$E:$E)</f>
        <v>Ninja Motorized</v>
      </c>
      <c r="Q1527" t="str">
        <f>_xlfn.XLOOKUP(G1527,'[1](ST)Product'!$C:$C,'[1](ST)Product'!$F:$F)</f>
        <v>Icecream</v>
      </c>
      <c r="R1527" t="s">
        <v>381</v>
      </c>
      <c r="S1527" t="s">
        <v>360</v>
      </c>
    </row>
    <row r="1528" spans="1:19" x14ac:dyDescent="0.35">
      <c r="A1528" t="str">
        <f>_xlfn.XLOOKUP(B1528,Mapping!C:C,Mapping!D:D)</f>
        <v>Coupang</v>
      </c>
      <c r="B1528" t="s">
        <v>14</v>
      </c>
      <c r="C1528" t="s">
        <v>80</v>
      </c>
      <c r="D1528" s="21">
        <v>46265</v>
      </c>
      <c r="E1528" s="21">
        <v>46271</v>
      </c>
      <c r="F1528" s="5">
        <f t="shared" si="25"/>
        <v>7</v>
      </c>
      <c r="G1528" t="s">
        <v>87</v>
      </c>
      <c r="H1528">
        <v>219900</v>
      </c>
      <c r="I1528">
        <v>119900</v>
      </c>
      <c r="J1528">
        <v>99900</v>
      </c>
      <c r="K1528">
        <v>99900</v>
      </c>
      <c r="L1528">
        <v>40</v>
      </c>
      <c r="M1528">
        <v>3996000</v>
      </c>
      <c r="P1528" t="str">
        <f>_xlfn.XLOOKUP(G1528,'[1](ST)Product'!$C:$C,'[1](ST)Product'!$E:$E)</f>
        <v>Shark Fan</v>
      </c>
      <c r="Q1528" t="str">
        <f>_xlfn.XLOOKUP(G1528,'[1](ST)Product'!$C:$C,'[1](ST)Product'!$F:$F)</f>
        <v>Fan</v>
      </c>
      <c r="R1528" t="s">
        <v>381</v>
      </c>
      <c r="S1528" t="s">
        <v>361</v>
      </c>
    </row>
    <row r="1529" spans="1:19" x14ac:dyDescent="0.35">
      <c r="A1529" t="str">
        <f>_xlfn.XLOOKUP(B1529,Mapping!C:C,Mapping!D:D)</f>
        <v>Coupang</v>
      </c>
      <c r="B1529" t="s">
        <v>14</v>
      </c>
      <c r="C1529" t="s">
        <v>80</v>
      </c>
      <c r="D1529" s="21">
        <v>46265</v>
      </c>
      <c r="E1529" s="21">
        <v>46271</v>
      </c>
      <c r="F1529" s="5">
        <f t="shared" si="25"/>
        <v>7</v>
      </c>
      <c r="G1529" t="s">
        <v>91</v>
      </c>
      <c r="H1529">
        <v>219900</v>
      </c>
      <c r="I1529">
        <v>119900</v>
      </c>
      <c r="J1529">
        <v>99900</v>
      </c>
      <c r="K1529">
        <v>99900</v>
      </c>
      <c r="L1529">
        <v>20</v>
      </c>
      <c r="M1529">
        <v>1998000</v>
      </c>
      <c r="P1529" t="str">
        <f>_xlfn.XLOOKUP(G1529,'[1](ST)Product'!$C:$C,'[1](ST)Product'!$E:$E)</f>
        <v>Shark Fan</v>
      </c>
      <c r="Q1529" t="str">
        <f>_xlfn.XLOOKUP(G1529,'[1](ST)Product'!$C:$C,'[1](ST)Product'!$F:$F)</f>
        <v>Fan</v>
      </c>
      <c r="R1529" t="s">
        <v>381</v>
      </c>
      <c r="S1529" t="s">
        <v>361</v>
      </c>
    </row>
    <row r="1530" spans="1:19" x14ac:dyDescent="0.35">
      <c r="A1530" t="str">
        <f>_xlfn.XLOOKUP(B1530,Mapping!C:C,Mapping!D:D)</f>
        <v>Coupang</v>
      </c>
      <c r="B1530" t="s">
        <v>14</v>
      </c>
      <c r="C1530" t="s">
        <v>80</v>
      </c>
      <c r="D1530" s="21">
        <v>46265</v>
      </c>
      <c r="E1530" s="21">
        <v>46271</v>
      </c>
      <c r="F1530" s="5">
        <f t="shared" si="25"/>
        <v>7</v>
      </c>
      <c r="G1530" t="s">
        <v>99</v>
      </c>
      <c r="H1530">
        <v>219900</v>
      </c>
      <c r="I1530">
        <v>119900</v>
      </c>
      <c r="J1530">
        <v>99900</v>
      </c>
      <c r="K1530">
        <v>99900</v>
      </c>
      <c r="L1530">
        <v>40</v>
      </c>
      <c r="M1530">
        <v>3996000</v>
      </c>
      <c r="P1530" t="str">
        <f>_xlfn.XLOOKUP(G1530,'[1](ST)Product'!$C:$C,'[1](ST)Product'!$E:$E)</f>
        <v>Shark Fan</v>
      </c>
      <c r="Q1530" t="str">
        <f>_xlfn.XLOOKUP(G1530,'[1](ST)Product'!$C:$C,'[1](ST)Product'!$F:$F)</f>
        <v>Fan</v>
      </c>
      <c r="R1530" t="s">
        <v>381</v>
      </c>
      <c r="S1530" t="s">
        <v>361</v>
      </c>
    </row>
    <row r="1531" spans="1:19" x14ac:dyDescent="0.35">
      <c r="A1531" t="str">
        <f>_xlfn.XLOOKUP(B1531,Mapping!C:C,Mapping!D:D)</f>
        <v>Coupang</v>
      </c>
      <c r="B1531" t="s">
        <v>14</v>
      </c>
      <c r="C1531" t="s">
        <v>80</v>
      </c>
      <c r="D1531" s="21">
        <v>46265</v>
      </c>
      <c r="E1531" s="21">
        <v>46271</v>
      </c>
      <c r="F1531" s="5">
        <f t="shared" si="25"/>
        <v>7</v>
      </c>
      <c r="G1531" t="s">
        <v>111</v>
      </c>
      <c r="H1531">
        <v>249900</v>
      </c>
      <c r="I1531">
        <v>169900</v>
      </c>
      <c r="J1531">
        <v>149900</v>
      </c>
      <c r="K1531">
        <v>145000</v>
      </c>
      <c r="L1531">
        <v>20</v>
      </c>
      <c r="M1531">
        <v>2900000</v>
      </c>
      <c r="P1531" t="str">
        <f>_xlfn.XLOOKUP(G1531,'[1](ST)Product'!$C:$C,'[1](ST)Product'!$E:$E)</f>
        <v>Shark Fan</v>
      </c>
      <c r="Q1531" t="str">
        <f>_xlfn.XLOOKUP(G1531,'[1](ST)Product'!$C:$C,'[1](ST)Product'!$F:$F)</f>
        <v>Fan</v>
      </c>
      <c r="R1531" t="s">
        <v>381</v>
      </c>
      <c r="S1531" t="s">
        <v>360</v>
      </c>
    </row>
    <row r="1532" spans="1:19" x14ac:dyDescent="0.35">
      <c r="A1532" t="str">
        <f>_xlfn.XLOOKUP(B1532,Mapping!C:C,Mapping!D:D)</f>
        <v>Coupang</v>
      </c>
      <c r="B1532" t="s">
        <v>14</v>
      </c>
      <c r="C1532" t="s">
        <v>80</v>
      </c>
      <c r="D1532" s="21">
        <v>46265</v>
      </c>
      <c r="E1532" s="21">
        <v>46271</v>
      </c>
      <c r="F1532" s="5">
        <f t="shared" si="25"/>
        <v>7</v>
      </c>
      <c r="G1532" t="s">
        <v>109</v>
      </c>
      <c r="H1532">
        <v>249900</v>
      </c>
      <c r="I1532">
        <v>169900</v>
      </c>
      <c r="J1532">
        <v>149900</v>
      </c>
      <c r="K1532">
        <v>145000</v>
      </c>
      <c r="L1532">
        <v>100</v>
      </c>
      <c r="M1532">
        <v>14500000</v>
      </c>
      <c r="P1532" t="str">
        <f>_xlfn.XLOOKUP(G1532,'[1](ST)Product'!$C:$C,'[1](ST)Product'!$E:$E)</f>
        <v>Shark Fan</v>
      </c>
      <c r="Q1532" t="str">
        <f>_xlfn.XLOOKUP(G1532,'[1](ST)Product'!$C:$C,'[1](ST)Product'!$F:$F)</f>
        <v>Fan</v>
      </c>
      <c r="R1532" t="s">
        <v>381</v>
      </c>
      <c r="S1532" t="s">
        <v>360</v>
      </c>
    </row>
    <row r="1533" spans="1:19" x14ac:dyDescent="0.35">
      <c r="A1533" t="str">
        <f>_xlfn.XLOOKUP(B1533,Mapping!C:C,Mapping!D:D)</f>
        <v>Coupang</v>
      </c>
      <c r="B1533" t="s">
        <v>14</v>
      </c>
      <c r="C1533" t="s">
        <v>80</v>
      </c>
      <c r="D1533" s="21">
        <v>46265</v>
      </c>
      <c r="E1533" s="21">
        <v>46271</v>
      </c>
      <c r="F1533" s="5">
        <f t="shared" si="25"/>
        <v>7</v>
      </c>
      <c r="G1533" t="s">
        <v>33</v>
      </c>
      <c r="H1533">
        <v>399900</v>
      </c>
      <c r="I1533">
        <v>349900</v>
      </c>
      <c r="J1533">
        <v>299900</v>
      </c>
      <c r="K1533">
        <v>289000</v>
      </c>
      <c r="L1533">
        <v>30</v>
      </c>
      <c r="M1533">
        <v>8670000</v>
      </c>
      <c r="P1533" t="str">
        <f>_xlfn.XLOOKUP(G1533,'[1](ST)Product'!$C:$C,'[1](ST)Product'!$E:$E)</f>
        <v>Shark Fan</v>
      </c>
      <c r="Q1533" t="str">
        <f>_xlfn.XLOOKUP(G1533,'[1](ST)Product'!$C:$C,'[1](ST)Product'!$F:$F)</f>
        <v>Fan</v>
      </c>
      <c r="R1533" t="s">
        <v>381</v>
      </c>
      <c r="S1533" t="s">
        <v>361</v>
      </c>
    </row>
    <row r="1534" spans="1:19" x14ac:dyDescent="0.35">
      <c r="A1534" t="str">
        <f>_xlfn.XLOOKUP(B1534,Mapping!C:C,Mapping!D:D)</f>
        <v>Coupang</v>
      </c>
      <c r="B1534" t="s">
        <v>14</v>
      </c>
      <c r="C1534" t="s">
        <v>80</v>
      </c>
      <c r="D1534" s="21">
        <v>46265</v>
      </c>
      <c r="E1534" s="21">
        <v>46271</v>
      </c>
      <c r="F1534" s="5">
        <f t="shared" si="25"/>
        <v>7</v>
      </c>
      <c r="G1534" t="s">
        <v>42</v>
      </c>
      <c r="H1534">
        <v>399900</v>
      </c>
      <c r="I1534">
        <v>349900</v>
      </c>
      <c r="J1534">
        <v>299900</v>
      </c>
      <c r="K1534">
        <v>289000</v>
      </c>
      <c r="L1534">
        <v>100</v>
      </c>
      <c r="M1534">
        <v>28900000</v>
      </c>
      <c r="P1534" t="str">
        <f>_xlfn.XLOOKUP(G1534,'[1](ST)Product'!$C:$C,'[1](ST)Product'!$E:$E)</f>
        <v>Shark Fan</v>
      </c>
      <c r="Q1534" t="str">
        <f>_xlfn.XLOOKUP(G1534,'[1](ST)Product'!$C:$C,'[1](ST)Product'!$F:$F)</f>
        <v>Fan</v>
      </c>
      <c r="R1534" t="s">
        <v>381</v>
      </c>
      <c r="S1534" t="s">
        <v>361</v>
      </c>
    </row>
    <row r="1535" spans="1:19" x14ac:dyDescent="0.35">
      <c r="A1535" t="str">
        <f>_xlfn.XLOOKUP(B1535,Mapping!C:C,Mapping!D:D)</f>
        <v>Coupang</v>
      </c>
      <c r="B1535" t="s">
        <v>14</v>
      </c>
      <c r="C1535" t="s">
        <v>80</v>
      </c>
      <c r="D1535" s="21">
        <v>46265</v>
      </c>
      <c r="E1535" s="21">
        <v>46271</v>
      </c>
      <c r="F1535" s="5">
        <f t="shared" si="25"/>
        <v>7</v>
      </c>
      <c r="G1535" t="s">
        <v>112</v>
      </c>
      <c r="H1535">
        <v>799000</v>
      </c>
      <c r="I1535">
        <v>599000</v>
      </c>
      <c r="J1535">
        <v>599000</v>
      </c>
      <c r="K1535">
        <v>559000</v>
      </c>
      <c r="L1535">
        <v>120</v>
      </c>
      <c r="M1535">
        <v>67080000</v>
      </c>
      <c r="P1535" t="str">
        <f>_xlfn.XLOOKUP(G1535,'[1](ST)Product'!$C:$C,'[1](ST)Product'!$E:$E)</f>
        <v>Shark Floorcare</v>
      </c>
      <c r="Q1535" t="str">
        <f>_xlfn.XLOOKUP(G1535,'[1](ST)Product'!$C:$C,'[1](ST)Product'!$F:$F)</f>
        <v>CS</v>
      </c>
      <c r="R1535" t="s">
        <v>381</v>
      </c>
      <c r="S1535" t="s">
        <v>360</v>
      </c>
    </row>
    <row r="1536" spans="1:19" x14ac:dyDescent="0.35">
      <c r="A1536" t="str">
        <f>_xlfn.XLOOKUP(B1536,Mapping!C:C,Mapping!D:D)</f>
        <v>Coupang</v>
      </c>
      <c r="B1536" t="s">
        <v>14</v>
      </c>
      <c r="C1536" t="s">
        <v>80</v>
      </c>
      <c r="D1536" s="21">
        <v>46265</v>
      </c>
      <c r="E1536" s="21">
        <v>46278</v>
      </c>
      <c r="F1536" s="5">
        <f t="shared" si="25"/>
        <v>14</v>
      </c>
      <c r="G1536" t="s">
        <v>96</v>
      </c>
      <c r="H1536">
        <v>139900</v>
      </c>
      <c r="I1536">
        <v>119900</v>
      </c>
      <c r="J1536">
        <v>99900</v>
      </c>
      <c r="K1536">
        <v>109000</v>
      </c>
      <c r="L1536">
        <v>160</v>
      </c>
      <c r="M1536">
        <v>17440000</v>
      </c>
      <c r="P1536" t="str">
        <f>_xlfn.XLOOKUP(G1536,'[1](ST)Product'!$C:$C,'[1](ST)Product'!$E:$E)</f>
        <v>Shark Floorcare</v>
      </c>
      <c r="Q1536" t="str">
        <f>_xlfn.XLOOKUP(G1536,'[1](ST)Product'!$C:$C,'[1](ST)Product'!$F:$F)</f>
        <v>WV</v>
      </c>
      <c r="R1536" t="s">
        <v>381</v>
      </c>
      <c r="S1536" t="s">
        <v>360</v>
      </c>
    </row>
    <row r="1537" spans="1:19" x14ac:dyDescent="0.35">
      <c r="A1537" t="str">
        <f>_xlfn.XLOOKUP(B1537,Mapping!C:C,Mapping!D:D)</f>
        <v>Coupang</v>
      </c>
      <c r="B1537" t="s">
        <v>14</v>
      </c>
      <c r="C1537" t="s">
        <v>80</v>
      </c>
      <c r="D1537" s="21">
        <v>46265</v>
      </c>
      <c r="E1537" s="21">
        <v>46278</v>
      </c>
      <c r="F1537" s="5">
        <f t="shared" si="25"/>
        <v>14</v>
      </c>
      <c r="G1537" t="s">
        <v>69</v>
      </c>
      <c r="H1537">
        <v>219900</v>
      </c>
      <c r="I1537">
        <v>219900</v>
      </c>
      <c r="J1537">
        <v>199900</v>
      </c>
      <c r="K1537">
        <v>179000</v>
      </c>
      <c r="L1537">
        <v>120</v>
      </c>
      <c r="M1537">
        <v>21480000</v>
      </c>
      <c r="P1537" t="str">
        <f>_xlfn.XLOOKUP(G1537,'[1](ST)Product'!$C:$C,'[1](ST)Product'!$E:$E)</f>
        <v>Ninja Motorized</v>
      </c>
      <c r="Q1537" t="str">
        <f>_xlfn.XLOOKUP(G1537,'[1](ST)Product'!$C:$C,'[1](ST)Product'!$F:$F)</f>
        <v>Trad</v>
      </c>
      <c r="R1537" t="s">
        <v>381</v>
      </c>
      <c r="S1537" t="s">
        <v>361</v>
      </c>
    </row>
    <row r="1538" spans="1:19" x14ac:dyDescent="0.35">
      <c r="A1538" t="str">
        <f>_xlfn.XLOOKUP(B1538,Mapping!C:C,Mapping!D:D)</f>
        <v>Coupang</v>
      </c>
      <c r="B1538" t="s">
        <v>14</v>
      </c>
      <c r="C1538" t="s">
        <v>80</v>
      </c>
      <c r="D1538" s="21">
        <v>46265</v>
      </c>
      <c r="E1538" s="21">
        <v>46271</v>
      </c>
      <c r="F1538" s="5">
        <f t="shared" si="25"/>
        <v>7</v>
      </c>
      <c r="G1538" t="s">
        <v>36</v>
      </c>
      <c r="H1538">
        <v>469900</v>
      </c>
      <c r="I1538">
        <v>399900</v>
      </c>
      <c r="J1538">
        <v>399000</v>
      </c>
      <c r="K1538">
        <v>349000</v>
      </c>
      <c r="L1538">
        <v>30</v>
      </c>
      <c r="M1538">
        <v>10470000</v>
      </c>
      <c r="P1538" t="str">
        <f>_xlfn.XLOOKUP(G1538,'[1](ST)Product'!$C:$C,'[1](ST)Product'!$E:$E)</f>
        <v>Shark Floorcare</v>
      </c>
      <c r="Q1538" t="str">
        <f>_xlfn.XLOOKUP(G1538,'[1](ST)Product'!$C:$C,'[1](ST)Product'!$F:$F)</f>
        <v>WD</v>
      </c>
      <c r="R1538" t="s">
        <v>381</v>
      </c>
      <c r="S1538" t="s">
        <v>360</v>
      </c>
    </row>
    <row r="1539" spans="1:19" x14ac:dyDescent="0.35">
      <c r="A1539" t="str">
        <f>_xlfn.XLOOKUP(B1539,Mapping!C:C,Mapping!D:D)</f>
        <v>Dept Store</v>
      </c>
      <c r="B1539" t="s">
        <v>166</v>
      </c>
      <c r="C1539" t="s">
        <v>354</v>
      </c>
      <c r="D1539" s="21">
        <v>46265</v>
      </c>
      <c r="E1539" s="21">
        <v>46271</v>
      </c>
      <c r="F1539" s="5">
        <f t="shared" ref="F1539:F1602" si="26">IF(D1539="","",E1539-D1539+1)</f>
        <v>7</v>
      </c>
      <c r="G1539" t="s">
        <v>25</v>
      </c>
      <c r="H1539">
        <v>859000</v>
      </c>
      <c r="I1539">
        <v>749000</v>
      </c>
      <c r="J1539">
        <v>649000</v>
      </c>
      <c r="K1539">
        <v>899000</v>
      </c>
      <c r="L1539">
        <v>15</v>
      </c>
      <c r="M1539">
        <v>13485000</v>
      </c>
      <c r="N1539" s="19">
        <v>12259090.909090908</v>
      </c>
      <c r="O1539" s="19">
        <v>8887840.9090909082</v>
      </c>
      <c r="P1539" t="str">
        <f>_xlfn.XLOOKUP(G1539,'[1](ST)Product'!$C:$C,'[1](ST)Product'!$E:$E)</f>
        <v>Shark Floorcare</v>
      </c>
      <c r="Q1539" t="str">
        <f>_xlfn.XLOOKUP(G1539,'[1](ST)Product'!$C:$C,'[1](ST)Product'!$F:$F)</f>
        <v>FW</v>
      </c>
      <c r="R1539" t="s">
        <v>362</v>
      </c>
      <c r="S1539" t="s">
        <v>360</v>
      </c>
    </row>
    <row r="1540" spans="1:19" x14ac:dyDescent="0.35">
      <c r="A1540" t="str">
        <f>_xlfn.XLOOKUP(B1540,Mapping!C:C,Mapping!D:D)</f>
        <v>Dept Store</v>
      </c>
      <c r="B1540" t="s">
        <v>166</v>
      </c>
      <c r="C1540" t="s">
        <v>354</v>
      </c>
      <c r="D1540" s="21">
        <v>46265</v>
      </c>
      <c r="E1540" s="21">
        <v>46271</v>
      </c>
      <c r="F1540" s="5">
        <f t="shared" si="26"/>
        <v>7</v>
      </c>
      <c r="G1540" t="s">
        <v>31</v>
      </c>
      <c r="H1540">
        <v>849000</v>
      </c>
      <c r="I1540">
        <v>699000</v>
      </c>
      <c r="J1540">
        <v>649000</v>
      </c>
      <c r="K1540">
        <v>849000</v>
      </c>
      <c r="L1540">
        <v>10</v>
      </c>
      <c r="M1540">
        <v>8490000</v>
      </c>
      <c r="N1540" s="19">
        <v>7718181.8181818174</v>
      </c>
      <c r="O1540" s="19">
        <v>5595681.8181818174</v>
      </c>
      <c r="P1540" t="str">
        <f>_xlfn.XLOOKUP(G1540,'[1](ST)Product'!$C:$C,'[1](ST)Product'!$E:$E)</f>
        <v>Shark Floorcare</v>
      </c>
      <c r="Q1540" t="str">
        <f>_xlfn.XLOOKUP(G1540,'[1](ST)Product'!$C:$C,'[1](ST)Product'!$F:$F)</f>
        <v>FW</v>
      </c>
      <c r="R1540" t="s">
        <v>362</v>
      </c>
      <c r="S1540" t="s">
        <v>360</v>
      </c>
    </row>
    <row r="1541" spans="1:19" x14ac:dyDescent="0.35">
      <c r="A1541" t="str">
        <f>_xlfn.XLOOKUP(B1541,Mapping!C:C,Mapping!D:D)</f>
        <v>Dept Store</v>
      </c>
      <c r="B1541" t="s">
        <v>166</v>
      </c>
      <c r="C1541" t="s">
        <v>354</v>
      </c>
      <c r="D1541" s="21">
        <v>46265</v>
      </c>
      <c r="E1541" s="21">
        <v>46271</v>
      </c>
      <c r="F1541" s="5">
        <f t="shared" si="26"/>
        <v>7</v>
      </c>
      <c r="G1541" t="s">
        <v>28</v>
      </c>
      <c r="H1541">
        <v>299900</v>
      </c>
      <c r="I1541">
        <v>219900</v>
      </c>
      <c r="J1541">
        <v>219900</v>
      </c>
      <c r="K1541">
        <v>299900</v>
      </c>
      <c r="L1541">
        <v>5</v>
      </c>
      <c r="M1541">
        <v>1499500</v>
      </c>
      <c r="N1541" s="19">
        <v>1363181.8181818179</v>
      </c>
      <c r="O1541" s="19">
        <v>988306.81818181789</v>
      </c>
      <c r="P1541" t="str">
        <f>_xlfn.XLOOKUP(G1541,'[1](ST)Product'!$C:$C,'[1](ST)Product'!$E:$E)</f>
        <v>Shark Floorcare</v>
      </c>
      <c r="Q1541" t="str">
        <f>_xlfn.XLOOKUP(G1541,'[1](ST)Product'!$C:$C,'[1](ST)Product'!$F:$F)</f>
        <v>WD</v>
      </c>
      <c r="R1541" t="s">
        <v>362</v>
      </c>
      <c r="S1541" t="s">
        <v>360</v>
      </c>
    </row>
    <row r="1542" spans="1:19" x14ac:dyDescent="0.35">
      <c r="A1542" t="str">
        <f>_xlfn.XLOOKUP(B1542,Mapping!C:C,Mapping!D:D)</f>
        <v>Dept Store</v>
      </c>
      <c r="B1542" t="s">
        <v>166</v>
      </c>
      <c r="C1542" t="s">
        <v>354</v>
      </c>
      <c r="D1542" s="21">
        <v>46265</v>
      </c>
      <c r="E1542" s="21">
        <v>46271</v>
      </c>
      <c r="F1542" s="5">
        <f t="shared" si="26"/>
        <v>7</v>
      </c>
      <c r="G1542" t="s">
        <v>108</v>
      </c>
      <c r="H1542">
        <v>199900</v>
      </c>
      <c r="I1542">
        <v>179900</v>
      </c>
      <c r="J1542">
        <v>169900</v>
      </c>
      <c r="K1542">
        <v>199900</v>
      </c>
      <c r="L1542">
        <v>5</v>
      </c>
      <c r="M1542">
        <v>999500</v>
      </c>
      <c r="N1542" s="19">
        <v>908636.36363636353</v>
      </c>
      <c r="O1542" s="19">
        <v>658761.36363636353</v>
      </c>
      <c r="P1542" t="str">
        <f>_xlfn.XLOOKUP(G1542,'[1](ST)Product'!$C:$C,'[1](ST)Product'!$E:$E)</f>
        <v>Shark Floorcare</v>
      </c>
      <c r="Q1542" t="str">
        <f>_xlfn.XLOOKUP(G1542,'[1](ST)Product'!$C:$C,'[1](ST)Product'!$F:$F)</f>
        <v>WV</v>
      </c>
      <c r="R1542" t="s">
        <v>362</v>
      </c>
      <c r="S1542" t="s">
        <v>360</v>
      </c>
    </row>
    <row r="1543" spans="1:19" x14ac:dyDescent="0.35">
      <c r="A1543" t="str">
        <f>_xlfn.XLOOKUP(B1543,Mapping!C:C,Mapping!D:D)</f>
        <v>Dept Store</v>
      </c>
      <c r="B1543" t="s">
        <v>166</v>
      </c>
      <c r="C1543" t="s">
        <v>354</v>
      </c>
      <c r="D1543" s="21">
        <v>46265</v>
      </c>
      <c r="E1543" s="21">
        <v>46271</v>
      </c>
      <c r="F1543" s="5">
        <f t="shared" si="26"/>
        <v>7</v>
      </c>
      <c r="G1543" t="s">
        <v>36</v>
      </c>
      <c r="H1543">
        <v>469900</v>
      </c>
      <c r="I1543">
        <v>399900</v>
      </c>
      <c r="J1543">
        <v>389900</v>
      </c>
      <c r="K1543">
        <v>469900</v>
      </c>
      <c r="L1543">
        <v>5</v>
      </c>
      <c r="M1543">
        <v>2349500</v>
      </c>
      <c r="N1543" s="19">
        <v>2135909.0909090908</v>
      </c>
      <c r="O1543" s="19">
        <v>1548534.0909090908</v>
      </c>
      <c r="P1543" t="str">
        <f>_xlfn.XLOOKUP(G1543,'[1](ST)Product'!$C:$C,'[1](ST)Product'!$E:$E)</f>
        <v>Shark Floorcare</v>
      </c>
      <c r="Q1543" t="str">
        <f>_xlfn.XLOOKUP(G1543,'[1](ST)Product'!$C:$C,'[1](ST)Product'!$F:$F)</f>
        <v>WD</v>
      </c>
      <c r="R1543" t="s">
        <v>362</v>
      </c>
      <c r="S1543" t="s">
        <v>360</v>
      </c>
    </row>
    <row r="1544" spans="1:19" x14ac:dyDescent="0.35">
      <c r="A1544" t="str">
        <f>_xlfn.XLOOKUP(B1544,Mapping!C:C,Mapping!D:D)</f>
        <v>Dept Store</v>
      </c>
      <c r="B1544" t="s">
        <v>166</v>
      </c>
      <c r="C1544" t="s">
        <v>354</v>
      </c>
      <c r="D1544" s="21">
        <v>46265</v>
      </c>
      <c r="E1544" s="21">
        <v>46271</v>
      </c>
      <c r="F1544" s="5">
        <f t="shared" si="26"/>
        <v>7</v>
      </c>
      <c r="G1544" t="s">
        <v>32</v>
      </c>
      <c r="H1544">
        <v>349900</v>
      </c>
      <c r="I1544">
        <v>299900</v>
      </c>
      <c r="J1544">
        <v>269900</v>
      </c>
      <c r="K1544">
        <v>349900</v>
      </c>
      <c r="L1544">
        <v>5</v>
      </c>
      <c r="M1544">
        <v>1749500</v>
      </c>
      <c r="N1544" s="19">
        <v>1590454.5454545454</v>
      </c>
      <c r="O1544" s="19">
        <v>1153079.5454545454</v>
      </c>
      <c r="P1544" t="str">
        <f>_xlfn.XLOOKUP(G1544,'[1](ST)Product'!$C:$C,'[1](ST)Product'!$E:$E)</f>
        <v>Ninja Motorized</v>
      </c>
      <c r="Q1544" t="str">
        <f>_xlfn.XLOOKUP(G1544,'[1](ST)Product'!$C:$C,'[1](ST)Product'!$F:$F)</f>
        <v>Icecream</v>
      </c>
      <c r="R1544" t="s">
        <v>362</v>
      </c>
      <c r="S1544" t="s">
        <v>360</v>
      </c>
    </row>
    <row r="1545" spans="1:19" x14ac:dyDescent="0.35">
      <c r="A1545" t="str">
        <f>_xlfn.XLOOKUP(B1545,Mapping!C:C,Mapping!D:D)</f>
        <v>Dept Store</v>
      </c>
      <c r="B1545" t="s">
        <v>166</v>
      </c>
      <c r="C1545" t="s">
        <v>354</v>
      </c>
      <c r="D1545" s="21">
        <v>46265</v>
      </c>
      <c r="E1545" s="21">
        <v>46271</v>
      </c>
      <c r="F1545" s="5">
        <f t="shared" si="26"/>
        <v>7</v>
      </c>
      <c r="G1545" t="s">
        <v>92</v>
      </c>
      <c r="H1545">
        <v>119900</v>
      </c>
      <c r="I1545">
        <v>99900</v>
      </c>
      <c r="J1545">
        <v>84900</v>
      </c>
      <c r="K1545">
        <v>119900</v>
      </c>
      <c r="L1545">
        <v>5</v>
      </c>
      <c r="M1545">
        <v>599500</v>
      </c>
      <c r="N1545" s="19">
        <v>544999.99999999988</v>
      </c>
      <c r="O1545" s="19">
        <v>395124.99999999988</v>
      </c>
      <c r="P1545" t="str">
        <f>_xlfn.XLOOKUP(G1545,'[1](ST)Product'!$C:$C,'[1](ST)Product'!$E:$E)</f>
        <v>Ninja Motorized</v>
      </c>
      <c r="Q1545" t="str">
        <f>_xlfn.XLOOKUP(G1545,'[1](ST)Product'!$C:$C,'[1](ST)Product'!$F:$F)</f>
        <v>Portable</v>
      </c>
      <c r="R1545" t="s">
        <v>362</v>
      </c>
      <c r="S1545" t="s">
        <v>360</v>
      </c>
    </row>
    <row r="1546" spans="1:19" x14ac:dyDescent="0.35">
      <c r="A1546" t="str">
        <f>_xlfn.XLOOKUP(B1546,Mapping!C:C,Mapping!D:D)</f>
        <v>Dept Store</v>
      </c>
      <c r="B1546" t="s">
        <v>166</v>
      </c>
      <c r="C1546" t="s">
        <v>354</v>
      </c>
      <c r="D1546" s="21">
        <v>46265</v>
      </c>
      <c r="E1546" s="21">
        <v>46271</v>
      </c>
      <c r="F1546" s="5">
        <f t="shared" si="26"/>
        <v>7</v>
      </c>
      <c r="G1546" t="s">
        <v>93</v>
      </c>
      <c r="H1546">
        <v>119900</v>
      </c>
      <c r="I1546">
        <v>99900</v>
      </c>
      <c r="J1546">
        <v>84900</v>
      </c>
      <c r="K1546">
        <v>119900</v>
      </c>
      <c r="L1546">
        <v>6</v>
      </c>
      <c r="M1546">
        <v>719400</v>
      </c>
      <c r="N1546" s="19">
        <v>653999.99999999988</v>
      </c>
      <c r="O1546" s="19">
        <v>474149.99999999988</v>
      </c>
      <c r="P1546" t="str">
        <f>_xlfn.XLOOKUP(G1546,'[1](ST)Product'!$C:$C,'[1](ST)Product'!$E:$E)</f>
        <v>Ninja Motorized</v>
      </c>
      <c r="Q1546" t="str">
        <f>_xlfn.XLOOKUP(G1546,'[1](ST)Product'!$C:$C,'[1](ST)Product'!$F:$F)</f>
        <v>Portable</v>
      </c>
      <c r="R1546" t="s">
        <v>362</v>
      </c>
      <c r="S1546" t="s">
        <v>360</v>
      </c>
    </row>
    <row r="1547" spans="1:19" x14ac:dyDescent="0.35">
      <c r="A1547" t="str">
        <f>_xlfn.XLOOKUP(B1547,Mapping!C:C,Mapping!D:D)</f>
        <v>Dept Store</v>
      </c>
      <c r="B1547" t="s">
        <v>166</v>
      </c>
      <c r="C1547" t="s">
        <v>354</v>
      </c>
      <c r="D1547" s="21">
        <v>46265</v>
      </c>
      <c r="E1547" s="21">
        <v>46271</v>
      </c>
      <c r="F1547" s="5">
        <f t="shared" si="26"/>
        <v>7</v>
      </c>
      <c r="G1547" t="s">
        <v>94</v>
      </c>
      <c r="H1547">
        <v>119900</v>
      </c>
      <c r="I1547">
        <v>99900</v>
      </c>
      <c r="J1547">
        <v>84900</v>
      </c>
      <c r="K1547">
        <v>119900</v>
      </c>
      <c r="L1547">
        <v>6</v>
      </c>
      <c r="M1547">
        <v>719400</v>
      </c>
      <c r="N1547" s="19">
        <v>653999.99999999988</v>
      </c>
      <c r="O1547" s="19">
        <v>474149.99999999988</v>
      </c>
      <c r="P1547" t="str">
        <f>_xlfn.XLOOKUP(G1547,'[1](ST)Product'!$C:$C,'[1](ST)Product'!$E:$E)</f>
        <v>Ninja Motorized</v>
      </c>
      <c r="Q1547" t="str">
        <f>_xlfn.XLOOKUP(G1547,'[1](ST)Product'!$C:$C,'[1](ST)Product'!$F:$F)</f>
        <v>Portable</v>
      </c>
      <c r="R1547" t="s">
        <v>362</v>
      </c>
      <c r="S1547" t="s">
        <v>360</v>
      </c>
    </row>
    <row r="1548" spans="1:19" x14ac:dyDescent="0.35">
      <c r="A1548" t="str">
        <f>_xlfn.XLOOKUP(B1548,Mapping!C:C,Mapping!D:D)</f>
        <v>Dept Store</v>
      </c>
      <c r="B1548" t="s">
        <v>166</v>
      </c>
      <c r="C1548" t="s">
        <v>354</v>
      </c>
      <c r="D1548" s="21">
        <v>46265</v>
      </c>
      <c r="E1548" s="21">
        <v>46271</v>
      </c>
      <c r="F1548" s="5">
        <f t="shared" si="26"/>
        <v>7</v>
      </c>
      <c r="G1548" t="s">
        <v>101</v>
      </c>
      <c r="H1548">
        <v>149900</v>
      </c>
      <c r="I1548">
        <v>139900</v>
      </c>
      <c r="J1548">
        <v>109900</v>
      </c>
      <c r="K1548">
        <v>149900</v>
      </c>
      <c r="L1548">
        <v>5</v>
      </c>
      <c r="M1548">
        <v>749500</v>
      </c>
      <c r="N1548" s="19">
        <v>681363.63636363635</v>
      </c>
      <c r="O1548" s="19">
        <v>493988.63636363635</v>
      </c>
      <c r="P1548" t="str">
        <f>_xlfn.XLOOKUP(G1548,'[1](ST)Product'!$C:$C,'[1](ST)Product'!$E:$E)</f>
        <v>Ninja Motorized</v>
      </c>
      <c r="Q1548" t="str">
        <f>_xlfn.XLOOKUP(G1548,'[1](ST)Product'!$C:$C,'[1](ST)Product'!$F:$F)</f>
        <v>Portable</v>
      </c>
      <c r="R1548" t="s">
        <v>362</v>
      </c>
      <c r="S1548" t="s">
        <v>360</v>
      </c>
    </row>
    <row r="1549" spans="1:19" x14ac:dyDescent="0.35">
      <c r="A1549" t="str">
        <f>_xlfn.XLOOKUP(B1549,Mapping!C:C,Mapping!D:D)</f>
        <v>Dept Store</v>
      </c>
      <c r="B1549" t="s">
        <v>166</v>
      </c>
      <c r="C1549" t="s">
        <v>354</v>
      </c>
      <c r="D1549" s="21">
        <v>46265</v>
      </c>
      <c r="E1549" s="21">
        <v>46271</v>
      </c>
      <c r="F1549" s="5">
        <f t="shared" si="26"/>
        <v>7</v>
      </c>
      <c r="G1549" t="s">
        <v>86</v>
      </c>
      <c r="H1549">
        <v>149900</v>
      </c>
      <c r="I1549">
        <v>139900</v>
      </c>
      <c r="J1549">
        <v>109900</v>
      </c>
      <c r="K1549">
        <v>149900</v>
      </c>
      <c r="L1549">
        <v>6</v>
      </c>
      <c r="M1549">
        <v>899400</v>
      </c>
      <c r="N1549" s="19">
        <v>817636.36363636353</v>
      </c>
      <c r="O1549" s="19">
        <v>592786.36363636353</v>
      </c>
      <c r="P1549" t="str">
        <f>_xlfn.XLOOKUP(G1549,'[1](ST)Product'!$C:$C,'[1](ST)Product'!$E:$E)</f>
        <v>Ninja Motorized</v>
      </c>
      <c r="Q1549" t="str">
        <f>_xlfn.XLOOKUP(G1549,'[1](ST)Product'!$C:$C,'[1](ST)Product'!$F:$F)</f>
        <v>Portable</v>
      </c>
      <c r="R1549" t="s">
        <v>362</v>
      </c>
      <c r="S1549" t="s">
        <v>360</v>
      </c>
    </row>
    <row r="1550" spans="1:19" x14ac:dyDescent="0.35">
      <c r="A1550" t="str">
        <f>_xlfn.XLOOKUP(B1550,Mapping!C:C,Mapping!D:D)</f>
        <v>Dept Store</v>
      </c>
      <c r="B1550" t="s">
        <v>166</v>
      </c>
      <c r="C1550" t="s">
        <v>354</v>
      </c>
      <c r="D1550" s="21">
        <v>46265</v>
      </c>
      <c r="E1550" s="21">
        <v>46271</v>
      </c>
      <c r="F1550" s="5">
        <f t="shared" si="26"/>
        <v>7</v>
      </c>
      <c r="G1550" t="s">
        <v>90</v>
      </c>
      <c r="H1550">
        <v>149900</v>
      </c>
      <c r="I1550">
        <v>139900</v>
      </c>
      <c r="J1550">
        <v>109900</v>
      </c>
      <c r="K1550">
        <v>149900</v>
      </c>
      <c r="L1550">
        <v>5</v>
      </c>
      <c r="M1550">
        <v>749500</v>
      </c>
      <c r="N1550" s="19">
        <v>681363.63636363635</v>
      </c>
      <c r="O1550" s="19">
        <v>493988.63636363635</v>
      </c>
      <c r="P1550" t="str">
        <f>_xlfn.XLOOKUP(G1550,'[1](ST)Product'!$C:$C,'[1](ST)Product'!$E:$E)</f>
        <v>Ninja Motorized</v>
      </c>
      <c r="Q1550" t="str">
        <f>_xlfn.XLOOKUP(G1550,'[1](ST)Product'!$C:$C,'[1](ST)Product'!$F:$F)</f>
        <v>Portable</v>
      </c>
      <c r="R1550" t="s">
        <v>362</v>
      </c>
      <c r="S1550" t="s">
        <v>360</v>
      </c>
    </row>
    <row r="1551" spans="1:19" x14ac:dyDescent="0.35">
      <c r="A1551" t="str">
        <f>_xlfn.XLOOKUP(B1551,Mapping!C:C,Mapping!D:D)</f>
        <v>Dept Store</v>
      </c>
      <c r="B1551" t="s">
        <v>166</v>
      </c>
      <c r="C1551" t="s">
        <v>354</v>
      </c>
      <c r="D1551" s="21">
        <v>46265</v>
      </c>
      <c r="E1551" s="21">
        <v>46271</v>
      </c>
      <c r="F1551" s="5">
        <f t="shared" si="26"/>
        <v>7</v>
      </c>
      <c r="G1551" t="s">
        <v>39</v>
      </c>
      <c r="H1551">
        <v>249900</v>
      </c>
      <c r="I1551">
        <v>199900</v>
      </c>
      <c r="J1551">
        <v>189900</v>
      </c>
      <c r="K1551">
        <v>249900</v>
      </c>
      <c r="L1551">
        <v>5</v>
      </c>
      <c r="M1551">
        <v>1249500</v>
      </c>
      <c r="N1551" s="19">
        <v>1135909.0909090908</v>
      </c>
      <c r="O1551" s="19">
        <v>823534.09090909082</v>
      </c>
      <c r="P1551" t="str">
        <f>_xlfn.XLOOKUP(G1551,'[1](ST)Product'!$C:$C,'[1](ST)Product'!$E:$E)</f>
        <v>Ninja Motorized</v>
      </c>
      <c r="Q1551" t="str">
        <f>_xlfn.XLOOKUP(G1551,'[1](ST)Product'!$C:$C,'[1](ST)Product'!$F:$F)</f>
        <v>Trad</v>
      </c>
      <c r="R1551" t="s">
        <v>362</v>
      </c>
      <c r="S1551" t="s">
        <v>360</v>
      </c>
    </row>
    <row r="1552" spans="1:19" x14ac:dyDescent="0.35">
      <c r="A1552" t="str">
        <f>_xlfn.XLOOKUP(B1552,Mapping!C:C,Mapping!D:D)</f>
        <v>Dept Store</v>
      </c>
      <c r="B1552" t="s">
        <v>166</v>
      </c>
      <c r="C1552" t="s">
        <v>354</v>
      </c>
      <c r="D1552" s="21">
        <v>46265</v>
      </c>
      <c r="E1552" s="21">
        <v>46271</v>
      </c>
      <c r="F1552" s="5">
        <f t="shared" si="26"/>
        <v>7</v>
      </c>
      <c r="G1552" t="s">
        <v>27</v>
      </c>
      <c r="H1552">
        <v>329900</v>
      </c>
      <c r="I1552">
        <v>299900</v>
      </c>
      <c r="J1552">
        <v>279900</v>
      </c>
      <c r="K1552">
        <v>329900</v>
      </c>
      <c r="L1552">
        <v>5</v>
      </c>
      <c r="M1552">
        <v>1649500</v>
      </c>
      <c r="N1552" s="19">
        <v>1499545.4545454544</v>
      </c>
      <c r="O1552" s="19">
        <v>1087170.4545454544</v>
      </c>
      <c r="P1552" t="str">
        <f>_xlfn.XLOOKUP(G1552,'[1](ST)Product'!$C:$C,'[1](ST)Product'!$E:$E)</f>
        <v>Ninja Motorized</v>
      </c>
      <c r="Q1552" t="str">
        <f>_xlfn.XLOOKUP(G1552,'[1](ST)Product'!$C:$C,'[1](ST)Product'!$F:$F)</f>
        <v>Trad</v>
      </c>
      <c r="R1552" t="s">
        <v>362</v>
      </c>
      <c r="S1552" t="s">
        <v>360</v>
      </c>
    </row>
    <row r="1553" spans="1:19" x14ac:dyDescent="0.35">
      <c r="A1553" t="str">
        <f>_xlfn.XLOOKUP(B1553,Mapping!C:C,Mapping!D:D)</f>
        <v>Dept Store</v>
      </c>
      <c r="B1553" t="s">
        <v>166</v>
      </c>
      <c r="C1553" t="s">
        <v>354</v>
      </c>
      <c r="D1553" s="21">
        <v>46265</v>
      </c>
      <c r="E1553" s="21">
        <v>46271</v>
      </c>
      <c r="F1553" s="5">
        <f t="shared" si="26"/>
        <v>7</v>
      </c>
      <c r="G1553" t="s">
        <v>85</v>
      </c>
      <c r="H1553">
        <v>349900</v>
      </c>
      <c r="I1553">
        <v>319900</v>
      </c>
      <c r="J1553">
        <v>299900</v>
      </c>
      <c r="K1553">
        <v>349900</v>
      </c>
      <c r="L1553">
        <v>6</v>
      </c>
      <c r="M1553">
        <v>2099400</v>
      </c>
      <c r="N1553" s="19">
        <v>1908545.4545454544</v>
      </c>
      <c r="O1553" s="19">
        <v>1383695.4545454544</v>
      </c>
      <c r="P1553" t="str">
        <f>_xlfn.XLOOKUP(G1553,'[1](ST)Product'!$C:$C,'[1](ST)Product'!$E:$E)</f>
        <v>Ninja Motorized</v>
      </c>
      <c r="Q1553" t="str">
        <f>_xlfn.XLOOKUP(G1553,'[1](ST)Product'!$C:$C,'[1](ST)Product'!$F:$F)</f>
        <v>Kitchen</v>
      </c>
      <c r="R1553" t="s">
        <v>362</v>
      </c>
      <c r="S1553" t="s">
        <v>360</v>
      </c>
    </row>
    <row r="1554" spans="1:19" x14ac:dyDescent="0.35">
      <c r="A1554" t="str">
        <f>_xlfn.XLOOKUP(B1554,Mapping!C:C,Mapping!D:D)</f>
        <v>Dept Store</v>
      </c>
      <c r="B1554" t="s">
        <v>166</v>
      </c>
      <c r="C1554" t="s">
        <v>354</v>
      </c>
      <c r="D1554" s="21">
        <v>46265</v>
      </c>
      <c r="E1554" s="21">
        <v>46271</v>
      </c>
      <c r="F1554" s="5">
        <f t="shared" si="26"/>
        <v>7</v>
      </c>
      <c r="G1554" t="s">
        <v>20</v>
      </c>
      <c r="H1554">
        <v>249900</v>
      </c>
      <c r="I1554">
        <v>219900</v>
      </c>
      <c r="J1554">
        <v>199900</v>
      </c>
      <c r="K1554">
        <v>249900</v>
      </c>
      <c r="L1554">
        <v>20</v>
      </c>
      <c r="M1554">
        <v>4998000</v>
      </c>
      <c r="N1554" s="19">
        <v>4543636.3636363633</v>
      </c>
      <c r="O1554" s="19">
        <v>3294136.3636363633</v>
      </c>
      <c r="P1554" t="str">
        <f>_xlfn.XLOOKUP(G1554,'[1](ST)Product'!$C:$C,'[1](ST)Product'!$E:$E)</f>
        <v>Ninja Heated</v>
      </c>
      <c r="Q1554" t="str">
        <f>_xlfn.XLOOKUP(G1554,'[1](ST)Product'!$C:$C,'[1](ST)Product'!$F:$F)</f>
        <v>Crispi</v>
      </c>
      <c r="R1554" t="s">
        <v>362</v>
      </c>
      <c r="S1554" t="s">
        <v>361</v>
      </c>
    </row>
    <row r="1555" spans="1:19" x14ac:dyDescent="0.35">
      <c r="A1555" t="str">
        <f>_xlfn.XLOOKUP(B1555,Mapping!C:C,Mapping!D:D)</f>
        <v>Dept Store</v>
      </c>
      <c r="B1555" t="s">
        <v>166</v>
      </c>
      <c r="C1555" t="s">
        <v>354</v>
      </c>
      <c r="D1555" s="21">
        <v>46265</v>
      </c>
      <c r="E1555" s="21">
        <v>46271</v>
      </c>
      <c r="F1555" s="5">
        <f t="shared" si="26"/>
        <v>7</v>
      </c>
      <c r="G1555" t="s">
        <v>66</v>
      </c>
      <c r="H1555">
        <v>249900</v>
      </c>
      <c r="I1555">
        <v>229900</v>
      </c>
      <c r="J1555">
        <v>199900</v>
      </c>
      <c r="K1555">
        <v>249900</v>
      </c>
      <c r="L1555">
        <v>5</v>
      </c>
      <c r="M1555">
        <v>1249500</v>
      </c>
      <c r="N1555" s="19">
        <v>908636.36363636353</v>
      </c>
      <c r="O1555" s="19">
        <v>658761.36363636353</v>
      </c>
      <c r="P1555" t="str">
        <f>_xlfn.XLOOKUP(G1555,'[1](ST)Product'!$C:$C,'[1](ST)Product'!$E:$E)</f>
        <v>Ninja Motorized</v>
      </c>
      <c r="Q1555" t="str">
        <f>_xlfn.XLOOKUP(G1555,'[1](ST)Product'!$C:$C,'[1](ST)Product'!$F:$F)</f>
        <v>Portable</v>
      </c>
      <c r="R1555" t="s">
        <v>362</v>
      </c>
      <c r="S1555" t="s">
        <v>361</v>
      </c>
    </row>
    <row r="1556" spans="1:19" x14ac:dyDescent="0.35">
      <c r="A1556" t="str">
        <f>_xlfn.XLOOKUP(B1556,Mapping!C:C,Mapping!D:D)</f>
        <v>Dept Store</v>
      </c>
      <c r="B1556" t="s">
        <v>166</v>
      </c>
      <c r="C1556" t="s">
        <v>354</v>
      </c>
      <c r="D1556" s="21">
        <v>46265</v>
      </c>
      <c r="E1556" s="21">
        <v>46271</v>
      </c>
      <c r="F1556" s="5">
        <f t="shared" si="26"/>
        <v>7</v>
      </c>
      <c r="G1556" t="s">
        <v>65</v>
      </c>
      <c r="H1556">
        <v>249900</v>
      </c>
      <c r="I1556">
        <v>229900</v>
      </c>
      <c r="J1556">
        <v>199900</v>
      </c>
      <c r="K1556">
        <v>249900</v>
      </c>
      <c r="L1556">
        <v>5</v>
      </c>
      <c r="M1556">
        <v>1249500</v>
      </c>
      <c r="N1556" s="19">
        <v>908636.36363636353</v>
      </c>
      <c r="O1556" s="19">
        <v>658761.36363636353</v>
      </c>
      <c r="P1556" t="str">
        <f>_xlfn.XLOOKUP(G1556,'[1](ST)Product'!$C:$C,'[1](ST)Product'!$E:$E)</f>
        <v>Ninja Motorized</v>
      </c>
      <c r="Q1556" t="str">
        <f>_xlfn.XLOOKUP(G1556,'[1](ST)Product'!$C:$C,'[1](ST)Product'!$F:$F)</f>
        <v>Portable</v>
      </c>
      <c r="R1556" t="s">
        <v>362</v>
      </c>
      <c r="S1556" t="s">
        <v>361</v>
      </c>
    </row>
    <row r="1557" spans="1:19" x14ac:dyDescent="0.35">
      <c r="A1557" t="str">
        <f>_xlfn.XLOOKUP(B1557,Mapping!C:C,Mapping!D:D)</f>
        <v>Dept Store</v>
      </c>
      <c r="B1557" t="s">
        <v>166</v>
      </c>
      <c r="C1557" t="s">
        <v>354</v>
      </c>
      <c r="D1557" s="21">
        <v>46265</v>
      </c>
      <c r="E1557" s="21">
        <v>46271</v>
      </c>
      <c r="F1557" s="5">
        <f t="shared" si="26"/>
        <v>7</v>
      </c>
      <c r="G1557" t="s">
        <v>20</v>
      </c>
      <c r="H1557">
        <v>249900</v>
      </c>
      <c r="I1557">
        <v>219900</v>
      </c>
      <c r="J1557">
        <v>199900</v>
      </c>
      <c r="K1557">
        <v>249900</v>
      </c>
      <c r="L1557">
        <v>15</v>
      </c>
      <c r="M1557">
        <v>3748500</v>
      </c>
      <c r="N1557" s="19">
        <v>3407727.2727272725</v>
      </c>
      <c r="O1557" s="19">
        <v>2470602.2727272725</v>
      </c>
      <c r="P1557" t="str">
        <f>_xlfn.XLOOKUP(G1557,'[1](ST)Product'!$C:$C,'[1](ST)Product'!$E:$E)</f>
        <v>Ninja Heated</v>
      </c>
      <c r="Q1557" t="str">
        <f>_xlfn.XLOOKUP(G1557,'[1](ST)Product'!$C:$C,'[1](ST)Product'!$F:$F)</f>
        <v>Crispi</v>
      </c>
      <c r="R1557" t="s">
        <v>362</v>
      </c>
      <c r="S1557" t="s">
        <v>361</v>
      </c>
    </row>
    <row r="1558" spans="1:19" x14ac:dyDescent="0.35">
      <c r="A1558" t="str">
        <f>_xlfn.XLOOKUP(B1558,Mapping!C:C,Mapping!D:D)</f>
        <v>Dept Store</v>
      </c>
      <c r="B1558" t="s">
        <v>166</v>
      </c>
      <c r="C1558" t="s">
        <v>354</v>
      </c>
      <c r="D1558" s="21">
        <v>46265</v>
      </c>
      <c r="E1558" s="21">
        <v>46271</v>
      </c>
      <c r="F1558" s="5">
        <f t="shared" si="26"/>
        <v>7</v>
      </c>
      <c r="G1558" t="s">
        <v>38</v>
      </c>
      <c r="H1558">
        <v>429900</v>
      </c>
      <c r="I1558">
        <v>399900</v>
      </c>
      <c r="J1558">
        <v>349900</v>
      </c>
      <c r="K1558">
        <v>429900</v>
      </c>
      <c r="L1558">
        <v>10</v>
      </c>
      <c r="M1558">
        <v>4299000</v>
      </c>
      <c r="N1558" s="19">
        <v>3908181.8181818174</v>
      </c>
      <c r="O1558" s="19">
        <v>2833431.8181818174</v>
      </c>
      <c r="P1558" t="str">
        <f>_xlfn.XLOOKUP(G1558,'[1](ST)Product'!$C:$C,'[1](ST)Product'!$E:$E)</f>
        <v>Ninja Heated</v>
      </c>
      <c r="Q1558" t="str">
        <f>_xlfn.XLOOKUP(G1558,'[1](ST)Product'!$C:$C,'[1](ST)Product'!$F:$F)</f>
        <v>Grill</v>
      </c>
      <c r="R1558" t="s">
        <v>362</v>
      </c>
      <c r="S1558" t="s">
        <v>360</v>
      </c>
    </row>
    <row r="1559" spans="1:19" x14ac:dyDescent="0.35">
      <c r="A1559" t="str">
        <f>_xlfn.XLOOKUP(B1559,Mapping!C:C,Mapping!D:D)</f>
        <v>Dept Store</v>
      </c>
      <c r="B1559" t="s">
        <v>166</v>
      </c>
      <c r="C1559" t="s">
        <v>354</v>
      </c>
      <c r="D1559" s="21">
        <v>46265</v>
      </c>
      <c r="E1559" s="21">
        <v>46271</v>
      </c>
      <c r="F1559" s="5">
        <f t="shared" si="26"/>
        <v>7</v>
      </c>
      <c r="G1559" t="s">
        <v>106</v>
      </c>
      <c r="H1559">
        <v>399900</v>
      </c>
      <c r="I1559">
        <v>349900</v>
      </c>
      <c r="J1559">
        <v>299900</v>
      </c>
      <c r="K1559">
        <v>349900</v>
      </c>
      <c r="L1559">
        <v>5</v>
      </c>
      <c r="M1559">
        <v>1749500</v>
      </c>
      <c r="N1559" s="19">
        <v>1817727.2727272727</v>
      </c>
      <c r="O1559" s="19">
        <v>1317852.2727272727</v>
      </c>
      <c r="P1559" t="str">
        <f>_xlfn.XLOOKUP(G1559,'[1](ST)Product'!$C:$C,'[1](ST)Product'!$E:$E)</f>
        <v>Ninja Heated</v>
      </c>
      <c r="Q1559" t="str">
        <f>_xlfn.XLOOKUP(G1559,'[1](ST)Product'!$C:$C,'[1](ST)Product'!$F:$F)</f>
        <v>Combi</v>
      </c>
      <c r="R1559" t="s">
        <v>362</v>
      </c>
      <c r="S1559" t="s">
        <v>360</v>
      </c>
    </row>
    <row r="1560" spans="1:19" x14ac:dyDescent="0.35">
      <c r="A1560" t="str">
        <f>_xlfn.XLOOKUP(B1560,Mapping!C:C,Mapping!D:D)</f>
        <v>E-MART</v>
      </c>
      <c r="B1560" t="s">
        <v>355</v>
      </c>
      <c r="C1560" t="s">
        <v>372</v>
      </c>
      <c r="D1560" s="21">
        <v>46265</v>
      </c>
      <c r="E1560" s="21">
        <v>46295</v>
      </c>
      <c r="F1560" s="5">
        <f t="shared" si="26"/>
        <v>31</v>
      </c>
      <c r="G1560" t="s">
        <v>23</v>
      </c>
      <c r="H1560">
        <v>899000</v>
      </c>
      <c r="I1560">
        <v>849000</v>
      </c>
      <c r="J1560">
        <v>749000</v>
      </c>
      <c r="K1560">
        <v>769000</v>
      </c>
      <c r="L1560">
        <v>30</v>
      </c>
      <c r="M1560">
        <v>23070000</v>
      </c>
      <c r="P1560" t="str">
        <f>_xlfn.XLOOKUP(G1560,'[1](ST)Product'!$C:$C,'[1](ST)Product'!$E:$E)</f>
        <v>Shark Floorcare</v>
      </c>
      <c r="Q1560" t="str">
        <f>_xlfn.XLOOKUP(G1560,'[1](ST)Product'!$C:$C,'[1](ST)Product'!$F:$F)</f>
        <v>Kion</v>
      </c>
      <c r="R1560" t="s">
        <v>381</v>
      </c>
      <c r="S1560" t="s">
        <v>360</v>
      </c>
    </row>
    <row r="1561" spans="1:19" x14ac:dyDescent="0.35">
      <c r="A1561" t="str">
        <f>_xlfn.XLOOKUP(B1561,Mapping!C:C,Mapping!D:D)</f>
        <v>E-MART</v>
      </c>
      <c r="B1561" t="s">
        <v>355</v>
      </c>
      <c r="C1561" t="s">
        <v>372</v>
      </c>
      <c r="D1561" s="21">
        <v>46265</v>
      </c>
      <c r="E1561" s="21">
        <v>46295</v>
      </c>
      <c r="F1561" s="5">
        <f t="shared" si="26"/>
        <v>31</v>
      </c>
      <c r="G1561" t="s">
        <v>380</v>
      </c>
      <c r="H1561">
        <v>899000</v>
      </c>
      <c r="I1561">
        <v>749000</v>
      </c>
      <c r="J1561">
        <v>699000</v>
      </c>
      <c r="K1561">
        <v>699000</v>
      </c>
      <c r="L1561">
        <v>70</v>
      </c>
      <c r="M1561">
        <v>48930000</v>
      </c>
      <c r="P1561" t="e">
        <f>_xlfn.XLOOKUP(G1561,'[1](ST)Product'!$C:$C,'[1](ST)Product'!$E:$E)</f>
        <v>#N/A</v>
      </c>
      <c r="Q1561" t="e">
        <f>_xlfn.XLOOKUP(G1561,'[1](ST)Product'!$C:$C,'[1](ST)Product'!$F:$F)</f>
        <v>#N/A</v>
      </c>
      <c r="R1561" t="s">
        <v>381</v>
      </c>
      <c r="S1561" t="s">
        <v>360</v>
      </c>
    </row>
    <row r="1562" spans="1:19" x14ac:dyDescent="0.35">
      <c r="A1562" t="str">
        <f>_xlfn.XLOOKUP(B1562,Mapping!C:C,Mapping!D:D)</f>
        <v>E-MART</v>
      </c>
      <c r="B1562" t="s">
        <v>355</v>
      </c>
      <c r="C1562" t="s">
        <v>372</v>
      </c>
      <c r="D1562" s="21">
        <v>46265</v>
      </c>
      <c r="E1562" s="21">
        <v>46295</v>
      </c>
      <c r="F1562" s="5">
        <f t="shared" si="26"/>
        <v>31</v>
      </c>
      <c r="G1562" t="s">
        <v>64</v>
      </c>
      <c r="H1562">
        <v>549000</v>
      </c>
      <c r="I1562">
        <v>499000</v>
      </c>
      <c r="J1562">
        <v>0</v>
      </c>
      <c r="K1562">
        <v>499000</v>
      </c>
      <c r="L1562">
        <v>375</v>
      </c>
      <c r="M1562">
        <v>187125000</v>
      </c>
      <c r="P1562" t="str">
        <f>_xlfn.XLOOKUP(G1562,'[1](ST)Product'!$C:$C,'[1](ST)Product'!$E:$E)</f>
        <v>Shark Floorcare</v>
      </c>
      <c r="Q1562" t="str">
        <f>_xlfn.XLOOKUP(G1562,'[1](ST)Product'!$C:$C,'[1](ST)Product'!$F:$F)</f>
        <v>FW</v>
      </c>
      <c r="R1562" t="s">
        <v>381</v>
      </c>
      <c r="S1562" t="s">
        <v>360</v>
      </c>
    </row>
    <row r="1563" spans="1:19" x14ac:dyDescent="0.35">
      <c r="A1563" t="str">
        <f>_xlfn.XLOOKUP(B1563,Mapping!C:C,Mapping!D:D)</f>
        <v>E-MART</v>
      </c>
      <c r="B1563" t="s">
        <v>355</v>
      </c>
      <c r="C1563" t="s">
        <v>372</v>
      </c>
      <c r="D1563" s="21">
        <v>46265</v>
      </c>
      <c r="E1563" s="21">
        <v>46295</v>
      </c>
      <c r="F1563" s="5">
        <f t="shared" si="26"/>
        <v>31</v>
      </c>
      <c r="G1563" t="s">
        <v>17</v>
      </c>
      <c r="H1563">
        <v>449000</v>
      </c>
      <c r="I1563">
        <v>399000</v>
      </c>
      <c r="K1563">
        <v>379000</v>
      </c>
      <c r="L1563">
        <v>745</v>
      </c>
      <c r="M1563">
        <v>282355000</v>
      </c>
      <c r="P1563" t="str">
        <f>_xlfn.XLOOKUP(G1563,'[1](ST)Product'!$C:$C,'[1](ST)Product'!$E:$E)</f>
        <v>Shark Floorcare</v>
      </c>
      <c r="Q1563" t="str">
        <f>_xlfn.XLOOKUP(G1563,'[1](ST)Product'!$C:$C,'[1](ST)Product'!$F:$F)</f>
        <v>CS</v>
      </c>
      <c r="R1563" t="s">
        <v>381</v>
      </c>
      <c r="S1563" t="s">
        <v>360</v>
      </c>
    </row>
    <row r="1564" spans="1:19" x14ac:dyDescent="0.35">
      <c r="A1564" t="str">
        <f>_xlfn.XLOOKUP(B1564,Mapping!C:C,Mapping!D:D)</f>
        <v>E-MART</v>
      </c>
      <c r="B1564" t="s">
        <v>355</v>
      </c>
      <c r="C1564" t="s">
        <v>372</v>
      </c>
      <c r="D1564" s="21">
        <v>46265</v>
      </c>
      <c r="E1564" s="21">
        <v>46295</v>
      </c>
      <c r="F1564" s="5">
        <f t="shared" si="26"/>
        <v>31</v>
      </c>
      <c r="G1564" t="s">
        <v>30</v>
      </c>
      <c r="H1564">
        <v>299900</v>
      </c>
      <c r="I1564">
        <v>279900</v>
      </c>
      <c r="J1564">
        <v>259900</v>
      </c>
      <c r="K1564">
        <v>279900</v>
      </c>
      <c r="L1564">
        <v>375</v>
      </c>
      <c r="M1564">
        <v>104962500</v>
      </c>
      <c r="P1564" t="str">
        <f>_xlfn.XLOOKUP(G1564,'[1](ST)Product'!$C:$C,'[1](ST)Product'!$E:$E)</f>
        <v>Shark Floorcare</v>
      </c>
      <c r="Q1564" t="str">
        <f>_xlfn.XLOOKUP(G1564,'[1](ST)Product'!$C:$C,'[1](ST)Product'!$F:$F)</f>
        <v>WV</v>
      </c>
      <c r="R1564" t="s">
        <v>381</v>
      </c>
      <c r="S1564" t="s">
        <v>361</v>
      </c>
    </row>
    <row r="1565" spans="1:19" x14ac:dyDescent="0.35">
      <c r="A1565" t="str">
        <f>_xlfn.XLOOKUP(B1565,Mapping!C:C,Mapping!D:D)</f>
        <v>E-MART</v>
      </c>
      <c r="B1565" t="s">
        <v>355</v>
      </c>
      <c r="C1565" t="s">
        <v>372</v>
      </c>
      <c r="D1565" s="21">
        <v>46265</v>
      </c>
      <c r="E1565" s="21">
        <v>46295</v>
      </c>
      <c r="F1565" s="5">
        <f t="shared" si="26"/>
        <v>31</v>
      </c>
      <c r="G1565" t="s">
        <v>36</v>
      </c>
      <c r="H1565">
        <v>469900</v>
      </c>
      <c r="I1565">
        <v>399900</v>
      </c>
      <c r="J1565">
        <v>389900</v>
      </c>
      <c r="K1565">
        <v>399900</v>
      </c>
      <c r="L1565">
        <v>37</v>
      </c>
      <c r="M1565">
        <v>14796300</v>
      </c>
      <c r="P1565" t="str">
        <f>_xlfn.XLOOKUP(G1565,'[1](ST)Product'!$C:$C,'[1](ST)Product'!$E:$E)</f>
        <v>Shark Floorcare</v>
      </c>
      <c r="Q1565" t="str">
        <f>_xlfn.XLOOKUP(G1565,'[1](ST)Product'!$C:$C,'[1](ST)Product'!$F:$F)</f>
        <v>WD</v>
      </c>
      <c r="R1565" t="s">
        <v>381</v>
      </c>
      <c r="S1565" t="s">
        <v>360</v>
      </c>
    </row>
    <row r="1566" spans="1:19" x14ac:dyDescent="0.35">
      <c r="A1566" t="str">
        <f>_xlfn.XLOOKUP(B1566,Mapping!C:C,Mapping!D:D)</f>
        <v>E-MART</v>
      </c>
      <c r="B1566" t="s">
        <v>355</v>
      </c>
      <c r="C1566" t="s">
        <v>372</v>
      </c>
      <c r="D1566" s="21">
        <v>46265</v>
      </c>
      <c r="E1566" s="21">
        <v>46295</v>
      </c>
      <c r="F1566" s="5">
        <f t="shared" si="26"/>
        <v>31</v>
      </c>
      <c r="G1566" t="s">
        <v>31</v>
      </c>
      <c r="H1566">
        <v>849000</v>
      </c>
      <c r="I1566">
        <v>699000</v>
      </c>
      <c r="J1566">
        <v>649000</v>
      </c>
      <c r="K1566">
        <v>649000</v>
      </c>
      <c r="L1566">
        <v>0</v>
      </c>
      <c r="M1566">
        <v>0</v>
      </c>
      <c r="P1566" t="str">
        <f>_xlfn.XLOOKUP(G1566,'[1](ST)Product'!$C:$C,'[1](ST)Product'!$E:$E)</f>
        <v>Shark Floorcare</v>
      </c>
      <c r="Q1566" t="str">
        <f>_xlfn.XLOOKUP(G1566,'[1](ST)Product'!$C:$C,'[1](ST)Product'!$F:$F)</f>
        <v>FW</v>
      </c>
      <c r="R1566" t="s">
        <v>381</v>
      </c>
      <c r="S1566" t="s">
        <v>360</v>
      </c>
    </row>
    <row r="1567" spans="1:19" x14ac:dyDescent="0.35">
      <c r="A1567" t="str">
        <f>_xlfn.XLOOKUP(B1567,Mapping!C:C,Mapping!D:D)</f>
        <v>E-MART</v>
      </c>
      <c r="B1567" t="s">
        <v>355</v>
      </c>
      <c r="C1567" t="s">
        <v>372</v>
      </c>
      <c r="D1567" s="21">
        <v>46265</v>
      </c>
      <c r="E1567" s="21">
        <v>46295</v>
      </c>
      <c r="F1567" s="5">
        <f t="shared" si="26"/>
        <v>31</v>
      </c>
      <c r="G1567" t="s">
        <v>38</v>
      </c>
      <c r="H1567">
        <v>429900</v>
      </c>
      <c r="I1567">
        <v>399900</v>
      </c>
      <c r="J1567">
        <v>349900</v>
      </c>
      <c r="K1567">
        <v>349900</v>
      </c>
      <c r="L1567">
        <v>22</v>
      </c>
      <c r="M1567">
        <v>7697800</v>
      </c>
      <c r="P1567" t="str">
        <f>_xlfn.XLOOKUP(G1567,'[1](ST)Product'!$C:$C,'[1](ST)Product'!$E:$E)</f>
        <v>Ninja Heated</v>
      </c>
      <c r="Q1567" t="str">
        <f>_xlfn.XLOOKUP(G1567,'[1](ST)Product'!$C:$C,'[1](ST)Product'!$F:$F)</f>
        <v>Grill</v>
      </c>
      <c r="R1567" t="s">
        <v>381</v>
      </c>
      <c r="S1567" t="s">
        <v>360</v>
      </c>
    </row>
    <row r="1568" spans="1:19" x14ac:dyDescent="0.35">
      <c r="A1568" t="str">
        <f>_xlfn.XLOOKUP(B1568,Mapping!C:C,Mapping!D:D)</f>
        <v>E-MART</v>
      </c>
      <c r="B1568" t="s">
        <v>355</v>
      </c>
      <c r="C1568" t="s">
        <v>372</v>
      </c>
      <c r="D1568" s="21">
        <v>46265</v>
      </c>
      <c r="E1568" s="21">
        <v>46295</v>
      </c>
      <c r="F1568" s="5">
        <f t="shared" si="26"/>
        <v>31</v>
      </c>
      <c r="G1568" t="s">
        <v>106</v>
      </c>
      <c r="H1568">
        <v>399900</v>
      </c>
      <c r="I1568">
        <v>349900</v>
      </c>
      <c r="J1568">
        <v>299900</v>
      </c>
      <c r="K1568">
        <v>329900</v>
      </c>
      <c r="L1568">
        <v>7</v>
      </c>
      <c r="M1568">
        <v>2309300</v>
      </c>
      <c r="P1568" t="str">
        <f>_xlfn.XLOOKUP(G1568,'[1](ST)Product'!$C:$C,'[1](ST)Product'!$E:$E)</f>
        <v>Ninja Heated</v>
      </c>
      <c r="Q1568" t="str">
        <f>_xlfn.XLOOKUP(G1568,'[1](ST)Product'!$C:$C,'[1](ST)Product'!$F:$F)</f>
        <v>Combi</v>
      </c>
      <c r="R1568" t="s">
        <v>381</v>
      </c>
      <c r="S1568" t="s">
        <v>360</v>
      </c>
    </row>
    <row r="1569" spans="1:19" x14ac:dyDescent="0.35">
      <c r="A1569" t="str">
        <f>_xlfn.XLOOKUP(B1569,Mapping!C:C,Mapping!D:D)</f>
        <v>E-MART</v>
      </c>
      <c r="B1569" t="s">
        <v>355</v>
      </c>
      <c r="C1569" t="s">
        <v>372</v>
      </c>
      <c r="D1569" s="21">
        <v>46265</v>
      </c>
      <c r="E1569" s="21">
        <v>46295</v>
      </c>
      <c r="F1569" s="5">
        <f t="shared" si="26"/>
        <v>31</v>
      </c>
      <c r="G1569" t="s">
        <v>32</v>
      </c>
      <c r="H1569">
        <v>349900</v>
      </c>
      <c r="I1569">
        <v>299900</v>
      </c>
      <c r="J1569">
        <v>269900</v>
      </c>
      <c r="K1569">
        <v>269900</v>
      </c>
      <c r="L1569">
        <v>22</v>
      </c>
      <c r="M1569">
        <v>5937800</v>
      </c>
      <c r="P1569" t="str">
        <f>_xlfn.XLOOKUP(G1569,'[1](ST)Product'!$C:$C,'[1](ST)Product'!$E:$E)</f>
        <v>Ninja Motorized</v>
      </c>
      <c r="Q1569" t="str">
        <f>_xlfn.XLOOKUP(G1569,'[1](ST)Product'!$C:$C,'[1](ST)Product'!$F:$F)</f>
        <v>Icecream</v>
      </c>
      <c r="R1569" t="s">
        <v>381</v>
      </c>
      <c r="S1569" t="s">
        <v>360</v>
      </c>
    </row>
    <row r="1570" spans="1:19" x14ac:dyDescent="0.35">
      <c r="A1570" t="str">
        <f>_xlfn.XLOOKUP(B1570,Mapping!C:C,Mapping!D:D)</f>
        <v>E-MART</v>
      </c>
      <c r="B1570" t="s">
        <v>355</v>
      </c>
      <c r="C1570" t="s">
        <v>372</v>
      </c>
      <c r="D1570" s="21">
        <v>46265</v>
      </c>
      <c r="E1570" s="21">
        <v>46295</v>
      </c>
      <c r="F1570" s="5">
        <f t="shared" si="26"/>
        <v>31</v>
      </c>
      <c r="G1570" t="s">
        <v>66</v>
      </c>
      <c r="H1570">
        <v>249900</v>
      </c>
      <c r="I1570">
        <v>229900</v>
      </c>
      <c r="J1570">
        <v>199900</v>
      </c>
      <c r="K1570">
        <v>229900</v>
      </c>
      <c r="L1570">
        <v>30</v>
      </c>
      <c r="M1570">
        <v>6897000</v>
      </c>
      <c r="P1570" t="str">
        <f>_xlfn.XLOOKUP(G1570,'[1](ST)Product'!$C:$C,'[1](ST)Product'!$E:$E)</f>
        <v>Ninja Motorized</v>
      </c>
      <c r="Q1570" t="str">
        <f>_xlfn.XLOOKUP(G1570,'[1](ST)Product'!$C:$C,'[1](ST)Product'!$F:$F)</f>
        <v>Portable</v>
      </c>
      <c r="R1570" t="s">
        <v>381</v>
      </c>
      <c r="S1570" t="s">
        <v>361</v>
      </c>
    </row>
    <row r="1571" spans="1:19" x14ac:dyDescent="0.35">
      <c r="A1571" t="str">
        <f>_xlfn.XLOOKUP(B1571,Mapping!C:C,Mapping!D:D)</f>
        <v>E-MART</v>
      </c>
      <c r="B1571" t="s">
        <v>355</v>
      </c>
      <c r="C1571" t="s">
        <v>372</v>
      </c>
      <c r="D1571" s="21">
        <v>46265</v>
      </c>
      <c r="E1571" s="21">
        <v>46295</v>
      </c>
      <c r="F1571" s="5">
        <f t="shared" si="26"/>
        <v>31</v>
      </c>
      <c r="G1571" t="s">
        <v>27</v>
      </c>
      <c r="H1571">
        <v>329900</v>
      </c>
      <c r="I1571">
        <v>299900</v>
      </c>
      <c r="J1571">
        <v>279900</v>
      </c>
      <c r="K1571">
        <v>279900</v>
      </c>
      <c r="L1571">
        <v>15</v>
      </c>
      <c r="M1571">
        <v>4198500</v>
      </c>
      <c r="P1571" t="str">
        <f>_xlfn.XLOOKUP(G1571,'[1](ST)Product'!$C:$C,'[1](ST)Product'!$E:$E)</f>
        <v>Ninja Motorized</v>
      </c>
      <c r="Q1571" t="str">
        <f>_xlfn.XLOOKUP(G1571,'[1](ST)Product'!$C:$C,'[1](ST)Product'!$F:$F)</f>
        <v>Trad</v>
      </c>
      <c r="R1571" t="s">
        <v>381</v>
      </c>
      <c r="S1571" t="s">
        <v>360</v>
      </c>
    </row>
    <row r="1572" spans="1:19" x14ac:dyDescent="0.35">
      <c r="A1572" t="str">
        <f>_xlfn.XLOOKUP(B1572,Mapping!C:C,Mapping!D:D)</f>
        <v>E-MART</v>
      </c>
      <c r="B1572" t="s">
        <v>355</v>
      </c>
      <c r="C1572" t="s">
        <v>372</v>
      </c>
      <c r="D1572" s="21">
        <v>46265</v>
      </c>
      <c r="E1572" s="21">
        <v>46295</v>
      </c>
      <c r="F1572" s="5">
        <f t="shared" si="26"/>
        <v>31</v>
      </c>
      <c r="G1572" t="s">
        <v>95</v>
      </c>
      <c r="H1572">
        <v>79900</v>
      </c>
      <c r="I1572">
        <v>54900</v>
      </c>
      <c r="J1572">
        <v>54900</v>
      </c>
      <c r="K1572">
        <v>79900</v>
      </c>
      <c r="L1572">
        <v>52</v>
      </c>
      <c r="M1572">
        <v>4154800</v>
      </c>
      <c r="P1572" t="str">
        <f>_xlfn.XLOOKUP(G1572,'[1](ST)Product'!$C:$C,'[1](ST)Product'!$E:$E)</f>
        <v>Ninja Motorized</v>
      </c>
      <c r="Q1572" t="str">
        <f>_xlfn.XLOOKUP(G1572,'[1](ST)Product'!$C:$C,'[1](ST)Product'!$F:$F)</f>
        <v>Food process</v>
      </c>
      <c r="R1572" t="s">
        <v>381</v>
      </c>
      <c r="S1572" t="s">
        <v>360</v>
      </c>
    </row>
    <row r="1573" spans="1:19" x14ac:dyDescent="0.35">
      <c r="A1573" t="str">
        <f>_xlfn.XLOOKUP(B1573,Mapping!C:C,Mapping!D:D)</f>
        <v>HI-MART</v>
      </c>
      <c r="B1573" t="s">
        <v>353</v>
      </c>
      <c r="C1573" t="s">
        <v>372</v>
      </c>
      <c r="D1573" s="21">
        <v>46265</v>
      </c>
      <c r="E1573" s="21">
        <v>46295</v>
      </c>
      <c r="F1573" s="5">
        <f t="shared" si="26"/>
        <v>31</v>
      </c>
      <c r="G1573" t="s">
        <v>23</v>
      </c>
      <c r="H1573">
        <v>899000</v>
      </c>
      <c r="I1573">
        <v>849000</v>
      </c>
      <c r="J1573">
        <v>749000</v>
      </c>
      <c r="K1573">
        <v>749000</v>
      </c>
      <c r="L1573">
        <v>810</v>
      </c>
      <c r="M1573">
        <v>606690000</v>
      </c>
      <c r="P1573" t="str">
        <f>_xlfn.XLOOKUP(G1573,'[1](ST)Product'!$C:$C,'[1](ST)Product'!$E:$E)</f>
        <v>Shark Floorcare</v>
      </c>
      <c r="Q1573" t="str">
        <f>_xlfn.XLOOKUP(G1573,'[1](ST)Product'!$C:$C,'[1](ST)Product'!$F:$F)</f>
        <v>Kion</v>
      </c>
      <c r="R1573" t="s">
        <v>381</v>
      </c>
      <c r="S1573" t="s">
        <v>360</v>
      </c>
    </row>
    <row r="1574" spans="1:19" x14ac:dyDescent="0.35">
      <c r="A1574" t="str">
        <f>_xlfn.XLOOKUP(B1574,Mapping!C:C,Mapping!D:D)</f>
        <v>HI-MART</v>
      </c>
      <c r="B1574" t="s">
        <v>353</v>
      </c>
      <c r="C1574" t="s">
        <v>372</v>
      </c>
      <c r="D1574" s="21">
        <v>46265</v>
      </c>
      <c r="E1574" s="21">
        <v>46295</v>
      </c>
      <c r="F1574" s="5">
        <f t="shared" si="26"/>
        <v>31</v>
      </c>
      <c r="G1574" t="s">
        <v>26</v>
      </c>
      <c r="H1574">
        <v>899000</v>
      </c>
      <c r="I1574">
        <v>749000</v>
      </c>
      <c r="J1574">
        <v>699000</v>
      </c>
      <c r="K1574">
        <v>699000</v>
      </c>
      <c r="L1574">
        <v>450</v>
      </c>
      <c r="M1574">
        <v>314550000</v>
      </c>
      <c r="P1574" t="str">
        <f>_xlfn.XLOOKUP(G1574,'[1](ST)Product'!$C:$C,'[1](ST)Product'!$E:$E)</f>
        <v>Shark Floorcare</v>
      </c>
      <c r="Q1574" t="str">
        <f>_xlfn.XLOOKUP(G1574,'[1](ST)Product'!$C:$C,'[1](ST)Product'!$F:$F)</f>
        <v>FW</v>
      </c>
      <c r="R1574" t="s">
        <v>381</v>
      </c>
      <c r="S1574" t="s">
        <v>360</v>
      </c>
    </row>
    <row r="1575" spans="1:19" x14ac:dyDescent="0.35">
      <c r="A1575" t="str">
        <f>_xlfn.XLOOKUP(B1575,Mapping!C:C,Mapping!D:D)</f>
        <v>HI-MART</v>
      </c>
      <c r="B1575" t="s">
        <v>353</v>
      </c>
      <c r="C1575" t="s">
        <v>372</v>
      </c>
      <c r="D1575" s="21">
        <v>46265</v>
      </c>
      <c r="E1575" s="21">
        <v>46295</v>
      </c>
      <c r="F1575" s="5">
        <f t="shared" si="26"/>
        <v>31</v>
      </c>
      <c r="G1575" t="s">
        <v>107</v>
      </c>
      <c r="H1575">
        <v>849000</v>
      </c>
      <c r="I1575">
        <v>749000</v>
      </c>
      <c r="J1575">
        <v>699000</v>
      </c>
      <c r="K1575">
        <v>679000</v>
      </c>
      <c r="L1575">
        <v>0</v>
      </c>
      <c r="M1575">
        <v>0</v>
      </c>
      <c r="P1575" t="str">
        <f>_xlfn.XLOOKUP(G1575,'[1](ST)Product'!$C:$C,'[1](ST)Product'!$E:$E)</f>
        <v>Shark Floorcare</v>
      </c>
      <c r="Q1575" t="str">
        <f>_xlfn.XLOOKUP(G1575,'[1](ST)Product'!$C:$C,'[1](ST)Product'!$F:$F)</f>
        <v>Kion</v>
      </c>
      <c r="R1575" t="s">
        <v>381</v>
      </c>
      <c r="S1575" t="s">
        <v>360</v>
      </c>
    </row>
    <row r="1576" spans="1:19" x14ac:dyDescent="0.35">
      <c r="A1576" t="str">
        <f>_xlfn.XLOOKUP(B1576,Mapping!C:C,Mapping!D:D)</f>
        <v>HI-MART</v>
      </c>
      <c r="B1576" t="s">
        <v>353</v>
      </c>
      <c r="C1576" t="s">
        <v>372</v>
      </c>
      <c r="D1576" s="21">
        <v>46265</v>
      </c>
      <c r="E1576" s="21">
        <v>46295</v>
      </c>
      <c r="F1576" s="5">
        <f t="shared" si="26"/>
        <v>31</v>
      </c>
      <c r="G1576" t="s">
        <v>31</v>
      </c>
      <c r="H1576">
        <v>849000</v>
      </c>
      <c r="I1576">
        <v>699000</v>
      </c>
      <c r="J1576">
        <v>649000</v>
      </c>
      <c r="K1576">
        <v>679000</v>
      </c>
      <c r="L1576">
        <v>0</v>
      </c>
      <c r="M1576">
        <v>0</v>
      </c>
      <c r="P1576" t="str">
        <f>_xlfn.XLOOKUP(G1576,'[1](ST)Product'!$C:$C,'[1](ST)Product'!$E:$E)</f>
        <v>Shark Floorcare</v>
      </c>
      <c r="Q1576" t="str">
        <f>_xlfn.XLOOKUP(G1576,'[1](ST)Product'!$C:$C,'[1](ST)Product'!$F:$F)</f>
        <v>FW</v>
      </c>
      <c r="R1576" t="s">
        <v>381</v>
      </c>
      <c r="S1576" t="s">
        <v>360</v>
      </c>
    </row>
    <row r="1577" spans="1:19" x14ac:dyDescent="0.35">
      <c r="A1577" t="str">
        <f>_xlfn.XLOOKUP(B1577,Mapping!C:C,Mapping!D:D)</f>
        <v>HI-MART</v>
      </c>
      <c r="B1577" t="s">
        <v>353</v>
      </c>
      <c r="C1577" t="s">
        <v>372</v>
      </c>
      <c r="D1577" s="21">
        <v>46265</v>
      </c>
      <c r="E1577" s="21">
        <v>46295</v>
      </c>
      <c r="F1577" s="5">
        <f t="shared" si="26"/>
        <v>31</v>
      </c>
      <c r="G1577" t="s">
        <v>108</v>
      </c>
      <c r="H1577">
        <v>199900</v>
      </c>
      <c r="I1577">
        <v>179900</v>
      </c>
      <c r="J1577">
        <v>169900</v>
      </c>
      <c r="K1577">
        <v>179900</v>
      </c>
      <c r="L1577">
        <v>200</v>
      </c>
      <c r="M1577">
        <v>35980000</v>
      </c>
      <c r="P1577" t="str">
        <f>_xlfn.XLOOKUP(G1577,'[1](ST)Product'!$C:$C,'[1](ST)Product'!$E:$E)</f>
        <v>Shark Floorcare</v>
      </c>
      <c r="Q1577" t="str">
        <f>_xlfn.XLOOKUP(G1577,'[1](ST)Product'!$C:$C,'[1](ST)Product'!$F:$F)</f>
        <v>WV</v>
      </c>
      <c r="R1577" t="s">
        <v>381</v>
      </c>
      <c r="S1577" t="s">
        <v>361</v>
      </c>
    </row>
    <row r="1578" spans="1:19" x14ac:dyDescent="0.35">
      <c r="A1578" t="str">
        <f>_xlfn.XLOOKUP(B1578,Mapping!C:C,Mapping!D:D)</f>
        <v>HI-MART</v>
      </c>
      <c r="B1578" t="s">
        <v>353</v>
      </c>
      <c r="C1578" t="s">
        <v>372</v>
      </c>
      <c r="D1578" s="21">
        <v>46265</v>
      </c>
      <c r="E1578" s="21">
        <v>46295</v>
      </c>
      <c r="F1578" s="5">
        <f t="shared" si="26"/>
        <v>31</v>
      </c>
      <c r="G1578" t="s">
        <v>36</v>
      </c>
      <c r="H1578">
        <v>469900</v>
      </c>
      <c r="I1578">
        <v>399900</v>
      </c>
      <c r="J1578">
        <v>389900</v>
      </c>
      <c r="K1578">
        <v>399900</v>
      </c>
      <c r="L1578">
        <v>40</v>
      </c>
      <c r="M1578">
        <v>15996000</v>
      </c>
      <c r="P1578" t="str">
        <f>_xlfn.XLOOKUP(G1578,'[1](ST)Product'!$C:$C,'[1](ST)Product'!$E:$E)</f>
        <v>Shark Floorcare</v>
      </c>
      <c r="Q1578" t="str">
        <f>_xlfn.XLOOKUP(G1578,'[1](ST)Product'!$C:$C,'[1](ST)Product'!$F:$F)</f>
        <v>WD</v>
      </c>
      <c r="R1578" t="s">
        <v>381</v>
      </c>
      <c r="S1578" t="s">
        <v>360</v>
      </c>
    </row>
    <row r="1579" spans="1:19" x14ac:dyDescent="0.35">
      <c r="A1579" t="str">
        <f>_xlfn.XLOOKUP(B1579,Mapping!C:C,Mapping!D:D)</f>
        <v>HI-MART</v>
      </c>
      <c r="B1579" t="s">
        <v>353</v>
      </c>
      <c r="C1579" t="s">
        <v>372</v>
      </c>
      <c r="D1579" s="21">
        <v>46265</v>
      </c>
      <c r="E1579" s="21">
        <v>46295</v>
      </c>
      <c r="F1579" s="5">
        <f t="shared" si="26"/>
        <v>31</v>
      </c>
      <c r="G1579" t="s">
        <v>17</v>
      </c>
      <c r="H1579">
        <v>449000</v>
      </c>
      <c r="I1579">
        <v>399000</v>
      </c>
      <c r="K1579">
        <v>399000</v>
      </c>
      <c r="L1579">
        <v>80</v>
      </c>
      <c r="M1579">
        <v>31920000</v>
      </c>
      <c r="P1579" t="str">
        <f>_xlfn.XLOOKUP(G1579,'[1](ST)Product'!$C:$C,'[1](ST)Product'!$E:$E)</f>
        <v>Shark Floorcare</v>
      </c>
      <c r="Q1579" t="str">
        <f>_xlfn.XLOOKUP(G1579,'[1](ST)Product'!$C:$C,'[1](ST)Product'!$F:$F)</f>
        <v>CS</v>
      </c>
      <c r="R1579" t="s">
        <v>381</v>
      </c>
      <c r="S1579" t="s">
        <v>360</v>
      </c>
    </row>
    <row r="1580" spans="1:19" x14ac:dyDescent="0.35">
      <c r="A1580" t="str">
        <f>_xlfn.XLOOKUP(B1580,Mapping!C:C,Mapping!D:D)</f>
        <v>HI-MART</v>
      </c>
      <c r="B1580" t="s">
        <v>353</v>
      </c>
      <c r="C1580" t="s">
        <v>372</v>
      </c>
      <c r="D1580" s="21">
        <v>46265</v>
      </c>
      <c r="E1580" s="21">
        <v>46295</v>
      </c>
      <c r="F1580" s="5">
        <f t="shared" si="26"/>
        <v>31</v>
      </c>
      <c r="G1580" t="s">
        <v>38</v>
      </c>
      <c r="H1580">
        <v>429900</v>
      </c>
      <c r="I1580">
        <v>399900</v>
      </c>
      <c r="J1580">
        <v>349900</v>
      </c>
      <c r="K1580">
        <v>349900</v>
      </c>
      <c r="L1580">
        <v>760</v>
      </c>
      <c r="M1580">
        <v>265924000</v>
      </c>
      <c r="P1580" t="str">
        <f>_xlfn.XLOOKUP(G1580,'[1](ST)Product'!$C:$C,'[1](ST)Product'!$E:$E)</f>
        <v>Ninja Heated</v>
      </c>
      <c r="Q1580" t="str">
        <f>_xlfn.XLOOKUP(G1580,'[1](ST)Product'!$C:$C,'[1](ST)Product'!$F:$F)</f>
        <v>Grill</v>
      </c>
      <c r="R1580" t="s">
        <v>381</v>
      </c>
      <c r="S1580" t="s">
        <v>360</v>
      </c>
    </row>
    <row r="1581" spans="1:19" x14ac:dyDescent="0.35">
      <c r="A1581" t="str">
        <f>_xlfn.XLOOKUP(B1581,Mapping!C:C,Mapping!D:D)</f>
        <v>HI-MART</v>
      </c>
      <c r="B1581" t="s">
        <v>353</v>
      </c>
      <c r="C1581" t="s">
        <v>372</v>
      </c>
      <c r="D1581" s="21">
        <v>46265</v>
      </c>
      <c r="E1581" s="21">
        <v>46295</v>
      </c>
      <c r="F1581" s="5">
        <f t="shared" si="26"/>
        <v>31</v>
      </c>
      <c r="G1581" t="s">
        <v>106</v>
      </c>
      <c r="H1581">
        <v>399900</v>
      </c>
      <c r="I1581">
        <v>349900</v>
      </c>
      <c r="J1581">
        <v>299900</v>
      </c>
      <c r="K1581">
        <v>299900</v>
      </c>
      <c r="L1581">
        <v>0</v>
      </c>
      <c r="M1581">
        <v>0</v>
      </c>
      <c r="P1581" t="str">
        <f>_xlfn.XLOOKUP(G1581,'[1](ST)Product'!$C:$C,'[1](ST)Product'!$E:$E)</f>
        <v>Ninja Heated</v>
      </c>
      <c r="Q1581" t="str">
        <f>_xlfn.XLOOKUP(G1581,'[1](ST)Product'!$C:$C,'[1](ST)Product'!$F:$F)</f>
        <v>Combi</v>
      </c>
      <c r="R1581" t="s">
        <v>381</v>
      </c>
      <c r="S1581" t="s">
        <v>360</v>
      </c>
    </row>
    <row r="1582" spans="1:19" x14ac:dyDescent="0.35">
      <c r="A1582" t="str">
        <f>_xlfn.XLOOKUP(B1582,Mapping!C:C,Mapping!D:D)</f>
        <v>HI-MART</v>
      </c>
      <c r="B1582" t="s">
        <v>353</v>
      </c>
      <c r="C1582" t="s">
        <v>372</v>
      </c>
      <c r="D1582" s="21">
        <v>46265</v>
      </c>
      <c r="E1582" s="21">
        <v>46295</v>
      </c>
      <c r="F1582" s="5">
        <f t="shared" si="26"/>
        <v>31</v>
      </c>
      <c r="G1582" t="s">
        <v>39</v>
      </c>
      <c r="H1582">
        <v>249900</v>
      </c>
      <c r="I1582">
        <v>199900</v>
      </c>
      <c r="J1582">
        <v>189900</v>
      </c>
      <c r="K1582">
        <v>189900</v>
      </c>
      <c r="L1582">
        <v>50</v>
      </c>
      <c r="M1582">
        <v>9495000</v>
      </c>
      <c r="P1582" t="str">
        <f>_xlfn.XLOOKUP(G1582,'[1](ST)Product'!$C:$C,'[1](ST)Product'!$E:$E)</f>
        <v>Ninja Motorized</v>
      </c>
      <c r="Q1582" t="str">
        <f>_xlfn.XLOOKUP(G1582,'[1](ST)Product'!$C:$C,'[1](ST)Product'!$F:$F)</f>
        <v>Trad</v>
      </c>
      <c r="R1582" t="s">
        <v>381</v>
      </c>
      <c r="S1582" t="s">
        <v>360</v>
      </c>
    </row>
    <row r="1583" spans="1:19" x14ac:dyDescent="0.35">
      <c r="A1583" t="str">
        <f>_xlfn.XLOOKUP(B1583,Mapping!C:C,Mapping!D:D)</f>
        <v>HI-MART</v>
      </c>
      <c r="B1583" t="s">
        <v>353</v>
      </c>
      <c r="C1583" t="s">
        <v>372</v>
      </c>
      <c r="D1583" s="21">
        <v>46265</v>
      </c>
      <c r="E1583" s="21">
        <v>46295</v>
      </c>
      <c r="F1583" s="5">
        <f t="shared" si="26"/>
        <v>31</v>
      </c>
      <c r="G1583" t="s">
        <v>39</v>
      </c>
      <c r="H1583">
        <v>249900</v>
      </c>
      <c r="I1583">
        <v>199900</v>
      </c>
      <c r="J1583">
        <v>189900</v>
      </c>
      <c r="K1583">
        <v>179900</v>
      </c>
      <c r="L1583">
        <v>100</v>
      </c>
      <c r="M1583">
        <v>17990000</v>
      </c>
      <c r="P1583" t="str">
        <f>_xlfn.XLOOKUP(G1583,'[1](ST)Product'!$C:$C,'[1](ST)Product'!$E:$E)</f>
        <v>Ninja Motorized</v>
      </c>
      <c r="Q1583" t="str">
        <f>_xlfn.XLOOKUP(G1583,'[1](ST)Product'!$C:$C,'[1](ST)Product'!$F:$F)</f>
        <v>Trad</v>
      </c>
      <c r="R1583" t="s">
        <v>381</v>
      </c>
      <c r="S1583" t="s">
        <v>360</v>
      </c>
    </row>
    <row r="1584" spans="1:19" x14ac:dyDescent="0.35">
      <c r="A1584" t="str">
        <f>_xlfn.XLOOKUP(B1584,Mapping!C:C,Mapping!D:D)</f>
        <v>HI-MART</v>
      </c>
      <c r="B1584" t="s">
        <v>353</v>
      </c>
      <c r="C1584" t="s">
        <v>372</v>
      </c>
      <c r="D1584" s="21">
        <v>46265</v>
      </c>
      <c r="E1584" s="21">
        <v>46295</v>
      </c>
      <c r="F1584" s="5">
        <f t="shared" si="26"/>
        <v>31</v>
      </c>
      <c r="G1584" t="s">
        <v>71</v>
      </c>
      <c r="H1584">
        <v>299900</v>
      </c>
      <c r="I1584">
        <v>249900</v>
      </c>
      <c r="J1584">
        <v>229900</v>
      </c>
      <c r="K1584">
        <v>249900</v>
      </c>
      <c r="L1584">
        <v>10</v>
      </c>
      <c r="M1584">
        <v>2499000</v>
      </c>
      <c r="P1584" t="str">
        <f>_xlfn.XLOOKUP(G1584,'[1](ST)Product'!$C:$C,'[1](ST)Product'!$E:$E)</f>
        <v>Ninja Motorized</v>
      </c>
      <c r="Q1584" t="str">
        <f>_xlfn.XLOOKUP(G1584,'[1](ST)Product'!$C:$C,'[1](ST)Product'!$F:$F)</f>
        <v>Trad</v>
      </c>
      <c r="R1584" t="s">
        <v>381</v>
      </c>
      <c r="S1584" t="s">
        <v>360</v>
      </c>
    </row>
    <row r="1585" spans="1:19" x14ac:dyDescent="0.35">
      <c r="A1585" t="str">
        <f>_xlfn.XLOOKUP(B1585,Mapping!C:C,Mapping!D:D)</f>
        <v>HI-MART</v>
      </c>
      <c r="B1585" t="s">
        <v>353</v>
      </c>
      <c r="C1585" t="s">
        <v>372</v>
      </c>
      <c r="D1585" s="21">
        <v>46265</v>
      </c>
      <c r="E1585" s="21">
        <v>46295</v>
      </c>
      <c r="F1585" s="5">
        <f t="shared" si="26"/>
        <v>31</v>
      </c>
      <c r="G1585" t="s">
        <v>85</v>
      </c>
      <c r="H1585">
        <v>349900</v>
      </c>
      <c r="I1585">
        <v>319900</v>
      </c>
      <c r="J1585">
        <v>299900</v>
      </c>
      <c r="K1585">
        <v>319900</v>
      </c>
      <c r="L1585">
        <v>250</v>
      </c>
      <c r="M1585">
        <v>79975000</v>
      </c>
      <c r="P1585" t="str">
        <f>_xlfn.XLOOKUP(G1585,'[1](ST)Product'!$C:$C,'[1](ST)Product'!$E:$E)</f>
        <v>Ninja Motorized</v>
      </c>
      <c r="Q1585" t="str">
        <f>_xlfn.XLOOKUP(G1585,'[1](ST)Product'!$C:$C,'[1](ST)Product'!$F:$F)</f>
        <v>Kitchen</v>
      </c>
      <c r="R1585" t="s">
        <v>381</v>
      </c>
      <c r="S1585" t="s">
        <v>360</v>
      </c>
    </row>
    <row r="1586" spans="1:19" x14ac:dyDescent="0.35">
      <c r="A1586" t="str">
        <f>_xlfn.XLOOKUP(B1586,Mapping!C:C,Mapping!D:D)</f>
        <v>HI-MART</v>
      </c>
      <c r="B1586" t="s">
        <v>353</v>
      </c>
      <c r="C1586" t="s">
        <v>372</v>
      </c>
      <c r="D1586" s="21">
        <v>46265</v>
      </c>
      <c r="E1586" s="21">
        <v>46295</v>
      </c>
      <c r="F1586" s="5">
        <f t="shared" si="26"/>
        <v>31</v>
      </c>
      <c r="G1586" t="s">
        <v>84</v>
      </c>
      <c r="H1586">
        <v>169900</v>
      </c>
      <c r="I1586">
        <v>149900</v>
      </c>
      <c r="J1586">
        <v>129900</v>
      </c>
      <c r="K1586">
        <v>129900</v>
      </c>
      <c r="L1586">
        <v>500</v>
      </c>
      <c r="M1586">
        <v>64950000</v>
      </c>
      <c r="P1586" t="str">
        <f>_xlfn.XLOOKUP(G1586,'[1](ST)Product'!$C:$C,'[1](ST)Product'!$E:$E)</f>
        <v>Ninja Motorized</v>
      </c>
      <c r="Q1586" t="str">
        <f>_xlfn.XLOOKUP(G1586,'[1](ST)Product'!$C:$C,'[1](ST)Product'!$F:$F)</f>
        <v>Trad</v>
      </c>
      <c r="R1586" t="s">
        <v>381</v>
      </c>
      <c r="S1586" t="s">
        <v>360</v>
      </c>
    </row>
    <row r="1587" spans="1:19" x14ac:dyDescent="0.35">
      <c r="A1587" t="str">
        <f>_xlfn.XLOOKUP(B1587,Mapping!C:C,Mapping!D:D)</f>
        <v>HI-MART</v>
      </c>
      <c r="B1587" t="s">
        <v>353</v>
      </c>
      <c r="C1587" t="s">
        <v>372</v>
      </c>
      <c r="D1587" s="21">
        <v>46265</v>
      </c>
      <c r="E1587" s="21">
        <v>46295</v>
      </c>
      <c r="F1587" s="5">
        <f t="shared" si="26"/>
        <v>31</v>
      </c>
      <c r="G1587" t="s">
        <v>66</v>
      </c>
      <c r="H1587">
        <v>249900</v>
      </c>
      <c r="I1587">
        <v>229900</v>
      </c>
      <c r="J1587">
        <v>199900</v>
      </c>
      <c r="K1587">
        <v>229900</v>
      </c>
      <c r="L1587">
        <v>20</v>
      </c>
      <c r="M1587">
        <v>4598000</v>
      </c>
      <c r="P1587" t="str">
        <f>_xlfn.XLOOKUP(G1587,'[1](ST)Product'!$C:$C,'[1](ST)Product'!$E:$E)</f>
        <v>Ninja Motorized</v>
      </c>
      <c r="Q1587" t="str">
        <f>_xlfn.XLOOKUP(G1587,'[1](ST)Product'!$C:$C,'[1](ST)Product'!$F:$F)</f>
        <v>Portable</v>
      </c>
      <c r="R1587" t="s">
        <v>381</v>
      </c>
      <c r="S1587" t="s">
        <v>361</v>
      </c>
    </row>
    <row r="1588" spans="1:19" x14ac:dyDescent="0.35">
      <c r="A1588" t="str">
        <f>_xlfn.XLOOKUP(B1588,Mapping!C:C,Mapping!D:D)</f>
        <v>HI-MART</v>
      </c>
      <c r="B1588" t="s">
        <v>353</v>
      </c>
      <c r="C1588" t="s">
        <v>372</v>
      </c>
      <c r="D1588" s="21">
        <v>46265</v>
      </c>
      <c r="E1588" s="21">
        <v>46295</v>
      </c>
      <c r="F1588" s="5">
        <f t="shared" si="26"/>
        <v>31</v>
      </c>
      <c r="G1588" t="s">
        <v>65</v>
      </c>
      <c r="H1588">
        <v>249900</v>
      </c>
      <c r="I1588">
        <v>229900</v>
      </c>
      <c r="J1588">
        <v>199900</v>
      </c>
      <c r="K1588">
        <v>229900</v>
      </c>
      <c r="L1588">
        <v>20</v>
      </c>
      <c r="M1588">
        <v>4598000</v>
      </c>
      <c r="P1588" t="str">
        <f>_xlfn.XLOOKUP(G1588,'[1](ST)Product'!$C:$C,'[1](ST)Product'!$E:$E)</f>
        <v>Ninja Motorized</v>
      </c>
      <c r="Q1588" t="str">
        <f>_xlfn.XLOOKUP(G1588,'[1](ST)Product'!$C:$C,'[1](ST)Product'!$F:$F)</f>
        <v>Portable</v>
      </c>
      <c r="R1588" t="s">
        <v>381</v>
      </c>
      <c r="S1588" t="s">
        <v>361</v>
      </c>
    </row>
    <row r="1589" spans="1:19" x14ac:dyDescent="0.35">
      <c r="A1589" t="str">
        <f>_xlfn.XLOOKUP(B1589,Mapping!C:C,Mapping!D:D)</f>
        <v>HI-MART</v>
      </c>
      <c r="B1589" t="s">
        <v>353</v>
      </c>
      <c r="C1589" t="s">
        <v>372</v>
      </c>
      <c r="D1589" s="21">
        <v>46265</v>
      </c>
      <c r="E1589" s="21">
        <v>46295</v>
      </c>
      <c r="F1589" s="5">
        <f t="shared" si="26"/>
        <v>31</v>
      </c>
      <c r="G1589" t="s">
        <v>51</v>
      </c>
      <c r="H1589">
        <v>249900</v>
      </c>
      <c r="I1589">
        <v>229900</v>
      </c>
      <c r="J1589">
        <v>199900</v>
      </c>
      <c r="K1589">
        <v>229900</v>
      </c>
      <c r="L1589">
        <v>20</v>
      </c>
      <c r="M1589">
        <v>4598000</v>
      </c>
      <c r="P1589" t="str">
        <f>_xlfn.XLOOKUP(G1589,'[1](ST)Product'!$C:$C,'[1](ST)Product'!$E:$E)</f>
        <v>Ninja Motorized</v>
      </c>
      <c r="Q1589" t="str">
        <f>_xlfn.XLOOKUP(G1589,'[1](ST)Product'!$C:$C,'[1](ST)Product'!$F:$F)</f>
        <v>Portable</v>
      </c>
      <c r="R1589" t="s">
        <v>381</v>
      </c>
      <c r="S1589" t="s">
        <v>361</v>
      </c>
    </row>
    <row r="1590" spans="1:19" x14ac:dyDescent="0.35">
      <c r="A1590" t="str">
        <f>_xlfn.XLOOKUP(B1590,Mapping!C:C,Mapping!D:D)</f>
        <v>HI-MART</v>
      </c>
      <c r="B1590" t="s">
        <v>353</v>
      </c>
      <c r="C1590" t="s">
        <v>372</v>
      </c>
      <c r="D1590" s="21">
        <v>46265</v>
      </c>
      <c r="E1590" s="21">
        <v>46295</v>
      </c>
      <c r="F1590" s="5">
        <f t="shared" si="26"/>
        <v>31</v>
      </c>
      <c r="G1590" t="s">
        <v>101</v>
      </c>
      <c r="H1590">
        <v>149900</v>
      </c>
      <c r="I1590">
        <v>139900</v>
      </c>
      <c r="J1590">
        <v>109900</v>
      </c>
      <c r="K1590">
        <v>149900</v>
      </c>
      <c r="L1590">
        <v>100</v>
      </c>
      <c r="M1590">
        <v>14990000</v>
      </c>
      <c r="P1590" t="str">
        <f>_xlfn.XLOOKUP(G1590,'[1](ST)Product'!$C:$C,'[1](ST)Product'!$E:$E)</f>
        <v>Ninja Motorized</v>
      </c>
      <c r="Q1590" t="str">
        <f>_xlfn.XLOOKUP(G1590,'[1](ST)Product'!$C:$C,'[1](ST)Product'!$F:$F)</f>
        <v>Portable</v>
      </c>
      <c r="R1590" t="s">
        <v>381</v>
      </c>
      <c r="S1590" t="s">
        <v>360</v>
      </c>
    </row>
    <row r="1591" spans="1:19" x14ac:dyDescent="0.35">
      <c r="A1591" t="str">
        <f>_xlfn.XLOOKUP(B1591,Mapping!C:C,Mapping!D:D)</f>
        <v>HI-MART</v>
      </c>
      <c r="B1591" t="s">
        <v>353</v>
      </c>
      <c r="C1591" t="s">
        <v>372</v>
      </c>
      <c r="D1591" s="21">
        <v>46265</v>
      </c>
      <c r="E1591" s="21">
        <v>46295</v>
      </c>
      <c r="F1591" s="5">
        <f t="shared" si="26"/>
        <v>31</v>
      </c>
      <c r="G1591" t="s">
        <v>32</v>
      </c>
      <c r="H1591">
        <v>349900</v>
      </c>
      <c r="I1591">
        <v>299900</v>
      </c>
      <c r="J1591">
        <v>269900</v>
      </c>
      <c r="K1591">
        <v>269900</v>
      </c>
      <c r="L1591">
        <v>0</v>
      </c>
      <c r="M1591">
        <v>0</v>
      </c>
      <c r="P1591" t="str">
        <f>_xlfn.XLOOKUP(G1591,'[1](ST)Product'!$C:$C,'[1](ST)Product'!$E:$E)</f>
        <v>Ninja Motorized</v>
      </c>
      <c r="Q1591" t="str">
        <f>_xlfn.XLOOKUP(G1591,'[1](ST)Product'!$C:$C,'[1](ST)Product'!$F:$F)</f>
        <v>Icecream</v>
      </c>
      <c r="R1591" t="s">
        <v>381</v>
      </c>
      <c r="S1591" t="s">
        <v>360</v>
      </c>
    </row>
    <row r="1592" spans="1:19" x14ac:dyDescent="0.35">
      <c r="A1592" t="str">
        <f>_xlfn.XLOOKUP(B1592,Mapping!C:C,Mapping!D:D)</f>
        <v>HI-MART</v>
      </c>
      <c r="B1592" t="s">
        <v>353</v>
      </c>
      <c r="C1592" t="s">
        <v>372</v>
      </c>
      <c r="D1592" s="21">
        <v>46265</v>
      </c>
      <c r="E1592" s="21">
        <v>46295</v>
      </c>
      <c r="F1592" s="5">
        <f t="shared" si="26"/>
        <v>31</v>
      </c>
      <c r="G1592" t="s">
        <v>21</v>
      </c>
      <c r="H1592">
        <v>449900</v>
      </c>
      <c r="I1592">
        <v>379900</v>
      </c>
      <c r="J1592">
        <v>349900</v>
      </c>
      <c r="K1592">
        <v>349900</v>
      </c>
      <c r="L1592">
        <v>0</v>
      </c>
      <c r="M1592">
        <v>0</v>
      </c>
      <c r="P1592" t="str">
        <f>_xlfn.XLOOKUP(G1592,'[1](ST)Product'!$C:$C,'[1](ST)Product'!$E:$E)</f>
        <v>Ninja Motorized</v>
      </c>
      <c r="Q1592" t="str">
        <f>_xlfn.XLOOKUP(G1592,'[1](ST)Product'!$C:$C,'[1](ST)Product'!$F:$F)</f>
        <v>Icecream</v>
      </c>
      <c r="R1592" t="s">
        <v>381</v>
      </c>
      <c r="S1592" t="s">
        <v>361</v>
      </c>
    </row>
    <row r="1593" spans="1:19" x14ac:dyDescent="0.35">
      <c r="A1593" t="str">
        <f>_xlfn.XLOOKUP(B1593,Mapping!C:C,Mapping!D:D)</f>
        <v>HI-MART</v>
      </c>
      <c r="B1593" t="s">
        <v>353</v>
      </c>
      <c r="C1593" t="s">
        <v>372</v>
      </c>
      <c r="D1593" s="21">
        <v>46265</v>
      </c>
      <c r="E1593" s="21">
        <v>46295</v>
      </c>
      <c r="F1593" s="5">
        <f t="shared" si="26"/>
        <v>31</v>
      </c>
      <c r="G1593" t="s">
        <v>95</v>
      </c>
      <c r="H1593">
        <v>79900</v>
      </c>
      <c r="I1593">
        <v>54900</v>
      </c>
      <c r="J1593">
        <v>54900</v>
      </c>
      <c r="K1593">
        <v>69000</v>
      </c>
      <c r="L1593">
        <v>0</v>
      </c>
      <c r="M1593">
        <v>0</v>
      </c>
      <c r="P1593" t="str">
        <f>_xlfn.XLOOKUP(G1593,'[1](ST)Product'!$C:$C,'[1](ST)Product'!$E:$E)</f>
        <v>Ninja Motorized</v>
      </c>
      <c r="Q1593" t="str">
        <f>_xlfn.XLOOKUP(G1593,'[1](ST)Product'!$C:$C,'[1](ST)Product'!$F:$F)</f>
        <v>Food process</v>
      </c>
      <c r="R1593" t="s">
        <v>381</v>
      </c>
      <c r="S1593" t="s">
        <v>360</v>
      </c>
    </row>
    <row r="1594" spans="1:19" x14ac:dyDescent="0.35">
      <c r="A1594" t="str">
        <f>_xlfn.XLOOKUP(B1594,Mapping!C:C,Mapping!D:D)</f>
        <v>HI-MART</v>
      </c>
      <c r="B1594" t="s">
        <v>353</v>
      </c>
      <c r="C1594" t="s">
        <v>372</v>
      </c>
      <c r="D1594" s="21">
        <v>46265</v>
      </c>
      <c r="E1594" s="21">
        <v>46295</v>
      </c>
      <c r="F1594" s="5">
        <f t="shared" si="26"/>
        <v>31</v>
      </c>
      <c r="G1594" t="s">
        <v>27</v>
      </c>
      <c r="H1594">
        <v>329900</v>
      </c>
      <c r="I1594">
        <v>299900</v>
      </c>
      <c r="J1594">
        <v>279900</v>
      </c>
      <c r="K1594">
        <v>299900</v>
      </c>
      <c r="L1594">
        <v>0</v>
      </c>
      <c r="M1594">
        <v>0</v>
      </c>
      <c r="P1594" t="str">
        <f>_xlfn.XLOOKUP(G1594,'[1](ST)Product'!$C:$C,'[1](ST)Product'!$E:$E)</f>
        <v>Ninja Motorized</v>
      </c>
      <c r="Q1594" t="str">
        <f>_xlfn.XLOOKUP(G1594,'[1](ST)Product'!$C:$C,'[1](ST)Product'!$F:$F)</f>
        <v>Trad</v>
      </c>
      <c r="R1594" t="s">
        <v>381</v>
      </c>
      <c r="S1594" t="s">
        <v>360</v>
      </c>
    </row>
    <row r="1595" spans="1:19" x14ac:dyDescent="0.35">
      <c r="A1595" t="str">
        <f>_xlfn.XLOOKUP(B1595,Mapping!C:C,Mapping!D:D)</f>
        <v>other Online malls</v>
      </c>
      <c r="B1595" t="s">
        <v>264</v>
      </c>
      <c r="C1595" t="s">
        <v>341</v>
      </c>
      <c r="D1595" s="21">
        <v>46265</v>
      </c>
      <c r="E1595" s="21">
        <v>46287</v>
      </c>
      <c r="F1595" s="5">
        <f t="shared" si="26"/>
        <v>23</v>
      </c>
      <c r="G1595" t="s">
        <v>54</v>
      </c>
      <c r="H1595">
        <v>699000</v>
      </c>
      <c r="I1595">
        <v>599000</v>
      </c>
      <c r="J1595">
        <v>499000</v>
      </c>
      <c r="K1595">
        <v>499000</v>
      </c>
      <c r="P1595" t="str">
        <f>_xlfn.XLOOKUP(G1595,'[1](ST)Product'!$C:$C,'[1](ST)Product'!$E:$E)</f>
        <v>Shark Floorcare</v>
      </c>
      <c r="Q1595" t="str">
        <f>_xlfn.XLOOKUP(G1595,'[1](ST)Product'!$C:$C,'[1](ST)Product'!$F:$F)</f>
        <v>FW</v>
      </c>
      <c r="R1595" t="s">
        <v>362</v>
      </c>
      <c r="S1595" t="s">
        <v>361</v>
      </c>
    </row>
    <row r="1596" spans="1:19" x14ac:dyDescent="0.35">
      <c r="A1596" t="str">
        <f>_xlfn.XLOOKUP(B1596,Mapping!C:C,Mapping!D:D)</f>
        <v>other Online malls</v>
      </c>
      <c r="B1596" t="s">
        <v>264</v>
      </c>
      <c r="C1596" t="s">
        <v>341</v>
      </c>
      <c r="D1596" s="21">
        <v>46265</v>
      </c>
      <c r="E1596" s="21">
        <v>46287</v>
      </c>
      <c r="F1596" s="5">
        <f t="shared" si="26"/>
        <v>23</v>
      </c>
      <c r="G1596" t="s">
        <v>25</v>
      </c>
      <c r="H1596">
        <v>859000</v>
      </c>
      <c r="I1596">
        <v>749000</v>
      </c>
      <c r="J1596">
        <v>649000</v>
      </c>
      <c r="K1596">
        <v>804000</v>
      </c>
      <c r="P1596" t="str">
        <f>_xlfn.XLOOKUP(G1596,'[1](ST)Product'!$C:$C,'[1](ST)Product'!$E:$E)</f>
        <v>Shark Floorcare</v>
      </c>
      <c r="Q1596" t="str">
        <f>_xlfn.XLOOKUP(G1596,'[1](ST)Product'!$C:$C,'[1](ST)Product'!$F:$F)</f>
        <v>FW</v>
      </c>
      <c r="R1596" t="s">
        <v>362</v>
      </c>
      <c r="S1596" t="s">
        <v>360</v>
      </c>
    </row>
    <row r="1597" spans="1:19" x14ac:dyDescent="0.35">
      <c r="A1597" t="str">
        <f>_xlfn.XLOOKUP(B1597,Mapping!C:C,Mapping!D:D)</f>
        <v>other Online malls</v>
      </c>
      <c r="B1597" t="s">
        <v>264</v>
      </c>
      <c r="C1597" t="s">
        <v>341</v>
      </c>
      <c r="D1597" s="21">
        <v>46265</v>
      </c>
      <c r="E1597" s="21">
        <v>46287</v>
      </c>
      <c r="F1597" s="5">
        <f t="shared" si="26"/>
        <v>23</v>
      </c>
      <c r="G1597" t="s">
        <v>35</v>
      </c>
      <c r="H1597">
        <v>599000</v>
      </c>
      <c r="I1597">
        <v>549000</v>
      </c>
      <c r="J1597">
        <v>499000</v>
      </c>
      <c r="K1597">
        <v>609000</v>
      </c>
      <c r="P1597" t="str">
        <f>_xlfn.XLOOKUP(G1597,'[1](ST)Product'!$C:$C,'[1](ST)Product'!$E:$E)</f>
        <v>Shark Floorcare</v>
      </c>
      <c r="Q1597" t="str">
        <f>_xlfn.XLOOKUP(G1597,'[1](ST)Product'!$C:$C,'[1](ST)Product'!$F:$F)</f>
        <v>FW</v>
      </c>
      <c r="R1597" t="s">
        <v>362</v>
      </c>
      <c r="S1597" t="s">
        <v>360</v>
      </c>
    </row>
    <row r="1598" spans="1:19" x14ac:dyDescent="0.35">
      <c r="A1598" t="str">
        <f>_xlfn.XLOOKUP(B1598,Mapping!C:C,Mapping!D:D)</f>
        <v>other Online malls</v>
      </c>
      <c r="B1598" t="s">
        <v>264</v>
      </c>
      <c r="C1598" t="s">
        <v>341</v>
      </c>
      <c r="D1598" s="21">
        <v>46265</v>
      </c>
      <c r="E1598" s="21">
        <v>46287</v>
      </c>
      <c r="F1598" s="5">
        <f t="shared" si="26"/>
        <v>23</v>
      </c>
      <c r="G1598" t="s">
        <v>88</v>
      </c>
      <c r="H1598">
        <v>449000</v>
      </c>
      <c r="I1598">
        <v>399000</v>
      </c>
      <c r="J1598">
        <v>0</v>
      </c>
      <c r="K1598">
        <v>459900</v>
      </c>
      <c r="P1598" t="str">
        <f>_xlfn.XLOOKUP(G1598,'[1](ST)Product'!$C:$C,'[1](ST)Product'!$E:$E)</f>
        <v>Shark Floorcare</v>
      </c>
      <c r="Q1598" t="str">
        <f>_xlfn.XLOOKUP(G1598,'[1](ST)Product'!$C:$C,'[1](ST)Product'!$F:$F)</f>
        <v>CS</v>
      </c>
      <c r="R1598" t="s">
        <v>362</v>
      </c>
      <c r="S1598" t="s">
        <v>360</v>
      </c>
    </row>
    <row r="1599" spans="1:19" x14ac:dyDescent="0.35">
      <c r="A1599" t="str">
        <f>_xlfn.XLOOKUP(B1599,Mapping!C:C,Mapping!D:D)</f>
        <v>other Online malls</v>
      </c>
      <c r="B1599" t="s">
        <v>264</v>
      </c>
      <c r="C1599" t="s">
        <v>341</v>
      </c>
      <c r="D1599" s="21">
        <v>46265</v>
      </c>
      <c r="E1599" s="21">
        <v>46287</v>
      </c>
      <c r="F1599" s="5">
        <f t="shared" si="26"/>
        <v>23</v>
      </c>
      <c r="G1599" t="s">
        <v>96</v>
      </c>
      <c r="H1599">
        <v>139900</v>
      </c>
      <c r="I1599">
        <v>119900</v>
      </c>
      <c r="J1599">
        <v>99900</v>
      </c>
      <c r="K1599">
        <v>139900</v>
      </c>
      <c r="P1599" t="str">
        <f>_xlfn.XLOOKUP(G1599,'[1](ST)Product'!$C:$C,'[1](ST)Product'!$E:$E)</f>
        <v>Shark Floorcare</v>
      </c>
      <c r="Q1599" t="str">
        <f>_xlfn.XLOOKUP(G1599,'[1](ST)Product'!$C:$C,'[1](ST)Product'!$F:$F)</f>
        <v>WV</v>
      </c>
      <c r="R1599" t="s">
        <v>362</v>
      </c>
      <c r="S1599" t="s">
        <v>360</v>
      </c>
    </row>
    <row r="1600" spans="1:19" x14ac:dyDescent="0.35">
      <c r="A1600" t="str">
        <f>_xlfn.XLOOKUP(B1600,Mapping!C:C,Mapping!D:D)</f>
        <v>other Online malls</v>
      </c>
      <c r="B1600" t="s">
        <v>264</v>
      </c>
      <c r="C1600" t="s">
        <v>341</v>
      </c>
      <c r="D1600" s="21">
        <v>46265</v>
      </c>
      <c r="E1600" s="21">
        <v>46287</v>
      </c>
      <c r="F1600" s="5">
        <f t="shared" si="26"/>
        <v>23</v>
      </c>
      <c r="G1600" t="s">
        <v>112</v>
      </c>
      <c r="H1600">
        <v>799000</v>
      </c>
      <c r="I1600">
        <v>599000</v>
      </c>
      <c r="J1600">
        <v>599000</v>
      </c>
      <c r="K1600">
        <v>699000</v>
      </c>
      <c r="P1600" t="str">
        <f>_xlfn.XLOOKUP(G1600,'[1](ST)Product'!$C:$C,'[1](ST)Product'!$E:$E)</f>
        <v>Shark Floorcare</v>
      </c>
      <c r="Q1600" t="str">
        <f>_xlfn.XLOOKUP(G1600,'[1](ST)Product'!$C:$C,'[1](ST)Product'!$F:$F)</f>
        <v>CS</v>
      </c>
      <c r="R1600" t="s">
        <v>362</v>
      </c>
      <c r="S1600" t="s">
        <v>360</v>
      </c>
    </row>
    <row r="1601" spans="1:19" x14ac:dyDescent="0.35">
      <c r="A1601" t="str">
        <f>_xlfn.XLOOKUP(B1601,Mapping!C:C,Mapping!D:D)</f>
        <v>other Online malls</v>
      </c>
      <c r="B1601" t="s">
        <v>264</v>
      </c>
      <c r="C1601" t="s">
        <v>341</v>
      </c>
      <c r="D1601" s="21">
        <v>46265</v>
      </c>
      <c r="E1601" s="21">
        <v>46287</v>
      </c>
      <c r="F1601" s="5">
        <f t="shared" si="26"/>
        <v>23</v>
      </c>
      <c r="G1601" t="s">
        <v>57</v>
      </c>
      <c r="H1601">
        <v>699000</v>
      </c>
      <c r="I1601">
        <v>599000</v>
      </c>
      <c r="J1601">
        <v>499000</v>
      </c>
      <c r="K1601">
        <v>699000</v>
      </c>
      <c r="P1601" t="str">
        <f>_xlfn.XLOOKUP(G1601,'[1](ST)Product'!$C:$C,'[1](ST)Product'!$E:$E)</f>
        <v>Shark Floorcare</v>
      </c>
      <c r="Q1601" t="str">
        <f>_xlfn.XLOOKUP(G1601,'[1](ST)Product'!$C:$C,'[1](ST)Product'!$F:$F)</f>
        <v>Kion</v>
      </c>
      <c r="R1601" t="s">
        <v>362</v>
      </c>
      <c r="S1601" t="s">
        <v>361</v>
      </c>
    </row>
    <row r="1602" spans="1:19" x14ac:dyDescent="0.35">
      <c r="A1602" t="str">
        <f>_xlfn.XLOOKUP(B1602,Mapping!C:C,Mapping!D:D)</f>
        <v>other Online malls</v>
      </c>
      <c r="B1602" t="s">
        <v>264</v>
      </c>
      <c r="C1602" t="s">
        <v>341</v>
      </c>
      <c r="D1602" s="21">
        <v>46265</v>
      </c>
      <c r="E1602" s="21">
        <v>46287</v>
      </c>
      <c r="F1602" s="5">
        <f t="shared" si="26"/>
        <v>23</v>
      </c>
      <c r="G1602" t="s">
        <v>108</v>
      </c>
      <c r="H1602">
        <v>199900</v>
      </c>
      <c r="I1602">
        <v>179900</v>
      </c>
      <c r="J1602">
        <v>169900</v>
      </c>
      <c r="K1602">
        <v>199900</v>
      </c>
      <c r="P1602" t="str">
        <f>_xlfn.XLOOKUP(G1602,'[1](ST)Product'!$C:$C,'[1](ST)Product'!$E:$E)</f>
        <v>Shark Floorcare</v>
      </c>
      <c r="Q1602" t="str">
        <f>_xlfn.XLOOKUP(G1602,'[1](ST)Product'!$C:$C,'[1](ST)Product'!$F:$F)</f>
        <v>WV</v>
      </c>
      <c r="R1602" t="s">
        <v>362</v>
      </c>
      <c r="S1602" t="s">
        <v>360</v>
      </c>
    </row>
    <row r="1603" spans="1:19" x14ac:dyDescent="0.35">
      <c r="A1603" t="str">
        <f>_xlfn.XLOOKUP(B1603,Mapping!C:C,Mapping!D:D)</f>
        <v>other Online malls</v>
      </c>
      <c r="B1603" t="s">
        <v>264</v>
      </c>
      <c r="C1603" t="s">
        <v>341</v>
      </c>
      <c r="D1603" s="21">
        <v>46265</v>
      </c>
      <c r="E1603" s="21">
        <v>46287</v>
      </c>
      <c r="F1603" s="5">
        <f t="shared" ref="F1603:F1666" si="27">IF(D1603="","",E1603-D1603+1)</f>
        <v>23</v>
      </c>
      <c r="G1603" t="s">
        <v>62</v>
      </c>
      <c r="H1603">
        <v>349900</v>
      </c>
      <c r="I1603">
        <v>319900</v>
      </c>
      <c r="J1603">
        <v>299900</v>
      </c>
      <c r="K1603">
        <v>349900</v>
      </c>
      <c r="P1603" t="str">
        <f>_xlfn.XLOOKUP(G1603,'[1](ST)Product'!$C:$C,'[1](ST)Product'!$E:$E)</f>
        <v>Shark Floorcare</v>
      </c>
      <c r="Q1603" t="str">
        <f>_xlfn.XLOOKUP(G1603,'[1](ST)Product'!$C:$C,'[1](ST)Product'!$F:$F)</f>
        <v>WV</v>
      </c>
      <c r="R1603" t="s">
        <v>362</v>
      </c>
      <c r="S1603" t="s">
        <v>361</v>
      </c>
    </row>
    <row r="1604" spans="1:19" x14ac:dyDescent="0.35">
      <c r="A1604" t="str">
        <f>_xlfn.XLOOKUP(B1604,Mapping!C:C,Mapping!D:D)</f>
        <v>other Online malls</v>
      </c>
      <c r="B1604" t="s">
        <v>264</v>
      </c>
      <c r="C1604" t="s">
        <v>341</v>
      </c>
      <c r="D1604" s="21">
        <v>46265</v>
      </c>
      <c r="E1604" s="21">
        <v>46287</v>
      </c>
      <c r="F1604" s="5">
        <f t="shared" si="27"/>
        <v>23</v>
      </c>
      <c r="G1604" t="s">
        <v>23</v>
      </c>
      <c r="H1604">
        <v>899000</v>
      </c>
      <c r="I1604">
        <v>849000</v>
      </c>
      <c r="J1604">
        <v>749000</v>
      </c>
      <c r="K1604">
        <v>899900</v>
      </c>
      <c r="P1604" t="str">
        <f>_xlfn.XLOOKUP(G1604,'[1](ST)Product'!$C:$C,'[1](ST)Product'!$E:$E)</f>
        <v>Shark Floorcare</v>
      </c>
      <c r="Q1604" t="str">
        <f>_xlfn.XLOOKUP(G1604,'[1](ST)Product'!$C:$C,'[1](ST)Product'!$F:$F)</f>
        <v>Kion</v>
      </c>
      <c r="R1604" t="s">
        <v>362</v>
      </c>
      <c r="S1604" t="s">
        <v>360</v>
      </c>
    </row>
    <row r="1605" spans="1:19" x14ac:dyDescent="0.35">
      <c r="A1605" t="str">
        <f>_xlfn.XLOOKUP(B1605,Mapping!C:C,Mapping!D:D)</f>
        <v>other Online malls</v>
      </c>
      <c r="B1605" t="s">
        <v>264</v>
      </c>
      <c r="C1605" t="s">
        <v>341</v>
      </c>
      <c r="D1605" s="21">
        <v>46265</v>
      </c>
      <c r="E1605" s="21">
        <v>46287</v>
      </c>
      <c r="F1605" s="5">
        <f t="shared" si="27"/>
        <v>23</v>
      </c>
      <c r="G1605" t="s">
        <v>104</v>
      </c>
      <c r="H1605">
        <v>799000</v>
      </c>
      <c r="I1605">
        <v>699000</v>
      </c>
      <c r="J1605">
        <v>599000</v>
      </c>
      <c r="K1605">
        <v>799000</v>
      </c>
      <c r="P1605" t="str">
        <f>_xlfn.XLOOKUP(G1605,'[1](ST)Product'!$C:$C,'[1](ST)Product'!$E:$E)</f>
        <v>Shark Floorcare</v>
      </c>
      <c r="Q1605" t="str">
        <f>_xlfn.XLOOKUP(G1605,'[1](ST)Product'!$C:$C,'[1](ST)Product'!$F:$F)</f>
        <v>FW</v>
      </c>
      <c r="R1605" t="s">
        <v>362</v>
      </c>
      <c r="S1605" t="s">
        <v>360</v>
      </c>
    </row>
    <row r="1606" spans="1:19" x14ac:dyDescent="0.35">
      <c r="A1606" t="str">
        <f>_xlfn.XLOOKUP(B1606,Mapping!C:C,Mapping!D:D)</f>
        <v>other Online malls</v>
      </c>
      <c r="B1606" t="s">
        <v>264</v>
      </c>
      <c r="C1606" t="s">
        <v>341</v>
      </c>
      <c r="D1606" s="21">
        <v>46265</v>
      </c>
      <c r="E1606" s="21">
        <v>46287</v>
      </c>
      <c r="F1606" s="5">
        <f t="shared" si="27"/>
        <v>23</v>
      </c>
      <c r="G1606" t="s">
        <v>46</v>
      </c>
      <c r="H1606">
        <v>699000</v>
      </c>
      <c r="I1606">
        <v>499000</v>
      </c>
      <c r="J1606">
        <v>499000</v>
      </c>
      <c r="K1606">
        <v>699000</v>
      </c>
      <c r="P1606" t="str">
        <f>_xlfn.XLOOKUP(G1606,'[1](ST)Product'!$C:$C,'[1](ST)Product'!$E:$E)</f>
        <v>Shark Floorcare</v>
      </c>
      <c r="Q1606" t="str">
        <f>_xlfn.XLOOKUP(G1606,'[1](ST)Product'!$C:$C,'[1](ST)Product'!$F:$F)</f>
        <v>Kion</v>
      </c>
      <c r="R1606" t="s">
        <v>362</v>
      </c>
      <c r="S1606" t="s">
        <v>360</v>
      </c>
    </row>
    <row r="1607" spans="1:19" x14ac:dyDescent="0.35">
      <c r="A1607" t="str">
        <f>_xlfn.XLOOKUP(B1607,Mapping!C:C,Mapping!D:D)</f>
        <v>other Online malls</v>
      </c>
      <c r="B1607" t="s">
        <v>264</v>
      </c>
      <c r="C1607" t="s">
        <v>341</v>
      </c>
      <c r="D1607" s="21">
        <v>46265</v>
      </c>
      <c r="E1607" s="21">
        <v>46287</v>
      </c>
      <c r="F1607" s="5">
        <f t="shared" si="27"/>
        <v>23</v>
      </c>
      <c r="G1607" t="s">
        <v>31</v>
      </c>
      <c r="H1607">
        <v>849000</v>
      </c>
      <c r="I1607">
        <v>699000</v>
      </c>
      <c r="J1607">
        <v>649000</v>
      </c>
      <c r="K1607">
        <v>849000</v>
      </c>
      <c r="P1607" t="str">
        <f>_xlfn.XLOOKUP(G1607,'[1](ST)Product'!$C:$C,'[1](ST)Product'!$E:$E)</f>
        <v>Shark Floorcare</v>
      </c>
      <c r="Q1607" t="str">
        <f>_xlfn.XLOOKUP(G1607,'[1](ST)Product'!$C:$C,'[1](ST)Product'!$F:$F)</f>
        <v>FW</v>
      </c>
      <c r="R1607" t="s">
        <v>362</v>
      </c>
      <c r="S1607" t="s">
        <v>360</v>
      </c>
    </row>
    <row r="1608" spans="1:19" x14ac:dyDescent="0.35">
      <c r="A1608" t="str">
        <f>_xlfn.XLOOKUP(B1608,Mapping!C:C,Mapping!D:D)</f>
        <v>other Online malls</v>
      </c>
      <c r="B1608" t="s">
        <v>264</v>
      </c>
      <c r="C1608" t="s">
        <v>341</v>
      </c>
      <c r="D1608" s="21">
        <v>46265</v>
      </c>
      <c r="E1608" s="21">
        <v>46287</v>
      </c>
      <c r="F1608" s="5">
        <f t="shared" si="27"/>
        <v>23</v>
      </c>
      <c r="G1608" t="s">
        <v>107</v>
      </c>
      <c r="H1608">
        <v>849000</v>
      </c>
      <c r="I1608">
        <v>749000</v>
      </c>
      <c r="J1608">
        <v>699000</v>
      </c>
      <c r="K1608">
        <v>849000</v>
      </c>
      <c r="P1608" t="str">
        <f>_xlfn.XLOOKUP(G1608,'[1](ST)Product'!$C:$C,'[1](ST)Product'!$E:$E)</f>
        <v>Shark Floorcare</v>
      </c>
      <c r="Q1608" t="str">
        <f>_xlfn.XLOOKUP(G1608,'[1](ST)Product'!$C:$C,'[1](ST)Product'!$F:$F)</f>
        <v>Kion</v>
      </c>
      <c r="R1608" t="s">
        <v>362</v>
      </c>
      <c r="S1608" t="s">
        <v>360</v>
      </c>
    </row>
    <row r="1609" spans="1:19" x14ac:dyDescent="0.35">
      <c r="A1609" t="str">
        <f>_xlfn.XLOOKUP(B1609,Mapping!C:C,Mapping!D:D)</f>
        <v>other Online malls</v>
      </c>
      <c r="B1609" t="s">
        <v>264</v>
      </c>
      <c r="C1609" t="s">
        <v>341</v>
      </c>
      <c r="D1609" s="21">
        <v>46265</v>
      </c>
      <c r="E1609" s="21">
        <v>46287</v>
      </c>
      <c r="F1609" s="5">
        <f t="shared" si="27"/>
        <v>23</v>
      </c>
      <c r="G1609" t="s">
        <v>28</v>
      </c>
      <c r="H1609">
        <v>299900</v>
      </c>
      <c r="I1609">
        <v>219900</v>
      </c>
      <c r="J1609">
        <v>219900</v>
      </c>
      <c r="K1609">
        <v>239900</v>
      </c>
      <c r="P1609" t="str">
        <f>_xlfn.XLOOKUP(G1609,'[1](ST)Product'!$C:$C,'[1](ST)Product'!$E:$E)</f>
        <v>Shark Floorcare</v>
      </c>
      <c r="Q1609" t="str">
        <f>_xlfn.XLOOKUP(G1609,'[1](ST)Product'!$C:$C,'[1](ST)Product'!$F:$F)</f>
        <v>WD</v>
      </c>
      <c r="R1609" t="s">
        <v>362</v>
      </c>
      <c r="S1609" t="s">
        <v>360</v>
      </c>
    </row>
    <row r="1610" spans="1:19" x14ac:dyDescent="0.35">
      <c r="A1610" t="str">
        <f>_xlfn.XLOOKUP(B1610,Mapping!C:C,Mapping!D:D)</f>
        <v>other Online malls</v>
      </c>
      <c r="B1610" t="s">
        <v>264</v>
      </c>
      <c r="C1610" t="s">
        <v>341</v>
      </c>
      <c r="D1610" s="21">
        <v>46265</v>
      </c>
      <c r="E1610" s="21">
        <v>46287</v>
      </c>
      <c r="F1610" s="5">
        <f t="shared" si="27"/>
        <v>23</v>
      </c>
      <c r="G1610" t="s">
        <v>36</v>
      </c>
      <c r="H1610">
        <v>469900</v>
      </c>
      <c r="I1610">
        <v>399900</v>
      </c>
      <c r="J1610">
        <v>389900</v>
      </c>
      <c r="K1610">
        <v>434900</v>
      </c>
      <c r="P1610" t="str">
        <f>_xlfn.XLOOKUP(G1610,'[1](ST)Product'!$C:$C,'[1](ST)Product'!$E:$E)</f>
        <v>Shark Floorcare</v>
      </c>
      <c r="Q1610" t="str">
        <f>_xlfn.XLOOKUP(G1610,'[1](ST)Product'!$C:$C,'[1](ST)Product'!$F:$F)</f>
        <v>WD</v>
      </c>
      <c r="R1610" t="s">
        <v>362</v>
      </c>
      <c r="S1610" t="s">
        <v>360</v>
      </c>
    </row>
    <row r="1611" spans="1:19" x14ac:dyDescent="0.35">
      <c r="A1611" t="str">
        <f>_xlfn.XLOOKUP(B1611,Mapping!C:C,Mapping!D:D)</f>
        <v>other Online malls</v>
      </c>
      <c r="B1611" t="s">
        <v>264</v>
      </c>
      <c r="C1611" t="s">
        <v>341</v>
      </c>
      <c r="D1611" s="21">
        <v>46265</v>
      </c>
      <c r="E1611" s="21">
        <v>46287</v>
      </c>
      <c r="F1611" s="5">
        <f t="shared" si="27"/>
        <v>23</v>
      </c>
      <c r="G1611" t="s">
        <v>276</v>
      </c>
      <c r="H1611" t="e">
        <v>#N/A</v>
      </c>
      <c r="I1611" t="e">
        <v>#N/A</v>
      </c>
      <c r="J1611" t="e">
        <v>#N/A</v>
      </c>
      <c r="K1611">
        <v>249000</v>
      </c>
      <c r="P1611" t="str">
        <f>_xlfn.XLOOKUP(G1611,'[1](ST)Product'!$C:$C,'[1](ST)Product'!$E:$E)</f>
        <v>Ninja Heated</v>
      </c>
      <c r="Q1611" t="str">
        <f>_xlfn.XLOOKUP(G1611,'[1](ST)Product'!$C:$C,'[1](ST)Product'!$F:$F)</f>
        <v>Crispi</v>
      </c>
      <c r="R1611" t="s">
        <v>362</v>
      </c>
      <c r="S1611" t="s">
        <v>361</v>
      </c>
    </row>
    <row r="1612" spans="1:19" x14ac:dyDescent="0.35">
      <c r="A1612" t="str">
        <f>_xlfn.XLOOKUP(B1612,Mapping!C:C,Mapping!D:D)</f>
        <v>other Online malls</v>
      </c>
      <c r="B1612" t="s">
        <v>264</v>
      </c>
      <c r="C1612" t="s">
        <v>341</v>
      </c>
      <c r="D1612" s="21">
        <v>46265</v>
      </c>
      <c r="E1612" s="21">
        <v>46287</v>
      </c>
      <c r="F1612" s="5">
        <f t="shared" si="27"/>
        <v>23</v>
      </c>
      <c r="G1612" t="s">
        <v>37</v>
      </c>
      <c r="H1612">
        <v>229900</v>
      </c>
      <c r="I1612">
        <v>199900</v>
      </c>
      <c r="J1612">
        <v>179900</v>
      </c>
      <c r="K1612">
        <v>214900</v>
      </c>
      <c r="P1612" t="str">
        <f>_xlfn.XLOOKUP(G1612,'[1](ST)Product'!$C:$C,'[1](ST)Product'!$E:$E)</f>
        <v>Ninja Heated</v>
      </c>
      <c r="Q1612" t="str">
        <f>_xlfn.XLOOKUP(G1612,'[1](ST)Product'!$C:$C,'[1](ST)Product'!$F:$F)</f>
        <v>Airfry</v>
      </c>
      <c r="R1612" t="s">
        <v>362</v>
      </c>
      <c r="S1612" t="s">
        <v>360</v>
      </c>
    </row>
    <row r="1613" spans="1:19" x14ac:dyDescent="0.35">
      <c r="A1613" t="str">
        <f>_xlfn.XLOOKUP(B1613,Mapping!C:C,Mapping!D:D)</f>
        <v>other Online malls</v>
      </c>
      <c r="B1613" t="s">
        <v>264</v>
      </c>
      <c r="C1613" t="s">
        <v>341</v>
      </c>
      <c r="D1613" s="21">
        <v>46265</v>
      </c>
      <c r="E1613" s="21">
        <v>46287</v>
      </c>
      <c r="F1613" s="5">
        <f t="shared" si="27"/>
        <v>23</v>
      </c>
      <c r="G1613" t="s">
        <v>29</v>
      </c>
      <c r="H1613">
        <v>349900</v>
      </c>
      <c r="I1613">
        <v>299900</v>
      </c>
      <c r="J1613">
        <v>279900</v>
      </c>
      <c r="K1613">
        <v>324900</v>
      </c>
      <c r="P1613" t="str">
        <f>_xlfn.XLOOKUP(G1613,'[1](ST)Product'!$C:$C,'[1](ST)Product'!$E:$E)</f>
        <v>Ninja Heated</v>
      </c>
      <c r="Q1613" t="str">
        <f>_xlfn.XLOOKUP(G1613,'[1](ST)Product'!$C:$C,'[1](ST)Product'!$F:$F)</f>
        <v>Airfry</v>
      </c>
      <c r="R1613" t="s">
        <v>362</v>
      </c>
      <c r="S1613" t="s">
        <v>360</v>
      </c>
    </row>
    <row r="1614" spans="1:19" x14ac:dyDescent="0.35">
      <c r="A1614" t="str">
        <f>_xlfn.XLOOKUP(B1614,Mapping!C:C,Mapping!D:D)</f>
        <v>other Online malls</v>
      </c>
      <c r="B1614" t="s">
        <v>264</v>
      </c>
      <c r="C1614" t="s">
        <v>341</v>
      </c>
      <c r="D1614" s="21">
        <v>46265</v>
      </c>
      <c r="E1614" s="21">
        <v>46287</v>
      </c>
      <c r="F1614" s="5">
        <f t="shared" si="27"/>
        <v>23</v>
      </c>
      <c r="G1614" t="s">
        <v>106</v>
      </c>
      <c r="H1614">
        <v>399900</v>
      </c>
      <c r="I1614">
        <v>349900</v>
      </c>
      <c r="J1614">
        <v>299900</v>
      </c>
      <c r="K1614">
        <v>374900</v>
      </c>
      <c r="P1614" t="str">
        <f>_xlfn.XLOOKUP(G1614,'[1](ST)Product'!$C:$C,'[1](ST)Product'!$E:$E)</f>
        <v>Ninja Heated</v>
      </c>
      <c r="Q1614" t="str">
        <f>_xlfn.XLOOKUP(G1614,'[1](ST)Product'!$C:$C,'[1](ST)Product'!$F:$F)</f>
        <v>Combi</v>
      </c>
      <c r="R1614" t="s">
        <v>362</v>
      </c>
      <c r="S1614" t="s">
        <v>360</v>
      </c>
    </row>
    <row r="1615" spans="1:19" x14ac:dyDescent="0.35">
      <c r="A1615" t="str">
        <f>_xlfn.XLOOKUP(B1615,Mapping!C:C,Mapping!D:D)</f>
        <v>other Online malls</v>
      </c>
      <c r="B1615" t="s">
        <v>264</v>
      </c>
      <c r="C1615" t="s">
        <v>341</v>
      </c>
      <c r="D1615" s="21">
        <v>46265</v>
      </c>
      <c r="E1615" s="21">
        <v>46287</v>
      </c>
      <c r="F1615" s="5">
        <f t="shared" si="27"/>
        <v>23</v>
      </c>
      <c r="G1615" t="s">
        <v>38</v>
      </c>
      <c r="H1615">
        <v>429900</v>
      </c>
      <c r="I1615">
        <v>399900</v>
      </c>
      <c r="J1615">
        <v>349900</v>
      </c>
      <c r="K1615">
        <v>399900</v>
      </c>
      <c r="P1615" t="str">
        <f>_xlfn.XLOOKUP(G1615,'[1](ST)Product'!$C:$C,'[1](ST)Product'!$E:$E)</f>
        <v>Ninja Heated</v>
      </c>
      <c r="Q1615" t="str">
        <f>_xlfn.XLOOKUP(G1615,'[1](ST)Product'!$C:$C,'[1](ST)Product'!$F:$F)</f>
        <v>Grill</v>
      </c>
      <c r="R1615" t="s">
        <v>362</v>
      </c>
      <c r="S1615" t="s">
        <v>360</v>
      </c>
    </row>
    <row r="1616" spans="1:19" x14ac:dyDescent="0.35">
      <c r="A1616" t="str">
        <f>_xlfn.XLOOKUP(B1616,Mapping!C:C,Mapping!D:D)</f>
        <v>other Online malls</v>
      </c>
      <c r="B1616" t="s">
        <v>264</v>
      </c>
      <c r="C1616" t="s">
        <v>341</v>
      </c>
      <c r="D1616" s="21">
        <v>46265</v>
      </c>
      <c r="E1616" s="21">
        <v>46287</v>
      </c>
      <c r="F1616" s="5">
        <f t="shared" si="27"/>
        <v>23</v>
      </c>
      <c r="G1616" t="s">
        <v>97</v>
      </c>
      <c r="H1616">
        <v>349900</v>
      </c>
      <c r="I1616">
        <v>299900</v>
      </c>
      <c r="J1616">
        <v>249900</v>
      </c>
      <c r="K1616">
        <v>324900</v>
      </c>
      <c r="P1616" t="str">
        <f>_xlfn.XLOOKUP(G1616,'[1](ST)Product'!$C:$C,'[1](ST)Product'!$E:$E)</f>
        <v>Ninja Heated</v>
      </c>
      <c r="Q1616" t="str">
        <f>_xlfn.XLOOKUP(G1616,'[1](ST)Product'!$C:$C,'[1](ST)Product'!$F:$F)</f>
        <v>Grill</v>
      </c>
      <c r="R1616" t="s">
        <v>362</v>
      </c>
      <c r="S1616" t="s">
        <v>360</v>
      </c>
    </row>
    <row r="1617" spans="1:19" x14ac:dyDescent="0.35">
      <c r="A1617" t="str">
        <f>_xlfn.XLOOKUP(B1617,Mapping!C:C,Mapping!D:D)</f>
        <v>other Online malls</v>
      </c>
      <c r="B1617" t="s">
        <v>264</v>
      </c>
      <c r="C1617" t="s">
        <v>341</v>
      </c>
      <c r="D1617" s="21">
        <v>46265</v>
      </c>
      <c r="E1617" s="21">
        <v>46287</v>
      </c>
      <c r="F1617" s="5">
        <f t="shared" si="27"/>
        <v>23</v>
      </c>
      <c r="G1617" t="s">
        <v>68</v>
      </c>
      <c r="H1617">
        <v>169900</v>
      </c>
      <c r="I1617">
        <v>169900</v>
      </c>
      <c r="J1617">
        <v>149900</v>
      </c>
      <c r="K1617">
        <v>150000</v>
      </c>
      <c r="P1617" t="str">
        <f>_xlfn.XLOOKUP(G1617,'[1](ST)Product'!$C:$C,'[1](ST)Product'!$E:$E)</f>
        <v>Ninja Motorized</v>
      </c>
      <c r="Q1617" t="str">
        <f>_xlfn.XLOOKUP(G1617,'[1](ST)Product'!$C:$C,'[1](ST)Product'!$F:$F)</f>
        <v>Trad</v>
      </c>
      <c r="R1617" t="s">
        <v>362</v>
      </c>
      <c r="S1617" t="s">
        <v>360</v>
      </c>
    </row>
    <row r="1618" spans="1:19" x14ac:dyDescent="0.35">
      <c r="A1618" t="str">
        <f>_xlfn.XLOOKUP(B1618,Mapping!C:C,Mapping!D:D)</f>
        <v>other Online malls</v>
      </c>
      <c r="B1618" t="s">
        <v>264</v>
      </c>
      <c r="C1618" t="s">
        <v>341</v>
      </c>
      <c r="D1618" s="21">
        <v>46265</v>
      </c>
      <c r="E1618" s="21">
        <v>46287</v>
      </c>
      <c r="F1618" s="5">
        <f t="shared" si="27"/>
        <v>23</v>
      </c>
      <c r="G1618" t="s">
        <v>69</v>
      </c>
      <c r="H1618">
        <v>219900</v>
      </c>
      <c r="I1618">
        <v>219900</v>
      </c>
      <c r="J1618">
        <v>199900</v>
      </c>
      <c r="K1618">
        <v>205900</v>
      </c>
      <c r="P1618" t="str">
        <f>_xlfn.XLOOKUP(G1618,'[1](ST)Product'!$C:$C,'[1](ST)Product'!$E:$E)</f>
        <v>Ninja Motorized</v>
      </c>
      <c r="Q1618" t="str">
        <f>_xlfn.XLOOKUP(G1618,'[1](ST)Product'!$C:$C,'[1](ST)Product'!$F:$F)</f>
        <v>Trad</v>
      </c>
      <c r="R1618" t="s">
        <v>362</v>
      </c>
      <c r="S1618" t="s">
        <v>360</v>
      </c>
    </row>
    <row r="1619" spans="1:19" x14ac:dyDescent="0.35">
      <c r="A1619" t="str">
        <f>_xlfn.XLOOKUP(B1619,Mapping!C:C,Mapping!D:D)</f>
        <v>other Online malls</v>
      </c>
      <c r="B1619" t="s">
        <v>264</v>
      </c>
      <c r="C1619" t="s">
        <v>341</v>
      </c>
      <c r="D1619" s="21">
        <v>46265</v>
      </c>
      <c r="E1619" s="21">
        <v>46287</v>
      </c>
      <c r="F1619" s="5">
        <f t="shared" si="27"/>
        <v>23</v>
      </c>
      <c r="G1619" t="s">
        <v>105</v>
      </c>
      <c r="H1619">
        <v>299900</v>
      </c>
      <c r="I1619">
        <v>269900</v>
      </c>
      <c r="J1619">
        <v>249900</v>
      </c>
      <c r="K1619">
        <v>284900</v>
      </c>
      <c r="P1619" t="str">
        <f>_xlfn.XLOOKUP(G1619,'[1](ST)Product'!$C:$C,'[1](ST)Product'!$E:$E)</f>
        <v>Ninja Motorized</v>
      </c>
      <c r="Q1619" t="str">
        <f>_xlfn.XLOOKUP(G1619,'[1](ST)Product'!$C:$C,'[1](ST)Product'!$F:$F)</f>
        <v>Kitchen</v>
      </c>
      <c r="R1619" t="s">
        <v>362</v>
      </c>
      <c r="S1619" t="s">
        <v>360</v>
      </c>
    </row>
    <row r="1620" spans="1:19" x14ac:dyDescent="0.35">
      <c r="A1620" t="str">
        <f>_xlfn.XLOOKUP(B1620,Mapping!C:C,Mapping!D:D)</f>
        <v>other Online malls</v>
      </c>
      <c r="B1620" t="s">
        <v>264</v>
      </c>
      <c r="C1620" t="s">
        <v>341</v>
      </c>
      <c r="D1620" s="21">
        <v>46265</v>
      </c>
      <c r="E1620" s="21">
        <v>46287</v>
      </c>
      <c r="F1620" s="5">
        <f t="shared" si="27"/>
        <v>23</v>
      </c>
      <c r="G1620" t="s">
        <v>301</v>
      </c>
      <c r="H1620" t="e">
        <v>#N/A</v>
      </c>
      <c r="I1620" t="e">
        <v>#N/A</v>
      </c>
      <c r="J1620" t="e">
        <v>#N/A</v>
      </c>
      <c r="K1620">
        <v>109900</v>
      </c>
      <c r="P1620" t="str">
        <f>_xlfn.XLOOKUP(G1620,'[1](ST)Product'!$C:$C,'[1](ST)Product'!$E:$E)</f>
        <v>Ninja Motorized</v>
      </c>
      <c r="Q1620" t="str">
        <f>_xlfn.XLOOKUP(G1620,'[1](ST)Product'!$C:$C,'[1](ST)Product'!$F:$F)</f>
        <v>Portable</v>
      </c>
      <c r="R1620" t="s">
        <v>362</v>
      </c>
      <c r="S1620" t="s">
        <v>360</v>
      </c>
    </row>
    <row r="1621" spans="1:19" x14ac:dyDescent="0.35">
      <c r="A1621" t="str">
        <f>_xlfn.XLOOKUP(B1621,Mapping!C:C,Mapping!D:D)</f>
        <v>other Online malls</v>
      </c>
      <c r="B1621" t="s">
        <v>264</v>
      </c>
      <c r="C1621" t="s">
        <v>341</v>
      </c>
      <c r="D1621" s="21">
        <v>46265</v>
      </c>
      <c r="E1621" s="21">
        <v>46287</v>
      </c>
      <c r="F1621" s="5">
        <f t="shared" si="27"/>
        <v>23</v>
      </c>
      <c r="G1621" t="s">
        <v>49</v>
      </c>
      <c r="H1621">
        <v>119900</v>
      </c>
      <c r="I1621">
        <v>109900</v>
      </c>
      <c r="J1621">
        <v>99900</v>
      </c>
      <c r="K1621">
        <v>115900</v>
      </c>
      <c r="P1621" t="str">
        <f>_xlfn.XLOOKUP(G1621,'[1](ST)Product'!$C:$C,'[1](ST)Product'!$E:$E)</f>
        <v>Ninja Motorized</v>
      </c>
      <c r="Q1621" t="str">
        <f>_xlfn.XLOOKUP(G1621,'[1](ST)Product'!$C:$C,'[1](ST)Product'!$F:$F)</f>
        <v>Hand</v>
      </c>
      <c r="R1621" t="s">
        <v>362</v>
      </c>
      <c r="S1621" t="s">
        <v>360</v>
      </c>
    </row>
    <row r="1622" spans="1:19" x14ac:dyDescent="0.35">
      <c r="A1622" t="str">
        <f>_xlfn.XLOOKUP(B1622,Mapping!C:C,Mapping!D:D)</f>
        <v>other Online malls</v>
      </c>
      <c r="B1622" t="s">
        <v>264</v>
      </c>
      <c r="C1622" t="s">
        <v>341</v>
      </c>
      <c r="D1622" s="21">
        <v>46265</v>
      </c>
      <c r="E1622" s="21">
        <v>46287</v>
      </c>
      <c r="F1622" s="5">
        <f t="shared" si="27"/>
        <v>23</v>
      </c>
      <c r="G1622" t="s">
        <v>73</v>
      </c>
      <c r="H1622">
        <v>139900</v>
      </c>
      <c r="I1622">
        <v>129900</v>
      </c>
      <c r="J1622">
        <v>119900</v>
      </c>
      <c r="K1622">
        <v>135900</v>
      </c>
      <c r="P1622" t="str">
        <f>_xlfn.XLOOKUP(G1622,'[1](ST)Product'!$C:$C,'[1](ST)Product'!$E:$E)</f>
        <v>Ninja Motorized</v>
      </c>
      <c r="Q1622" t="str">
        <f>_xlfn.XLOOKUP(G1622,'[1](ST)Product'!$C:$C,'[1](ST)Product'!$F:$F)</f>
        <v>Hand</v>
      </c>
      <c r="R1622" t="s">
        <v>362</v>
      </c>
      <c r="S1622" t="s">
        <v>360</v>
      </c>
    </row>
    <row r="1623" spans="1:19" x14ac:dyDescent="0.35">
      <c r="A1623" t="str">
        <f>_xlfn.XLOOKUP(B1623,Mapping!C:C,Mapping!D:D)</f>
        <v>other Online malls</v>
      </c>
      <c r="B1623" t="s">
        <v>264</v>
      </c>
      <c r="C1623" t="s">
        <v>341</v>
      </c>
      <c r="D1623" s="21">
        <v>46265</v>
      </c>
      <c r="E1623" s="21">
        <v>46287</v>
      </c>
      <c r="F1623" s="5">
        <f t="shared" si="27"/>
        <v>23</v>
      </c>
      <c r="G1623" t="s">
        <v>110</v>
      </c>
      <c r="H1623">
        <v>129900</v>
      </c>
      <c r="I1623">
        <v>114900</v>
      </c>
      <c r="J1623">
        <v>99900</v>
      </c>
      <c r="K1623">
        <v>123000</v>
      </c>
      <c r="P1623" t="str">
        <f>_xlfn.XLOOKUP(G1623,'[1](ST)Product'!$C:$C,'[1](ST)Product'!$E:$E)</f>
        <v>Ninja Motorized</v>
      </c>
      <c r="Q1623" t="str">
        <f>_xlfn.XLOOKUP(G1623,'[1](ST)Product'!$C:$C,'[1](ST)Product'!$F:$F)</f>
        <v>Trad</v>
      </c>
      <c r="R1623" t="s">
        <v>362</v>
      </c>
      <c r="S1623" t="s">
        <v>360</v>
      </c>
    </row>
    <row r="1624" spans="1:19" x14ac:dyDescent="0.35">
      <c r="A1624" t="str">
        <f>_xlfn.XLOOKUP(B1624,Mapping!C:C,Mapping!D:D)</f>
        <v>other Online malls</v>
      </c>
      <c r="B1624" t="s">
        <v>264</v>
      </c>
      <c r="C1624" t="s">
        <v>341</v>
      </c>
      <c r="D1624" s="21">
        <v>46265</v>
      </c>
      <c r="E1624" s="21">
        <v>46287</v>
      </c>
      <c r="F1624" s="5">
        <f t="shared" si="27"/>
        <v>23</v>
      </c>
      <c r="G1624" t="s">
        <v>40</v>
      </c>
      <c r="H1624">
        <v>349900</v>
      </c>
      <c r="I1624">
        <v>319900</v>
      </c>
      <c r="J1624">
        <v>299900</v>
      </c>
      <c r="K1624">
        <v>334900</v>
      </c>
      <c r="P1624" t="str">
        <f>_xlfn.XLOOKUP(G1624,'[1](ST)Product'!$C:$C,'[1](ST)Product'!$E:$E)</f>
        <v>Ninja Motorized</v>
      </c>
      <c r="Q1624" t="str">
        <f>_xlfn.XLOOKUP(G1624,'[1](ST)Product'!$C:$C,'[1](ST)Product'!$F:$F)</f>
        <v>Hot</v>
      </c>
      <c r="R1624" t="s">
        <v>362</v>
      </c>
      <c r="S1624" t="s">
        <v>360</v>
      </c>
    </row>
    <row r="1625" spans="1:19" x14ac:dyDescent="0.35">
      <c r="A1625" t="str">
        <f>_xlfn.XLOOKUP(B1625,Mapping!C:C,Mapping!D:D)</f>
        <v>other Online malls</v>
      </c>
      <c r="B1625" t="s">
        <v>264</v>
      </c>
      <c r="C1625" t="s">
        <v>341</v>
      </c>
      <c r="D1625" s="21">
        <v>46265</v>
      </c>
      <c r="E1625" s="21">
        <v>46287</v>
      </c>
      <c r="F1625" s="5">
        <f t="shared" si="27"/>
        <v>23</v>
      </c>
      <c r="G1625" t="s">
        <v>275</v>
      </c>
      <c r="H1625" t="e">
        <v>#N/A</v>
      </c>
      <c r="I1625" t="e">
        <v>#N/A</v>
      </c>
      <c r="J1625" t="e">
        <v>#N/A</v>
      </c>
      <c r="K1625">
        <v>240000</v>
      </c>
      <c r="P1625" t="str">
        <f>_xlfn.XLOOKUP(G1625,'[1](ST)Product'!$C:$C,'[1](ST)Product'!$E:$E)</f>
        <v>Ninja Motorized</v>
      </c>
      <c r="Q1625" t="str">
        <f>_xlfn.XLOOKUP(G1625,'[1](ST)Product'!$C:$C,'[1](ST)Product'!$F:$F)</f>
        <v>Portable</v>
      </c>
      <c r="R1625" t="s">
        <v>362</v>
      </c>
      <c r="S1625" t="s">
        <v>361</v>
      </c>
    </row>
    <row r="1626" spans="1:19" x14ac:dyDescent="0.35">
      <c r="A1626" t="str">
        <f>_xlfn.XLOOKUP(B1626,Mapping!C:C,Mapping!D:D)</f>
        <v>other Online malls</v>
      </c>
      <c r="B1626" t="s">
        <v>264</v>
      </c>
      <c r="C1626" t="s">
        <v>341</v>
      </c>
      <c r="D1626" s="21">
        <v>46265</v>
      </c>
      <c r="E1626" s="21">
        <v>46287</v>
      </c>
      <c r="F1626" s="5">
        <f t="shared" si="27"/>
        <v>23</v>
      </c>
      <c r="G1626" t="s">
        <v>261</v>
      </c>
      <c r="H1626" t="e">
        <v>#N/A</v>
      </c>
      <c r="I1626" t="e">
        <v>#N/A</v>
      </c>
      <c r="J1626" t="e">
        <v>#N/A</v>
      </c>
      <c r="K1626">
        <v>144900</v>
      </c>
      <c r="P1626" t="str">
        <f>_xlfn.XLOOKUP(G1626,'[1](ST)Product'!$C:$C,'[1](ST)Product'!$E:$E)</f>
        <v>Ninja Motorized</v>
      </c>
      <c r="Q1626" t="str">
        <f>_xlfn.XLOOKUP(G1626,'[1](ST)Product'!$C:$C,'[1](ST)Product'!$F:$F)</f>
        <v>Portable</v>
      </c>
      <c r="R1626" t="s">
        <v>362</v>
      </c>
      <c r="S1626" t="s">
        <v>360</v>
      </c>
    </row>
    <row r="1627" spans="1:19" x14ac:dyDescent="0.35">
      <c r="A1627" t="str">
        <f>_xlfn.XLOOKUP(B1627,Mapping!C:C,Mapping!D:D)</f>
        <v>other Online malls</v>
      </c>
      <c r="B1627" t="s">
        <v>264</v>
      </c>
      <c r="C1627" t="s">
        <v>341</v>
      </c>
      <c r="D1627" s="21">
        <v>46265</v>
      </c>
      <c r="E1627" s="21">
        <v>46287</v>
      </c>
      <c r="F1627" s="5">
        <f t="shared" si="27"/>
        <v>23</v>
      </c>
      <c r="G1627" t="s">
        <v>39</v>
      </c>
      <c r="H1627">
        <v>249900</v>
      </c>
      <c r="I1627">
        <v>199900</v>
      </c>
      <c r="J1627">
        <v>189900</v>
      </c>
      <c r="K1627">
        <v>224900</v>
      </c>
      <c r="P1627" t="str">
        <f>_xlfn.XLOOKUP(G1627,'[1](ST)Product'!$C:$C,'[1](ST)Product'!$E:$E)</f>
        <v>Ninja Motorized</v>
      </c>
      <c r="Q1627" t="str">
        <f>_xlfn.XLOOKUP(G1627,'[1](ST)Product'!$C:$C,'[1](ST)Product'!$F:$F)</f>
        <v>Trad</v>
      </c>
      <c r="R1627" t="s">
        <v>362</v>
      </c>
      <c r="S1627" t="s">
        <v>360</v>
      </c>
    </row>
    <row r="1628" spans="1:19" x14ac:dyDescent="0.35">
      <c r="A1628" t="str">
        <f>_xlfn.XLOOKUP(B1628,Mapping!C:C,Mapping!D:D)</f>
        <v>other Online malls</v>
      </c>
      <c r="B1628" t="s">
        <v>264</v>
      </c>
      <c r="C1628" t="s">
        <v>341</v>
      </c>
      <c r="D1628" s="21">
        <v>46265</v>
      </c>
      <c r="E1628" s="21">
        <v>46287</v>
      </c>
      <c r="F1628" s="5">
        <f t="shared" si="27"/>
        <v>23</v>
      </c>
      <c r="G1628" t="s">
        <v>85</v>
      </c>
      <c r="H1628">
        <v>349900</v>
      </c>
      <c r="I1628">
        <v>319900</v>
      </c>
      <c r="J1628">
        <v>299900</v>
      </c>
      <c r="K1628">
        <v>334900</v>
      </c>
      <c r="P1628" t="str">
        <f>_xlfn.XLOOKUP(G1628,'[1](ST)Product'!$C:$C,'[1](ST)Product'!$E:$E)</f>
        <v>Ninja Motorized</v>
      </c>
      <c r="Q1628" t="str">
        <f>_xlfn.XLOOKUP(G1628,'[1](ST)Product'!$C:$C,'[1](ST)Product'!$F:$F)</f>
        <v>Kitchen</v>
      </c>
      <c r="R1628" t="s">
        <v>362</v>
      </c>
      <c r="S1628" t="s">
        <v>360</v>
      </c>
    </row>
    <row r="1629" spans="1:19" x14ac:dyDescent="0.35">
      <c r="A1629" t="str">
        <f>_xlfn.XLOOKUP(B1629,Mapping!C:C,Mapping!D:D)</f>
        <v>other Online malls</v>
      </c>
      <c r="B1629" t="s">
        <v>264</v>
      </c>
      <c r="C1629" t="s">
        <v>341</v>
      </c>
      <c r="D1629" s="21">
        <v>46265</v>
      </c>
      <c r="E1629" s="21">
        <v>46287</v>
      </c>
      <c r="F1629" s="5">
        <f t="shared" si="27"/>
        <v>23</v>
      </c>
      <c r="G1629" t="s">
        <v>84</v>
      </c>
      <c r="H1629">
        <v>169900</v>
      </c>
      <c r="I1629">
        <v>149900</v>
      </c>
      <c r="J1629">
        <v>129900</v>
      </c>
      <c r="K1629">
        <v>159900</v>
      </c>
      <c r="P1629" t="str">
        <f>_xlfn.XLOOKUP(G1629,'[1](ST)Product'!$C:$C,'[1](ST)Product'!$E:$E)</f>
        <v>Ninja Motorized</v>
      </c>
      <c r="Q1629" t="str">
        <f>_xlfn.XLOOKUP(G1629,'[1](ST)Product'!$C:$C,'[1](ST)Product'!$F:$F)</f>
        <v>Trad</v>
      </c>
      <c r="R1629" t="s">
        <v>362</v>
      </c>
      <c r="S1629" t="s">
        <v>360</v>
      </c>
    </row>
    <row r="1630" spans="1:19" x14ac:dyDescent="0.35">
      <c r="A1630" t="str">
        <f>_xlfn.XLOOKUP(B1630,Mapping!C:C,Mapping!D:D)</f>
        <v>other Online malls</v>
      </c>
      <c r="B1630" t="s">
        <v>264</v>
      </c>
      <c r="C1630" t="s">
        <v>341</v>
      </c>
      <c r="D1630" s="21">
        <v>46265</v>
      </c>
      <c r="E1630" s="21">
        <v>46287</v>
      </c>
      <c r="F1630" s="5">
        <f t="shared" si="27"/>
        <v>23</v>
      </c>
      <c r="G1630" t="s">
        <v>95</v>
      </c>
      <c r="H1630">
        <v>79900</v>
      </c>
      <c r="I1630">
        <v>54900</v>
      </c>
      <c r="J1630">
        <v>54900</v>
      </c>
      <c r="K1630">
        <v>67400</v>
      </c>
      <c r="P1630" t="str">
        <f>_xlfn.XLOOKUP(G1630,'[1](ST)Product'!$C:$C,'[1](ST)Product'!$E:$E)</f>
        <v>Ninja Motorized</v>
      </c>
      <c r="Q1630" t="str">
        <f>_xlfn.XLOOKUP(G1630,'[1](ST)Product'!$C:$C,'[1](ST)Product'!$F:$F)</f>
        <v>Food process</v>
      </c>
      <c r="R1630" t="s">
        <v>362</v>
      </c>
      <c r="S1630" t="s">
        <v>360</v>
      </c>
    </row>
    <row r="1631" spans="1:19" x14ac:dyDescent="0.35">
      <c r="A1631" t="str">
        <f>_xlfn.XLOOKUP(B1631,Mapping!C:C,Mapping!D:D)</f>
        <v>other Online malls</v>
      </c>
      <c r="B1631" t="s">
        <v>264</v>
      </c>
      <c r="C1631" t="s">
        <v>341</v>
      </c>
      <c r="D1631" s="21">
        <v>46265</v>
      </c>
      <c r="E1631" s="21">
        <v>46287</v>
      </c>
      <c r="F1631" s="5">
        <f t="shared" si="27"/>
        <v>23</v>
      </c>
      <c r="G1631" t="s">
        <v>16</v>
      </c>
      <c r="H1631">
        <v>199900</v>
      </c>
      <c r="I1631">
        <v>129900</v>
      </c>
      <c r="J1631">
        <v>129900</v>
      </c>
      <c r="K1631">
        <v>164900</v>
      </c>
      <c r="P1631" t="str">
        <f>_xlfn.XLOOKUP(G1631,'[1](ST)Product'!$C:$C,'[1](ST)Product'!$E:$E)</f>
        <v>Ninja Motorized</v>
      </c>
      <c r="Q1631" t="str">
        <f>_xlfn.XLOOKUP(G1631,'[1](ST)Product'!$C:$C,'[1](ST)Product'!$F:$F)</f>
        <v>Trad</v>
      </c>
      <c r="R1631" t="s">
        <v>362</v>
      </c>
      <c r="S1631" t="s">
        <v>360</v>
      </c>
    </row>
    <row r="1632" spans="1:19" x14ac:dyDescent="0.35">
      <c r="A1632" t="str">
        <f>_xlfn.XLOOKUP(B1632,Mapping!C:C,Mapping!D:D)</f>
        <v>other Online malls</v>
      </c>
      <c r="B1632" t="s">
        <v>264</v>
      </c>
      <c r="C1632" t="s">
        <v>341</v>
      </c>
      <c r="D1632" s="21">
        <v>46265</v>
      </c>
      <c r="E1632" s="21">
        <v>46287</v>
      </c>
      <c r="F1632" s="5">
        <f t="shared" si="27"/>
        <v>23</v>
      </c>
      <c r="G1632" t="s">
        <v>27</v>
      </c>
      <c r="H1632">
        <v>329900</v>
      </c>
      <c r="I1632">
        <v>299900</v>
      </c>
      <c r="J1632">
        <v>279900</v>
      </c>
      <c r="K1632">
        <v>314900</v>
      </c>
      <c r="P1632" t="str">
        <f>_xlfn.XLOOKUP(G1632,'[1](ST)Product'!$C:$C,'[1](ST)Product'!$E:$E)</f>
        <v>Ninja Motorized</v>
      </c>
      <c r="Q1632" t="str">
        <f>_xlfn.XLOOKUP(G1632,'[1](ST)Product'!$C:$C,'[1](ST)Product'!$F:$F)</f>
        <v>Trad</v>
      </c>
      <c r="R1632" t="s">
        <v>362</v>
      </c>
      <c r="S1632" t="s">
        <v>360</v>
      </c>
    </row>
    <row r="1633" spans="1:19" x14ac:dyDescent="0.35">
      <c r="A1633" t="str">
        <f>_xlfn.XLOOKUP(B1633,Mapping!C:C,Mapping!D:D)</f>
        <v>other Online malls</v>
      </c>
      <c r="B1633" t="s">
        <v>264</v>
      </c>
      <c r="C1633" t="s">
        <v>341</v>
      </c>
      <c r="D1633" s="21">
        <v>46265</v>
      </c>
      <c r="E1633" s="21">
        <v>46287</v>
      </c>
      <c r="F1633" s="5">
        <f t="shared" si="27"/>
        <v>23</v>
      </c>
      <c r="G1633" t="s">
        <v>50</v>
      </c>
      <c r="H1633">
        <v>199900</v>
      </c>
      <c r="I1633">
        <v>179900</v>
      </c>
      <c r="J1633">
        <v>159900</v>
      </c>
      <c r="K1633">
        <v>134900</v>
      </c>
      <c r="P1633" t="str">
        <f>_xlfn.XLOOKUP(G1633,'[1](ST)Product'!$C:$C,'[1](ST)Product'!$E:$E)</f>
        <v>Ninja Motorized</v>
      </c>
      <c r="Q1633" t="str">
        <f>_xlfn.XLOOKUP(G1633,'[1](ST)Product'!$C:$C,'[1](ST)Product'!$F:$F)</f>
        <v>Hand</v>
      </c>
      <c r="R1633" t="s">
        <v>362</v>
      </c>
      <c r="S1633" t="s">
        <v>360</v>
      </c>
    </row>
    <row r="1634" spans="1:19" x14ac:dyDescent="0.35">
      <c r="A1634" t="str">
        <f>_xlfn.XLOOKUP(B1634,Mapping!C:C,Mapping!D:D)</f>
        <v>other Online malls</v>
      </c>
      <c r="B1634" t="s">
        <v>264</v>
      </c>
      <c r="C1634" t="s">
        <v>341</v>
      </c>
      <c r="D1634" s="21">
        <v>46265</v>
      </c>
      <c r="E1634" s="21">
        <v>46287</v>
      </c>
      <c r="F1634" s="5">
        <f t="shared" si="27"/>
        <v>23</v>
      </c>
      <c r="G1634" t="s">
        <v>33</v>
      </c>
      <c r="H1634">
        <v>399900</v>
      </c>
      <c r="I1634">
        <v>349900</v>
      </c>
      <c r="J1634">
        <v>299900</v>
      </c>
      <c r="K1634">
        <v>369900</v>
      </c>
      <c r="P1634" t="str">
        <f>_xlfn.XLOOKUP(G1634,'[1](ST)Product'!$C:$C,'[1](ST)Product'!$E:$E)</f>
        <v>Shark Fan</v>
      </c>
      <c r="Q1634" t="str">
        <f>_xlfn.XLOOKUP(G1634,'[1](ST)Product'!$C:$C,'[1](ST)Product'!$F:$F)</f>
        <v>Fan</v>
      </c>
      <c r="R1634" t="s">
        <v>362</v>
      </c>
      <c r="S1634" t="s">
        <v>361</v>
      </c>
    </row>
    <row r="1635" spans="1:19" x14ac:dyDescent="0.35">
      <c r="A1635" t="str">
        <f>_xlfn.XLOOKUP(B1635,Mapping!C:C,Mapping!D:D)</f>
        <v>other Online malls</v>
      </c>
      <c r="B1635" t="s">
        <v>264</v>
      </c>
      <c r="C1635" t="s">
        <v>341</v>
      </c>
      <c r="D1635" s="21">
        <v>46265</v>
      </c>
      <c r="E1635" s="21">
        <v>46287</v>
      </c>
      <c r="F1635" s="5">
        <f t="shared" si="27"/>
        <v>23</v>
      </c>
      <c r="G1635" t="s">
        <v>87</v>
      </c>
      <c r="H1635">
        <v>219900</v>
      </c>
      <c r="I1635">
        <v>199900</v>
      </c>
      <c r="J1635">
        <v>179900</v>
      </c>
      <c r="K1635">
        <v>109900</v>
      </c>
      <c r="P1635" t="str">
        <f>_xlfn.XLOOKUP(G1635,'[1](ST)Product'!$C:$C,'[1](ST)Product'!$E:$E)</f>
        <v>Shark Fan</v>
      </c>
      <c r="Q1635" t="str">
        <f>_xlfn.XLOOKUP(G1635,'[1](ST)Product'!$C:$C,'[1](ST)Product'!$F:$F)</f>
        <v>Fan</v>
      </c>
      <c r="R1635" t="s">
        <v>362</v>
      </c>
      <c r="S1635" t="s">
        <v>361</v>
      </c>
    </row>
    <row r="1636" spans="1:19" x14ac:dyDescent="0.35">
      <c r="A1636" t="str">
        <f>_xlfn.XLOOKUP(B1636,Mapping!C:C,Mapping!D:D)</f>
        <v>other Online malls</v>
      </c>
      <c r="B1636" t="s">
        <v>264</v>
      </c>
      <c r="C1636" t="s">
        <v>341</v>
      </c>
      <c r="D1636" s="21">
        <v>46265</v>
      </c>
      <c r="E1636" s="21">
        <v>46287</v>
      </c>
      <c r="F1636" s="5">
        <f t="shared" si="27"/>
        <v>23</v>
      </c>
      <c r="G1636" t="s">
        <v>262</v>
      </c>
      <c r="H1636" t="e">
        <v>#N/A</v>
      </c>
      <c r="I1636" t="e">
        <v>#N/A</v>
      </c>
      <c r="J1636" t="e">
        <v>#N/A</v>
      </c>
      <c r="K1636">
        <v>129900</v>
      </c>
      <c r="P1636" t="str">
        <f>_xlfn.XLOOKUP(G1636,'[1](ST)Product'!$C:$C,'[1](ST)Product'!$E:$E)</f>
        <v>Shark Fan</v>
      </c>
      <c r="Q1636" t="str">
        <f>_xlfn.XLOOKUP(G1636,'[1](ST)Product'!$C:$C,'[1](ST)Product'!$F:$F)</f>
        <v>Fan</v>
      </c>
      <c r="R1636" t="s">
        <v>362</v>
      </c>
      <c r="S1636" t="s">
        <v>360</v>
      </c>
    </row>
    <row r="1637" spans="1:19" x14ac:dyDescent="0.35">
      <c r="A1637" t="str">
        <f>_xlfn.XLOOKUP(B1637,Mapping!C:C,Mapping!D:D)</f>
        <v>other Online malls</v>
      </c>
      <c r="B1637" t="s">
        <v>264</v>
      </c>
      <c r="C1637" t="s">
        <v>341</v>
      </c>
      <c r="D1637" s="21">
        <v>46265</v>
      </c>
      <c r="E1637" s="21">
        <v>46287</v>
      </c>
      <c r="F1637" s="5">
        <f t="shared" si="27"/>
        <v>23</v>
      </c>
      <c r="G1637" t="s">
        <v>32</v>
      </c>
      <c r="H1637">
        <v>349900</v>
      </c>
      <c r="I1637">
        <v>299900</v>
      </c>
      <c r="J1637">
        <v>269900</v>
      </c>
      <c r="K1637">
        <v>299900</v>
      </c>
      <c r="P1637" t="str">
        <f>_xlfn.XLOOKUP(G1637,'[1](ST)Product'!$C:$C,'[1](ST)Product'!$E:$E)</f>
        <v>Ninja Motorized</v>
      </c>
      <c r="Q1637" t="str">
        <f>_xlfn.XLOOKUP(G1637,'[1](ST)Product'!$C:$C,'[1](ST)Product'!$F:$F)</f>
        <v>Icecream</v>
      </c>
      <c r="R1637" t="s">
        <v>362</v>
      </c>
      <c r="S1637" t="s">
        <v>360</v>
      </c>
    </row>
    <row r="1638" spans="1:19" x14ac:dyDescent="0.35">
      <c r="A1638" t="str">
        <f>_xlfn.XLOOKUP(B1638,Mapping!C:C,Mapping!D:D)</f>
        <v>PP</v>
      </c>
      <c r="B1638" t="s">
        <v>154</v>
      </c>
      <c r="C1638" t="s">
        <v>154</v>
      </c>
      <c r="D1638" s="21">
        <v>46265</v>
      </c>
      <c r="E1638" s="21">
        <v>46268</v>
      </c>
      <c r="F1638" s="5">
        <f t="shared" si="27"/>
        <v>4</v>
      </c>
      <c r="G1638" t="s">
        <v>65</v>
      </c>
      <c r="H1638" s="19">
        <v>249900</v>
      </c>
      <c r="I1638" s="19">
        <v>229900</v>
      </c>
      <c r="J1638">
        <v>199900</v>
      </c>
      <c r="K1638">
        <v>199900</v>
      </c>
      <c r="L1638">
        <v>300</v>
      </c>
      <c r="M1638">
        <v>59970000</v>
      </c>
      <c r="N1638" s="19">
        <v>54518181.818181813</v>
      </c>
      <c r="O1638" s="19">
        <v>34346454.545454547</v>
      </c>
      <c r="P1638" t="str">
        <f>_xlfn.XLOOKUP(G1638,'[1](ST)Product'!$C:$C,'[1](ST)Product'!$E:$E)</f>
        <v>Ninja Motorized</v>
      </c>
      <c r="Q1638" t="str">
        <f>_xlfn.XLOOKUP(G1638,'[1](ST)Product'!$C:$C,'[1](ST)Product'!$F:$F)</f>
        <v>Portable</v>
      </c>
      <c r="R1638" t="s">
        <v>362</v>
      </c>
      <c r="S1638" t="s">
        <v>361</v>
      </c>
    </row>
    <row r="1639" spans="1:19" x14ac:dyDescent="0.35">
      <c r="A1639" t="str">
        <f>_xlfn.XLOOKUP(B1639,Mapping!C:C,Mapping!D:D)</f>
        <v>Coupang</v>
      </c>
      <c r="B1639" t="s">
        <v>14</v>
      </c>
      <c r="C1639" t="s">
        <v>15</v>
      </c>
      <c r="D1639" s="21">
        <v>46266</v>
      </c>
      <c r="E1639" s="21">
        <v>46266</v>
      </c>
      <c r="F1639" s="5">
        <f t="shared" si="27"/>
        <v>1</v>
      </c>
      <c r="G1639" t="s">
        <v>38</v>
      </c>
      <c r="H1639">
        <v>429900</v>
      </c>
      <c r="I1639">
        <v>399900</v>
      </c>
      <c r="J1639">
        <v>349900</v>
      </c>
      <c r="K1639">
        <v>339900</v>
      </c>
      <c r="L1639">
        <v>60</v>
      </c>
      <c r="M1639">
        <v>20394000</v>
      </c>
      <c r="P1639" t="str">
        <f>_xlfn.XLOOKUP(G1639,'[1](ST)Product'!$C:$C,'[1](ST)Product'!$E:$E)</f>
        <v>Ninja Heated</v>
      </c>
      <c r="Q1639" t="str">
        <f>_xlfn.XLOOKUP(G1639,'[1](ST)Product'!$C:$C,'[1](ST)Product'!$F:$F)</f>
        <v>Grill</v>
      </c>
      <c r="R1639" t="s">
        <v>381</v>
      </c>
      <c r="S1639" t="s">
        <v>360</v>
      </c>
    </row>
    <row r="1640" spans="1:19" x14ac:dyDescent="0.35">
      <c r="A1640" t="str">
        <f>_xlfn.XLOOKUP(B1640,Mapping!C:C,Mapping!D:D)</f>
        <v>Coupang</v>
      </c>
      <c r="B1640" t="s">
        <v>14</v>
      </c>
      <c r="C1640" t="s">
        <v>15</v>
      </c>
      <c r="D1640" s="21">
        <v>46266</v>
      </c>
      <c r="E1640" s="21">
        <v>46266</v>
      </c>
      <c r="F1640" s="5">
        <f t="shared" si="27"/>
        <v>1</v>
      </c>
      <c r="G1640" t="s">
        <v>250</v>
      </c>
      <c r="H1640">
        <v>209900</v>
      </c>
      <c r="I1640">
        <v>169900</v>
      </c>
      <c r="J1640">
        <v>149900</v>
      </c>
      <c r="K1640">
        <v>149900</v>
      </c>
      <c r="L1640">
        <v>100</v>
      </c>
      <c r="M1640">
        <v>14990000</v>
      </c>
      <c r="P1640" t="str">
        <f>_xlfn.XLOOKUP(G1640,'[1](ST)Product'!$C:$C,'[1](ST)Product'!$E:$E)</f>
        <v>Ninja Heated</v>
      </c>
      <c r="Q1640" t="str">
        <f>_xlfn.XLOOKUP(G1640,'[1](ST)Product'!$C:$C,'[1](ST)Product'!$F:$F)</f>
        <v>Crispi</v>
      </c>
      <c r="R1640" t="s">
        <v>381</v>
      </c>
      <c r="S1640" t="s">
        <v>361</v>
      </c>
    </row>
    <row r="1641" spans="1:19" x14ac:dyDescent="0.35">
      <c r="A1641" t="str">
        <f>_xlfn.XLOOKUP(B1641,Mapping!C:C,Mapping!D:D)</f>
        <v>E-MART</v>
      </c>
      <c r="B1641" t="s">
        <v>355</v>
      </c>
      <c r="C1641" t="s">
        <v>352</v>
      </c>
      <c r="D1641" s="21">
        <v>46266</v>
      </c>
      <c r="E1641" s="21">
        <v>46295</v>
      </c>
      <c r="F1641" s="5">
        <f t="shared" si="27"/>
        <v>30</v>
      </c>
      <c r="G1641" t="s">
        <v>23</v>
      </c>
      <c r="H1641">
        <v>899000</v>
      </c>
      <c r="I1641">
        <v>849000</v>
      </c>
      <c r="J1641">
        <v>749000</v>
      </c>
      <c r="K1641">
        <v>769000</v>
      </c>
      <c r="L1641">
        <v>0</v>
      </c>
      <c r="M1641">
        <v>0</v>
      </c>
      <c r="N1641" s="19">
        <v>0</v>
      </c>
      <c r="O1641" s="19">
        <v>0</v>
      </c>
      <c r="P1641" t="str">
        <f>_xlfn.XLOOKUP(G1641,'[1](ST)Product'!$C:$C,'[1](ST)Product'!$E:$E)</f>
        <v>Shark Floorcare</v>
      </c>
      <c r="Q1641" t="str">
        <f>_xlfn.XLOOKUP(G1641,'[1](ST)Product'!$C:$C,'[1](ST)Product'!$F:$F)</f>
        <v>Kion</v>
      </c>
      <c r="R1641" t="s">
        <v>362</v>
      </c>
      <c r="S1641" t="s">
        <v>360</v>
      </c>
    </row>
    <row r="1642" spans="1:19" x14ac:dyDescent="0.35">
      <c r="A1642" t="str">
        <f>_xlfn.XLOOKUP(B1642,Mapping!C:C,Mapping!D:D)</f>
        <v>E-MART</v>
      </c>
      <c r="B1642" t="s">
        <v>355</v>
      </c>
      <c r="C1642" t="s">
        <v>352</v>
      </c>
      <c r="D1642" s="21">
        <v>46266</v>
      </c>
      <c r="E1642" s="21">
        <v>46295</v>
      </c>
      <c r="F1642" s="5">
        <f t="shared" si="27"/>
        <v>30</v>
      </c>
      <c r="G1642" t="s">
        <v>26</v>
      </c>
      <c r="H1642">
        <v>899000</v>
      </c>
      <c r="I1642">
        <v>749000</v>
      </c>
      <c r="J1642">
        <v>699000</v>
      </c>
      <c r="K1642">
        <v>699000</v>
      </c>
      <c r="L1642">
        <v>0</v>
      </c>
      <c r="M1642">
        <v>0</v>
      </c>
      <c r="N1642" s="19">
        <v>0</v>
      </c>
      <c r="O1642" s="19">
        <v>0</v>
      </c>
      <c r="P1642" t="str">
        <f>_xlfn.XLOOKUP(G1642,'[1](ST)Product'!$C:$C,'[1](ST)Product'!$E:$E)</f>
        <v>Shark Floorcare</v>
      </c>
      <c r="Q1642" t="str">
        <f>_xlfn.XLOOKUP(G1642,'[1](ST)Product'!$C:$C,'[1](ST)Product'!$F:$F)</f>
        <v>FW</v>
      </c>
      <c r="R1642" t="s">
        <v>362</v>
      </c>
      <c r="S1642" t="s">
        <v>360</v>
      </c>
    </row>
    <row r="1643" spans="1:19" x14ac:dyDescent="0.35">
      <c r="A1643" t="str">
        <f>_xlfn.XLOOKUP(B1643,Mapping!C:C,Mapping!D:D)</f>
        <v>E-MART</v>
      </c>
      <c r="B1643" t="s">
        <v>355</v>
      </c>
      <c r="C1643" t="s">
        <v>352</v>
      </c>
      <c r="D1643" s="21">
        <v>46266</v>
      </c>
      <c r="E1643" s="21">
        <v>46295</v>
      </c>
      <c r="F1643" s="5">
        <f t="shared" si="27"/>
        <v>30</v>
      </c>
      <c r="G1643" t="s">
        <v>64</v>
      </c>
      <c r="H1643">
        <v>549000</v>
      </c>
      <c r="I1643">
        <v>499000</v>
      </c>
      <c r="K1643">
        <v>499000</v>
      </c>
      <c r="L1643">
        <v>375</v>
      </c>
      <c r="M1643">
        <v>187125000</v>
      </c>
      <c r="N1643" s="19">
        <v>139620681.81818181</v>
      </c>
      <c r="O1643" s="19">
        <v>125518992.95454545</v>
      </c>
      <c r="P1643" t="str">
        <f>_xlfn.XLOOKUP(G1643,'[1](ST)Product'!$C:$C,'[1](ST)Product'!$E:$E)</f>
        <v>Shark Floorcare</v>
      </c>
      <c r="Q1643" t="str">
        <f>_xlfn.XLOOKUP(G1643,'[1](ST)Product'!$C:$C,'[1](ST)Product'!$F:$F)</f>
        <v>FW</v>
      </c>
      <c r="R1643" t="s">
        <v>362</v>
      </c>
      <c r="S1643" t="s">
        <v>361</v>
      </c>
    </row>
    <row r="1644" spans="1:19" x14ac:dyDescent="0.35">
      <c r="A1644" t="str">
        <f>_xlfn.XLOOKUP(B1644,Mapping!C:C,Mapping!D:D)</f>
        <v>E-MART</v>
      </c>
      <c r="B1644" t="s">
        <v>355</v>
      </c>
      <c r="C1644" t="s">
        <v>352</v>
      </c>
      <c r="D1644" s="21">
        <v>46266</v>
      </c>
      <c r="E1644" s="21">
        <v>46295</v>
      </c>
      <c r="F1644" s="5">
        <f t="shared" si="27"/>
        <v>30</v>
      </c>
      <c r="G1644" t="s">
        <v>35</v>
      </c>
      <c r="H1644">
        <v>599000</v>
      </c>
      <c r="I1644">
        <v>549000</v>
      </c>
      <c r="J1644">
        <v>499000</v>
      </c>
      <c r="K1644">
        <v>449000</v>
      </c>
      <c r="L1644">
        <v>400</v>
      </c>
      <c r="M1644">
        <v>179600000</v>
      </c>
      <c r="N1644" s="19">
        <v>162492363.63636363</v>
      </c>
      <c r="O1644" s="19">
        <v>146080634.90909091</v>
      </c>
      <c r="P1644" t="str">
        <f>_xlfn.XLOOKUP(G1644,'[1](ST)Product'!$C:$C,'[1](ST)Product'!$E:$E)</f>
        <v>Shark Floorcare</v>
      </c>
      <c r="Q1644" t="str">
        <f>_xlfn.XLOOKUP(G1644,'[1](ST)Product'!$C:$C,'[1](ST)Product'!$F:$F)</f>
        <v>FW</v>
      </c>
      <c r="R1644" t="s">
        <v>362</v>
      </c>
      <c r="S1644" t="s">
        <v>360</v>
      </c>
    </row>
    <row r="1645" spans="1:19" x14ac:dyDescent="0.35">
      <c r="A1645" t="str">
        <f>_xlfn.XLOOKUP(B1645,Mapping!C:C,Mapping!D:D)</f>
        <v>E-MART</v>
      </c>
      <c r="B1645" t="s">
        <v>355</v>
      </c>
      <c r="C1645" t="s">
        <v>352</v>
      </c>
      <c r="D1645" s="21">
        <v>46266</v>
      </c>
      <c r="E1645" s="21">
        <v>46295</v>
      </c>
      <c r="F1645" s="5">
        <f t="shared" si="27"/>
        <v>30</v>
      </c>
      <c r="G1645" t="s">
        <v>17</v>
      </c>
      <c r="H1645">
        <v>449000</v>
      </c>
      <c r="I1645">
        <v>399000</v>
      </c>
      <c r="K1645">
        <v>379000</v>
      </c>
      <c r="L1645">
        <v>745</v>
      </c>
      <c r="M1645">
        <v>282355000</v>
      </c>
      <c r="N1645" s="19">
        <v>226855209.09090909</v>
      </c>
      <c r="O1645" s="19">
        <v>203942832.97272727</v>
      </c>
      <c r="P1645" t="str">
        <f>_xlfn.XLOOKUP(G1645,'[1](ST)Product'!$C:$C,'[1](ST)Product'!$E:$E)</f>
        <v>Shark Floorcare</v>
      </c>
      <c r="Q1645" t="str">
        <f>_xlfn.XLOOKUP(G1645,'[1](ST)Product'!$C:$C,'[1](ST)Product'!$F:$F)</f>
        <v>CS</v>
      </c>
      <c r="R1645" t="s">
        <v>362</v>
      </c>
      <c r="S1645" t="s">
        <v>360</v>
      </c>
    </row>
    <row r="1646" spans="1:19" x14ac:dyDescent="0.35">
      <c r="A1646" t="str">
        <f>_xlfn.XLOOKUP(B1646,Mapping!C:C,Mapping!D:D)</f>
        <v>E-MART</v>
      </c>
      <c r="B1646" t="s">
        <v>355</v>
      </c>
      <c r="C1646" t="s">
        <v>352</v>
      </c>
      <c r="D1646" s="21">
        <v>46266</v>
      </c>
      <c r="E1646" s="21">
        <v>46295</v>
      </c>
      <c r="F1646" s="5">
        <f t="shared" si="27"/>
        <v>30</v>
      </c>
      <c r="G1646" t="s">
        <v>30</v>
      </c>
      <c r="H1646">
        <v>299900</v>
      </c>
      <c r="I1646">
        <v>279900</v>
      </c>
      <c r="J1646">
        <v>259900</v>
      </c>
      <c r="K1646">
        <v>279900</v>
      </c>
      <c r="L1646">
        <v>375</v>
      </c>
      <c r="M1646">
        <v>104962500</v>
      </c>
      <c r="N1646" s="19">
        <v>76270022.727272719</v>
      </c>
      <c r="O1646" s="19">
        <v>68566750.431818172</v>
      </c>
      <c r="P1646" t="str">
        <f>_xlfn.XLOOKUP(G1646,'[1](ST)Product'!$C:$C,'[1](ST)Product'!$E:$E)</f>
        <v>Shark Floorcare</v>
      </c>
      <c r="Q1646" t="str">
        <f>_xlfn.XLOOKUP(G1646,'[1](ST)Product'!$C:$C,'[1](ST)Product'!$F:$F)</f>
        <v>WV</v>
      </c>
      <c r="R1646" t="s">
        <v>362</v>
      </c>
      <c r="S1646" t="s">
        <v>361</v>
      </c>
    </row>
    <row r="1647" spans="1:19" x14ac:dyDescent="0.35">
      <c r="A1647" t="str">
        <f>_xlfn.XLOOKUP(B1647,Mapping!C:C,Mapping!D:D)</f>
        <v>E-MART</v>
      </c>
      <c r="B1647" t="s">
        <v>355</v>
      </c>
      <c r="C1647" t="s">
        <v>352</v>
      </c>
      <c r="D1647" s="21">
        <v>46266</v>
      </c>
      <c r="E1647" s="21">
        <v>46295</v>
      </c>
      <c r="F1647" s="5">
        <f t="shared" si="27"/>
        <v>30</v>
      </c>
      <c r="G1647" t="s">
        <v>36</v>
      </c>
      <c r="H1647">
        <v>469900</v>
      </c>
      <c r="I1647">
        <v>399900</v>
      </c>
      <c r="J1647">
        <v>389900</v>
      </c>
      <c r="K1647">
        <v>399900</v>
      </c>
      <c r="L1647">
        <v>37</v>
      </c>
      <c r="M1647">
        <v>14796300</v>
      </c>
      <c r="N1647" s="19">
        <v>11791072.545454545</v>
      </c>
      <c r="O1647" s="19">
        <v>10600174.218363635</v>
      </c>
      <c r="P1647" t="str">
        <f>_xlfn.XLOOKUP(G1647,'[1](ST)Product'!$C:$C,'[1](ST)Product'!$E:$E)</f>
        <v>Shark Floorcare</v>
      </c>
      <c r="Q1647" t="str">
        <f>_xlfn.XLOOKUP(G1647,'[1](ST)Product'!$C:$C,'[1](ST)Product'!$F:$F)</f>
        <v>WD</v>
      </c>
      <c r="R1647" t="s">
        <v>362</v>
      </c>
      <c r="S1647" t="s">
        <v>360</v>
      </c>
    </row>
    <row r="1648" spans="1:19" x14ac:dyDescent="0.35">
      <c r="A1648" t="str">
        <f>_xlfn.XLOOKUP(B1648,Mapping!C:C,Mapping!D:D)</f>
        <v>E-MART</v>
      </c>
      <c r="B1648" t="s">
        <v>355</v>
      </c>
      <c r="C1648" t="s">
        <v>352</v>
      </c>
      <c r="D1648" s="21">
        <v>46266</v>
      </c>
      <c r="E1648" s="21">
        <v>46295</v>
      </c>
      <c r="F1648" s="5">
        <f t="shared" si="27"/>
        <v>30</v>
      </c>
      <c r="G1648" t="s">
        <v>107</v>
      </c>
      <c r="H1648">
        <v>849000</v>
      </c>
      <c r="I1648">
        <v>749000</v>
      </c>
      <c r="J1648">
        <v>699000</v>
      </c>
      <c r="K1648">
        <v>629000</v>
      </c>
      <c r="L1648">
        <v>0</v>
      </c>
      <c r="M1648">
        <v>0</v>
      </c>
      <c r="N1648" s="19">
        <v>0</v>
      </c>
      <c r="O1648" s="19">
        <v>0</v>
      </c>
      <c r="P1648" t="str">
        <f>_xlfn.XLOOKUP(G1648,'[1](ST)Product'!$C:$C,'[1](ST)Product'!$E:$E)</f>
        <v>Shark Floorcare</v>
      </c>
      <c r="Q1648" t="str">
        <f>_xlfn.XLOOKUP(G1648,'[1](ST)Product'!$C:$C,'[1](ST)Product'!$F:$F)</f>
        <v>Kion</v>
      </c>
      <c r="R1648" t="s">
        <v>362</v>
      </c>
      <c r="S1648" t="s">
        <v>360</v>
      </c>
    </row>
    <row r="1649" spans="1:19" x14ac:dyDescent="0.35">
      <c r="A1649" t="str">
        <f>_xlfn.XLOOKUP(B1649,Mapping!C:C,Mapping!D:D)</f>
        <v>E-MART</v>
      </c>
      <c r="B1649" t="s">
        <v>355</v>
      </c>
      <c r="C1649" t="s">
        <v>352</v>
      </c>
      <c r="D1649" s="21">
        <v>46266</v>
      </c>
      <c r="E1649" s="21">
        <v>46295</v>
      </c>
      <c r="F1649" s="5">
        <f t="shared" si="27"/>
        <v>30</v>
      </c>
      <c r="G1649" t="s">
        <v>31</v>
      </c>
      <c r="H1649">
        <v>849000</v>
      </c>
      <c r="I1649">
        <v>699000</v>
      </c>
      <c r="J1649">
        <v>649000</v>
      </c>
      <c r="K1649">
        <v>649000</v>
      </c>
      <c r="L1649">
        <v>0</v>
      </c>
      <c r="M1649">
        <v>0</v>
      </c>
      <c r="N1649" s="19">
        <v>0</v>
      </c>
      <c r="O1649" s="19">
        <v>0</v>
      </c>
      <c r="P1649" t="str">
        <f>_xlfn.XLOOKUP(G1649,'[1](ST)Product'!$C:$C,'[1](ST)Product'!$E:$E)</f>
        <v>Shark Floorcare</v>
      </c>
      <c r="Q1649" t="str">
        <f>_xlfn.XLOOKUP(G1649,'[1](ST)Product'!$C:$C,'[1](ST)Product'!$F:$F)</f>
        <v>FW</v>
      </c>
      <c r="R1649" t="s">
        <v>362</v>
      </c>
      <c r="S1649" t="s">
        <v>360</v>
      </c>
    </row>
    <row r="1650" spans="1:19" x14ac:dyDescent="0.35">
      <c r="A1650" t="str">
        <f>_xlfn.XLOOKUP(B1650,Mapping!C:C,Mapping!D:D)</f>
        <v>E-MART</v>
      </c>
      <c r="B1650" t="s">
        <v>355</v>
      </c>
      <c r="C1650" t="s">
        <v>352</v>
      </c>
      <c r="D1650" s="21">
        <v>46266</v>
      </c>
      <c r="E1650" s="21">
        <v>46295</v>
      </c>
      <c r="F1650" s="5">
        <f t="shared" si="27"/>
        <v>30</v>
      </c>
      <c r="G1650" t="s">
        <v>38</v>
      </c>
      <c r="H1650">
        <v>429900</v>
      </c>
      <c r="I1650">
        <v>399900</v>
      </c>
      <c r="J1650">
        <v>349900</v>
      </c>
      <c r="K1650">
        <v>349900</v>
      </c>
      <c r="L1650">
        <v>22</v>
      </c>
      <c r="M1650">
        <v>7697800</v>
      </c>
      <c r="N1650" s="19">
        <v>6216354</v>
      </c>
      <c r="O1650" s="19">
        <v>5557420.4759999998</v>
      </c>
      <c r="P1650" t="str">
        <f>_xlfn.XLOOKUP(G1650,'[1](ST)Product'!$C:$C,'[1](ST)Product'!$E:$E)</f>
        <v>Ninja Heated</v>
      </c>
      <c r="Q1650" t="str">
        <f>_xlfn.XLOOKUP(G1650,'[1](ST)Product'!$C:$C,'[1](ST)Product'!$F:$F)</f>
        <v>Grill</v>
      </c>
      <c r="R1650" t="s">
        <v>362</v>
      </c>
      <c r="S1650" t="s">
        <v>360</v>
      </c>
    </row>
    <row r="1651" spans="1:19" x14ac:dyDescent="0.35">
      <c r="A1651" t="str">
        <f>_xlfn.XLOOKUP(B1651,Mapping!C:C,Mapping!D:D)</f>
        <v>E-MART</v>
      </c>
      <c r="B1651" t="s">
        <v>355</v>
      </c>
      <c r="C1651" t="s">
        <v>352</v>
      </c>
      <c r="D1651" s="21">
        <v>46266</v>
      </c>
      <c r="E1651" s="21">
        <v>46295</v>
      </c>
      <c r="F1651" s="5">
        <f t="shared" si="27"/>
        <v>30</v>
      </c>
      <c r="G1651" t="s">
        <v>106</v>
      </c>
      <c r="H1651">
        <v>399900</v>
      </c>
      <c r="I1651">
        <v>349900</v>
      </c>
      <c r="J1651">
        <v>299900</v>
      </c>
      <c r="K1651">
        <v>329900</v>
      </c>
      <c r="L1651">
        <v>7</v>
      </c>
      <c r="M1651">
        <v>2309300</v>
      </c>
      <c r="N1651" s="19">
        <v>1839903.5454545454</v>
      </c>
      <c r="O1651" s="19">
        <v>1644873.7696363637</v>
      </c>
      <c r="P1651" t="str">
        <f>_xlfn.XLOOKUP(G1651,'[1](ST)Product'!$C:$C,'[1](ST)Product'!$E:$E)</f>
        <v>Ninja Heated</v>
      </c>
      <c r="Q1651" t="str">
        <f>_xlfn.XLOOKUP(G1651,'[1](ST)Product'!$C:$C,'[1](ST)Product'!$F:$F)</f>
        <v>Combi</v>
      </c>
      <c r="R1651" t="s">
        <v>362</v>
      </c>
      <c r="S1651" t="s">
        <v>360</v>
      </c>
    </row>
    <row r="1652" spans="1:19" x14ac:dyDescent="0.35">
      <c r="A1652" t="str">
        <f>_xlfn.XLOOKUP(B1652,Mapping!C:C,Mapping!D:D)</f>
        <v>E-MART</v>
      </c>
      <c r="B1652" t="s">
        <v>355</v>
      </c>
      <c r="C1652" t="s">
        <v>352</v>
      </c>
      <c r="D1652" s="21">
        <v>46266</v>
      </c>
      <c r="E1652" s="21">
        <v>46295</v>
      </c>
      <c r="F1652" s="5">
        <f t="shared" si="27"/>
        <v>30</v>
      </c>
      <c r="G1652" t="s">
        <v>32</v>
      </c>
      <c r="H1652">
        <v>349900</v>
      </c>
      <c r="I1652">
        <v>299900</v>
      </c>
      <c r="J1652">
        <v>269900</v>
      </c>
      <c r="K1652">
        <v>269900</v>
      </c>
      <c r="L1652">
        <v>22</v>
      </c>
      <c r="M1652">
        <v>5937800</v>
      </c>
      <c r="N1652" s="19">
        <v>5059553.9999999991</v>
      </c>
      <c r="O1652" s="19">
        <v>4523241.2759999987</v>
      </c>
      <c r="P1652" t="str">
        <f>_xlfn.XLOOKUP(G1652,'[1](ST)Product'!$C:$C,'[1](ST)Product'!$E:$E)</f>
        <v>Ninja Motorized</v>
      </c>
      <c r="Q1652" t="str">
        <f>_xlfn.XLOOKUP(G1652,'[1](ST)Product'!$C:$C,'[1](ST)Product'!$F:$F)</f>
        <v>Icecream</v>
      </c>
      <c r="R1652" t="s">
        <v>362</v>
      </c>
      <c r="S1652" t="s">
        <v>360</v>
      </c>
    </row>
    <row r="1653" spans="1:19" x14ac:dyDescent="0.35">
      <c r="A1653" t="str">
        <f>_xlfn.XLOOKUP(B1653,Mapping!C:C,Mapping!D:D)</f>
        <v>E-MART</v>
      </c>
      <c r="B1653" t="s">
        <v>355</v>
      </c>
      <c r="C1653" t="s">
        <v>352</v>
      </c>
      <c r="D1653" s="21">
        <v>46266</v>
      </c>
      <c r="E1653" s="21">
        <v>46295</v>
      </c>
      <c r="F1653" s="5">
        <f t="shared" si="27"/>
        <v>30</v>
      </c>
      <c r="G1653" t="s">
        <v>89</v>
      </c>
      <c r="H1653">
        <v>119900</v>
      </c>
      <c r="I1653">
        <v>99900</v>
      </c>
      <c r="J1653">
        <v>84900</v>
      </c>
      <c r="K1653">
        <v>74900</v>
      </c>
      <c r="L1653">
        <v>0</v>
      </c>
      <c r="M1653">
        <v>0</v>
      </c>
      <c r="N1653" s="19">
        <v>0</v>
      </c>
      <c r="O1653" s="19">
        <v>0</v>
      </c>
      <c r="P1653" t="str">
        <f>_xlfn.XLOOKUP(G1653,'[1](ST)Product'!$C:$C,'[1](ST)Product'!$E:$E)</f>
        <v>Ninja Motorized</v>
      </c>
      <c r="Q1653" t="str">
        <f>_xlfn.XLOOKUP(G1653,'[1](ST)Product'!$C:$C,'[1](ST)Product'!$F:$F)</f>
        <v>Portable</v>
      </c>
      <c r="R1653" t="s">
        <v>362</v>
      </c>
      <c r="S1653" t="s">
        <v>360</v>
      </c>
    </row>
    <row r="1654" spans="1:19" x14ac:dyDescent="0.35">
      <c r="A1654" t="str">
        <f>_xlfn.XLOOKUP(B1654,Mapping!C:C,Mapping!D:D)</f>
        <v>E-MART</v>
      </c>
      <c r="B1654" t="s">
        <v>355</v>
      </c>
      <c r="C1654" t="s">
        <v>352</v>
      </c>
      <c r="D1654" s="21">
        <v>46266</v>
      </c>
      <c r="E1654" s="21">
        <v>46295</v>
      </c>
      <c r="F1654" s="5">
        <f t="shared" si="27"/>
        <v>30</v>
      </c>
      <c r="G1654" t="s">
        <v>27</v>
      </c>
      <c r="H1654">
        <v>329900</v>
      </c>
      <c r="I1654">
        <v>299900</v>
      </c>
      <c r="J1654">
        <v>279900</v>
      </c>
      <c r="K1654">
        <v>279900</v>
      </c>
      <c r="L1654">
        <v>15</v>
      </c>
      <c r="M1654">
        <v>4198500</v>
      </c>
      <c r="N1654" s="19">
        <v>3252514.0909090908</v>
      </c>
      <c r="O1654" s="19">
        <v>2907747.5972727272</v>
      </c>
      <c r="P1654" t="str">
        <f>_xlfn.XLOOKUP(G1654,'[1](ST)Product'!$C:$C,'[1](ST)Product'!$E:$E)</f>
        <v>Ninja Motorized</v>
      </c>
      <c r="Q1654" t="str">
        <f>_xlfn.XLOOKUP(G1654,'[1](ST)Product'!$C:$C,'[1](ST)Product'!$F:$F)</f>
        <v>Trad</v>
      </c>
      <c r="R1654" t="s">
        <v>362</v>
      </c>
      <c r="S1654" t="s">
        <v>360</v>
      </c>
    </row>
    <row r="1655" spans="1:19" x14ac:dyDescent="0.35">
      <c r="A1655" t="str">
        <f>_xlfn.XLOOKUP(B1655,Mapping!C:C,Mapping!D:D)</f>
        <v>E-MART</v>
      </c>
      <c r="B1655" t="s">
        <v>355</v>
      </c>
      <c r="C1655" t="s">
        <v>375</v>
      </c>
      <c r="D1655" s="21">
        <v>46266</v>
      </c>
      <c r="E1655" s="21">
        <v>46295</v>
      </c>
      <c r="F1655" s="5">
        <f t="shared" si="27"/>
        <v>30</v>
      </c>
      <c r="G1655" t="s">
        <v>109</v>
      </c>
      <c r="H1655">
        <v>249900</v>
      </c>
      <c r="I1655">
        <v>169900</v>
      </c>
      <c r="J1655">
        <v>149900</v>
      </c>
      <c r="K1655">
        <v>149900</v>
      </c>
      <c r="L1655">
        <v>193</v>
      </c>
      <c r="M1655">
        <v>28930700</v>
      </c>
      <c r="P1655" t="str">
        <f>_xlfn.XLOOKUP(G1655,'[1](ST)Product'!$C:$C,'[1](ST)Product'!$E:$E)</f>
        <v>Shark Fan</v>
      </c>
      <c r="Q1655" t="str">
        <f>_xlfn.XLOOKUP(G1655,'[1](ST)Product'!$C:$C,'[1](ST)Product'!$F:$F)</f>
        <v>Fan</v>
      </c>
      <c r="R1655" t="s">
        <v>381</v>
      </c>
      <c r="S1655" t="s">
        <v>360</v>
      </c>
    </row>
    <row r="1656" spans="1:19" x14ac:dyDescent="0.35">
      <c r="A1656" t="str">
        <f>_xlfn.XLOOKUP(B1656,Mapping!C:C,Mapping!D:D)</f>
        <v>E-MART</v>
      </c>
      <c r="B1656" t="s">
        <v>355</v>
      </c>
      <c r="C1656" t="s">
        <v>375</v>
      </c>
      <c r="D1656" s="21">
        <v>46266</v>
      </c>
      <c r="E1656" s="21">
        <v>46295</v>
      </c>
      <c r="F1656" s="5">
        <f t="shared" si="27"/>
        <v>30</v>
      </c>
      <c r="G1656" t="s">
        <v>99</v>
      </c>
      <c r="H1656">
        <v>219900</v>
      </c>
      <c r="I1656">
        <v>119900</v>
      </c>
      <c r="J1656">
        <v>99900</v>
      </c>
      <c r="K1656">
        <v>99900</v>
      </c>
      <c r="L1656">
        <v>204</v>
      </c>
      <c r="M1656">
        <v>20379600</v>
      </c>
      <c r="P1656" t="str">
        <f>_xlfn.XLOOKUP(G1656,'[1](ST)Product'!$C:$C,'[1](ST)Product'!$E:$E)</f>
        <v>Shark Fan</v>
      </c>
      <c r="Q1656" t="str">
        <f>_xlfn.XLOOKUP(G1656,'[1](ST)Product'!$C:$C,'[1](ST)Product'!$F:$F)</f>
        <v>Fan</v>
      </c>
      <c r="R1656" t="s">
        <v>381</v>
      </c>
      <c r="S1656" t="s">
        <v>361</v>
      </c>
    </row>
    <row r="1657" spans="1:19" x14ac:dyDescent="0.35">
      <c r="A1657" t="str">
        <f>_xlfn.XLOOKUP(B1657,Mapping!C:C,Mapping!D:D)</f>
        <v>HI-MART</v>
      </c>
      <c r="B1657" t="s">
        <v>353</v>
      </c>
      <c r="C1657" t="s">
        <v>352</v>
      </c>
      <c r="D1657" s="21">
        <v>46266</v>
      </c>
      <c r="E1657" s="21">
        <v>46295</v>
      </c>
      <c r="F1657" s="5">
        <f t="shared" si="27"/>
        <v>30</v>
      </c>
      <c r="G1657" t="s">
        <v>23</v>
      </c>
      <c r="H1657">
        <v>899000</v>
      </c>
      <c r="I1657">
        <v>849000</v>
      </c>
      <c r="J1657">
        <v>749000</v>
      </c>
      <c r="K1657">
        <v>699000</v>
      </c>
      <c r="L1657">
        <v>500</v>
      </c>
      <c r="M1657">
        <v>349500000</v>
      </c>
      <c r="N1657" s="19">
        <v>224699999.99999994</v>
      </c>
      <c r="O1657" s="19">
        <v>204881459.99999994</v>
      </c>
      <c r="P1657" t="str">
        <f>_xlfn.XLOOKUP(G1657,'[1](ST)Product'!$C:$C,'[1](ST)Product'!$E:$E)</f>
        <v>Shark Floorcare</v>
      </c>
      <c r="Q1657" t="str">
        <f>_xlfn.XLOOKUP(G1657,'[1](ST)Product'!$C:$C,'[1](ST)Product'!$F:$F)</f>
        <v>Kion</v>
      </c>
      <c r="R1657" t="s">
        <v>362</v>
      </c>
      <c r="S1657" t="s">
        <v>360</v>
      </c>
    </row>
    <row r="1658" spans="1:19" x14ac:dyDescent="0.35">
      <c r="A1658" t="str">
        <f>_xlfn.XLOOKUP(B1658,Mapping!C:C,Mapping!D:D)</f>
        <v>HI-MART</v>
      </c>
      <c r="B1658" t="s">
        <v>353</v>
      </c>
      <c r="C1658" t="s">
        <v>352</v>
      </c>
      <c r="D1658" s="21">
        <v>46266</v>
      </c>
      <c r="E1658" s="21">
        <v>46295</v>
      </c>
      <c r="F1658" s="5">
        <f t="shared" si="27"/>
        <v>30</v>
      </c>
      <c r="G1658" t="s">
        <v>26</v>
      </c>
      <c r="H1658">
        <v>899000</v>
      </c>
      <c r="I1658">
        <v>749000</v>
      </c>
      <c r="J1658">
        <v>699000</v>
      </c>
      <c r="K1658">
        <v>699000</v>
      </c>
      <c r="L1658">
        <v>450</v>
      </c>
      <c r="M1658">
        <v>314550000</v>
      </c>
      <c r="N1658" s="19">
        <v>242729999.99999994</v>
      </c>
      <c r="O1658" s="19">
        <v>221321213.99999994</v>
      </c>
      <c r="P1658" t="str">
        <f>_xlfn.XLOOKUP(G1658,'[1](ST)Product'!$C:$C,'[1](ST)Product'!$E:$E)</f>
        <v>Shark Floorcare</v>
      </c>
      <c r="Q1658" t="str">
        <f>_xlfn.XLOOKUP(G1658,'[1](ST)Product'!$C:$C,'[1](ST)Product'!$F:$F)</f>
        <v>FW</v>
      </c>
      <c r="R1658" t="s">
        <v>362</v>
      </c>
      <c r="S1658" t="s">
        <v>360</v>
      </c>
    </row>
    <row r="1659" spans="1:19" x14ac:dyDescent="0.35">
      <c r="A1659" t="str">
        <f>_xlfn.XLOOKUP(B1659,Mapping!C:C,Mapping!D:D)</f>
        <v>HI-MART</v>
      </c>
      <c r="B1659" t="s">
        <v>353</v>
      </c>
      <c r="C1659" t="s">
        <v>352</v>
      </c>
      <c r="D1659" s="21">
        <v>46266</v>
      </c>
      <c r="E1659" s="21">
        <v>46295</v>
      </c>
      <c r="F1659" s="5">
        <f t="shared" si="27"/>
        <v>30</v>
      </c>
      <c r="G1659" t="s">
        <v>107</v>
      </c>
      <c r="H1659">
        <v>849000</v>
      </c>
      <c r="I1659">
        <v>749000</v>
      </c>
      <c r="J1659">
        <v>699000</v>
      </c>
      <c r="K1659">
        <v>679000</v>
      </c>
      <c r="L1659">
        <v>450</v>
      </c>
      <c r="M1659">
        <v>305550000</v>
      </c>
      <c r="N1659" s="19">
        <v>229229999.99999991</v>
      </c>
      <c r="O1659" s="19">
        <v>209011913.99999991</v>
      </c>
      <c r="P1659" t="str">
        <f>_xlfn.XLOOKUP(G1659,'[1](ST)Product'!$C:$C,'[1](ST)Product'!$E:$E)</f>
        <v>Shark Floorcare</v>
      </c>
      <c r="Q1659" t="str">
        <f>_xlfn.XLOOKUP(G1659,'[1](ST)Product'!$C:$C,'[1](ST)Product'!$F:$F)</f>
        <v>Kion</v>
      </c>
      <c r="R1659" t="s">
        <v>362</v>
      </c>
      <c r="S1659" t="s">
        <v>360</v>
      </c>
    </row>
    <row r="1660" spans="1:19" x14ac:dyDescent="0.35">
      <c r="A1660" t="str">
        <f>_xlfn.XLOOKUP(B1660,Mapping!C:C,Mapping!D:D)</f>
        <v>HI-MART</v>
      </c>
      <c r="B1660" t="s">
        <v>353</v>
      </c>
      <c r="C1660" t="s">
        <v>352</v>
      </c>
      <c r="D1660" s="21">
        <v>46266</v>
      </c>
      <c r="E1660" s="21">
        <v>46295</v>
      </c>
      <c r="F1660" s="5">
        <f t="shared" si="27"/>
        <v>30</v>
      </c>
      <c r="G1660" t="s">
        <v>31</v>
      </c>
      <c r="H1660">
        <v>849000</v>
      </c>
      <c r="I1660">
        <v>699000</v>
      </c>
      <c r="J1660">
        <v>649000</v>
      </c>
      <c r="K1660">
        <v>679000</v>
      </c>
      <c r="L1660">
        <v>0</v>
      </c>
      <c r="M1660">
        <v>0</v>
      </c>
      <c r="N1660" s="19">
        <v>0</v>
      </c>
      <c r="O1660" s="19">
        <v>0</v>
      </c>
      <c r="P1660" t="str">
        <f>_xlfn.XLOOKUP(G1660,'[1](ST)Product'!$C:$C,'[1](ST)Product'!$E:$E)</f>
        <v>Shark Floorcare</v>
      </c>
      <c r="Q1660" t="str">
        <f>_xlfn.XLOOKUP(G1660,'[1](ST)Product'!$C:$C,'[1](ST)Product'!$F:$F)</f>
        <v>FW</v>
      </c>
      <c r="R1660" t="s">
        <v>362</v>
      </c>
      <c r="S1660" t="s">
        <v>360</v>
      </c>
    </row>
    <row r="1661" spans="1:19" x14ac:dyDescent="0.35">
      <c r="A1661" t="str">
        <f>_xlfn.XLOOKUP(B1661,Mapping!C:C,Mapping!D:D)</f>
        <v>HI-MART</v>
      </c>
      <c r="B1661" t="s">
        <v>353</v>
      </c>
      <c r="C1661" t="s">
        <v>352</v>
      </c>
      <c r="D1661" s="21">
        <v>46266</v>
      </c>
      <c r="E1661" s="21">
        <v>46295</v>
      </c>
      <c r="F1661" s="5">
        <f t="shared" si="27"/>
        <v>30</v>
      </c>
      <c r="G1661" t="s">
        <v>108</v>
      </c>
      <c r="H1661">
        <v>199900</v>
      </c>
      <c r="I1661">
        <v>179900</v>
      </c>
      <c r="J1661">
        <v>169900</v>
      </c>
      <c r="K1661">
        <v>179900</v>
      </c>
      <c r="L1661">
        <v>200</v>
      </c>
      <c r="M1661">
        <v>35980000</v>
      </c>
      <c r="N1661" s="19">
        <v>23987999.999999993</v>
      </c>
      <c r="O1661" s="19">
        <v>21872258.399999995</v>
      </c>
      <c r="P1661" t="str">
        <f>_xlfn.XLOOKUP(G1661,'[1](ST)Product'!$C:$C,'[1](ST)Product'!$E:$E)</f>
        <v>Shark Floorcare</v>
      </c>
      <c r="Q1661" t="str">
        <f>_xlfn.XLOOKUP(G1661,'[1](ST)Product'!$C:$C,'[1](ST)Product'!$F:$F)</f>
        <v>WV</v>
      </c>
      <c r="R1661" t="s">
        <v>362</v>
      </c>
      <c r="S1661" t="s">
        <v>360</v>
      </c>
    </row>
    <row r="1662" spans="1:19" x14ac:dyDescent="0.35">
      <c r="A1662" t="str">
        <f>_xlfn.XLOOKUP(B1662,Mapping!C:C,Mapping!D:D)</f>
        <v>HI-MART</v>
      </c>
      <c r="B1662" t="s">
        <v>353</v>
      </c>
      <c r="C1662" t="s">
        <v>352</v>
      </c>
      <c r="D1662" s="21">
        <v>46266</v>
      </c>
      <c r="E1662" s="21">
        <v>46295</v>
      </c>
      <c r="F1662" s="5">
        <f t="shared" si="27"/>
        <v>30</v>
      </c>
      <c r="G1662" t="s">
        <v>36</v>
      </c>
      <c r="H1662">
        <v>469900</v>
      </c>
      <c r="I1662">
        <v>399900</v>
      </c>
      <c r="J1662">
        <v>389900</v>
      </c>
      <c r="K1662">
        <v>399900</v>
      </c>
      <c r="L1662">
        <v>40</v>
      </c>
      <c r="M1662">
        <v>15996000</v>
      </c>
      <c r="N1662" s="19">
        <v>11277599.999999998</v>
      </c>
      <c r="O1662" s="19">
        <v>10282915.679999998</v>
      </c>
      <c r="P1662" t="str">
        <f>_xlfn.XLOOKUP(G1662,'[1](ST)Product'!$C:$C,'[1](ST)Product'!$E:$E)</f>
        <v>Shark Floorcare</v>
      </c>
      <c r="Q1662" t="str">
        <f>_xlfn.XLOOKUP(G1662,'[1](ST)Product'!$C:$C,'[1](ST)Product'!$F:$F)</f>
        <v>WD</v>
      </c>
      <c r="R1662" t="s">
        <v>362</v>
      </c>
      <c r="S1662" t="s">
        <v>360</v>
      </c>
    </row>
    <row r="1663" spans="1:19" x14ac:dyDescent="0.35">
      <c r="A1663" t="str">
        <f>_xlfn.XLOOKUP(B1663,Mapping!C:C,Mapping!D:D)</f>
        <v>HI-MART</v>
      </c>
      <c r="B1663" t="s">
        <v>353</v>
      </c>
      <c r="C1663" t="s">
        <v>352</v>
      </c>
      <c r="D1663" s="21">
        <v>46266</v>
      </c>
      <c r="E1663" s="21">
        <v>46295</v>
      </c>
      <c r="F1663" s="5">
        <f t="shared" si="27"/>
        <v>30</v>
      </c>
      <c r="G1663" t="s">
        <v>17</v>
      </c>
      <c r="H1663">
        <v>449000</v>
      </c>
      <c r="I1663">
        <v>399000</v>
      </c>
      <c r="K1663">
        <v>399000</v>
      </c>
      <c r="L1663">
        <v>0</v>
      </c>
      <c r="M1663">
        <v>0</v>
      </c>
      <c r="N1663" s="19">
        <v>0</v>
      </c>
      <c r="O1663" s="19">
        <v>0</v>
      </c>
      <c r="P1663" t="str">
        <f>_xlfn.XLOOKUP(G1663,'[1](ST)Product'!$C:$C,'[1](ST)Product'!$E:$E)</f>
        <v>Shark Floorcare</v>
      </c>
      <c r="Q1663" t="str">
        <f>_xlfn.XLOOKUP(G1663,'[1](ST)Product'!$C:$C,'[1](ST)Product'!$F:$F)</f>
        <v>CS</v>
      </c>
      <c r="R1663" t="s">
        <v>362</v>
      </c>
      <c r="S1663" t="s">
        <v>360</v>
      </c>
    </row>
    <row r="1664" spans="1:19" x14ac:dyDescent="0.35">
      <c r="A1664" t="str">
        <f>_xlfn.XLOOKUP(B1664,Mapping!C:C,Mapping!D:D)</f>
        <v>HI-MART</v>
      </c>
      <c r="B1664" t="s">
        <v>353</v>
      </c>
      <c r="C1664" t="s">
        <v>352</v>
      </c>
      <c r="D1664" s="21">
        <v>46266</v>
      </c>
      <c r="E1664" s="21">
        <v>46295</v>
      </c>
      <c r="F1664" s="5">
        <f t="shared" si="27"/>
        <v>30</v>
      </c>
      <c r="G1664" t="s">
        <v>38</v>
      </c>
      <c r="H1664">
        <v>429900</v>
      </c>
      <c r="I1664">
        <v>399900</v>
      </c>
      <c r="J1664">
        <v>349900</v>
      </c>
      <c r="K1664">
        <v>349900</v>
      </c>
      <c r="L1664">
        <v>760</v>
      </c>
      <c r="M1664">
        <v>265924000</v>
      </c>
      <c r="N1664" s="19">
        <v>204945054.5454545</v>
      </c>
      <c r="O1664" s="19">
        <v>186868900.73454541</v>
      </c>
      <c r="P1664" t="str">
        <f>_xlfn.XLOOKUP(G1664,'[1](ST)Product'!$C:$C,'[1](ST)Product'!$E:$E)</f>
        <v>Ninja Heated</v>
      </c>
      <c r="Q1664" t="str">
        <f>_xlfn.XLOOKUP(G1664,'[1](ST)Product'!$C:$C,'[1](ST)Product'!$F:$F)</f>
        <v>Grill</v>
      </c>
      <c r="R1664" t="s">
        <v>362</v>
      </c>
      <c r="S1664" t="s">
        <v>360</v>
      </c>
    </row>
    <row r="1665" spans="1:19" x14ac:dyDescent="0.35">
      <c r="A1665" t="str">
        <f>_xlfn.XLOOKUP(B1665,Mapping!C:C,Mapping!D:D)</f>
        <v>HI-MART</v>
      </c>
      <c r="B1665" t="s">
        <v>353</v>
      </c>
      <c r="C1665" t="s">
        <v>352</v>
      </c>
      <c r="D1665" s="21">
        <v>46266</v>
      </c>
      <c r="E1665" s="21">
        <v>46295</v>
      </c>
      <c r="F1665" s="5">
        <f t="shared" si="27"/>
        <v>30</v>
      </c>
      <c r="G1665" t="s">
        <v>106</v>
      </c>
      <c r="H1665">
        <v>399900</v>
      </c>
      <c r="I1665">
        <v>349900</v>
      </c>
      <c r="J1665">
        <v>299900</v>
      </c>
      <c r="K1665">
        <v>299900</v>
      </c>
      <c r="L1665">
        <v>0</v>
      </c>
      <c r="M1665">
        <v>0</v>
      </c>
      <c r="N1665" s="19">
        <v>0</v>
      </c>
      <c r="O1665" s="19">
        <v>0</v>
      </c>
      <c r="P1665" t="str">
        <f>_xlfn.XLOOKUP(G1665,'[1](ST)Product'!$C:$C,'[1](ST)Product'!$E:$E)</f>
        <v>Ninja Heated</v>
      </c>
      <c r="Q1665" t="str">
        <f>_xlfn.XLOOKUP(G1665,'[1](ST)Product'!$C:$C,'[1](ST)Product'!$F:$F)</f>
        <v>Combi</v>
      </c>
      <c r="R1665" t="s">
        <v>362</v>
      </c>
      <c r="S1665" t="s">
        <v>360</v>
      </c>
    </row>
    <row r="1666" spans="1:19" x14ac:dyDescent="0.35">
      <c r="A1666" t="str">
        <f>_xlfn.XLOOKUP(B1666,Mapping!C:C,Mapping!D:D)</f>
        <v>HI-MART</v>
      </c>
      <c r="B1666" t="s">
        <v>353</v>
      </c>
      <c r="C1666" t="s">
        <v>352</v>
      </c>
      <c r="D1666" s="21">
        <v>46266</v>
      </c>
      <c r="E1666" s="21">
        <v>46295</v>
      </c>
      <c r="F1666" s="5">
        <f t="shared" si="27"/>
        <v>30</v>
      </c>
      <c r="G1666" t="s">
        <v>39</v>
      </c>
      <c r="H1666">
        <v>249900</v>
      </c>
      <c r="I1666">
        <v>199900</v>
      </c>
      <c r="J1666">
        <v>189900</v>
      </c>
      <c r="K1666">
        <v>189900</v>
      </c>
      <c r="L1666">
        <v>50</v>
      </c>
      <c r="M1666">
        <v>9495000</v>
      </c>
      <c r="N1666" s="19">
        <v>7837772.7272727266</v>
      </c>
      <c r="O1666" s="19">
        <v>7146481.1727272719</v>
      </c>
      <c r="P1666" t="str">
        <f>_xlfn.XLOOKUP(G1666,'[1](ST)Product'!$C:$C,'[1](ST)Product'!$E:$E)</f>
        <v>Ninja Motorized</v>
      </c>
      <c r="Q1666" t="str">
        <f>_xlfn.XLOOKUP(G1666,'[1](ST)Product'!$C:$C,'[1](ST)Product'!$F:$F)</f>
        <v>Trad</v>
      </c>
      <c r="R1666" t="s">
        <v>362</v>
      </c>
      <c r="S1666" t="s">
        <v>360</v>
      </c>
    </row>
    <row r="1667" spans="1:19" x14ac:dyDescent="0.35">
      <c r="A1667" t="str">
        <f>_xlfn.XLOOKUP(B1667,Mapping!C:C,Mapping!D:D)</f>
        <v>HI-MART</v>
      </c>
      <c r="B1667" t="s">
        <v>353</v>
      </c>
      <c r="C1667" t="s">
        <v>352</v>
      </c>
      <c r="D1667" s="21">
        <v>46266</v>
      </c>
      <c r="E1667" s="21">
        <v>46295</v>
      </c>
      <c r="F1667" s="5">
        <f t="shared" ref="F1667:F1730" si="28">IF(D1667="","",E1667-D1667+1)</f>
        <v>30</v>
      </c>
      <c r="G1667" t="s">
        <v>39</v>
      </c>
      <c r="H1667">
        <v>249900</v>
      </c>
      <c r="I1667">
        <v>199900</v>
      </c>
      <c r="J1667">
        <v>189900</v>
      </c>
      <c r="K1667">
        <v>179900</v>
      </c>
      <c r="L1667">
        <v>100</v>
      </c>
      <c r="M1667">
        <v>17990000</v>
      </c>
      <c r="N1667" s="19">
        <v>15675545.454545453</v>
      </c>
      <c r="O1667" s="19">
        <v>14292962.345454544</v>
      </c>
      <c r="P1667" t="str">
        <f>_xlfn.XLOOKUP(G1667,'[1](ST)Product'!$C:$C,'[1](ST)Product'!$E:$E)</f>
        <v>Ninja Motorized</v>
      </c>
      <c r="Q1667" t="str">
        <f>_xlfn.XLOOKUP(G1667,'[1](ST)Product'!$C:$C,'[1](ST)Product'!$F:$F)</f>
        <v>Trad</v>
      </c>
      <c r="R1667" t="s">
        <v>362</v>
      </c>
      <c r="S1667" t="s">
        <v>360</v>
      </c>
    </row>
    <row r="1668" spans="1:19" x14ac:dyDescent="0.35">
      <c r="A1668" t="str">
        <f>_xlfn.XLOOKUP(B1668,Mapping!C:C,Mapping!D:D)</f>
        <v>HI-MART</v>
      </c>
      <c r="B1668" t="s">
        <v>353</v>
      </c>
      <c r="C1668" t="s">
        <v>352</v>
      </c>
      <c r="D1668" s="21">
        <v>46266</v>
      </c>
      <c r="E1668" s="21">
        <v>46295</v>
      </c>
      <c r="F1668" s="5">
        <f t="shared" si="28"/>
        <v>30</v>
      </c>
      <c r="G1668" t="s">
        <v>71</v>
      </c>
      <c r="H1668">
        <v>299900</v>
      </c>
      <c r="I1668">
        <v>249900</v>
      </c>
      <c r="J1668">
        <v>229900</v>
      </c>
      <c r="K1668">
        <v>249900</v>
      </c>
      <c r="L1668">
        <v>0</v>
      </c>
      <c r="M1668">
        <v>0</v>
      </c>
      <c r="N1668" s="19">
        <v>0</v>
      </c>
      <c r="O1668" s="19">
        <v>0</v>
      </c>
      <c r="P1668" t="str">
        <f>_xlfn.XLOOKUP(G1668,'[1](ST)Product'!$C:$C,'[1](ST)Product'!$E:$E)</f>
        <v>Ninja Motorized</v>
      </c>
      <c r="Q1668" t="str">
        <f>_xlfn.XLOOKUP(G1668,'[1](ST)Product'!$C:$C,'[1](ST)Product'!$F:$F)</f>
        <v>Trad</v>
      </c>
      <c r="R1668" t="s">
        <v>362</v>
      </c>
      <c r="S1668" t="s">
        <v>360</v>
      </c>
    </row>
    <row r="1669" spans="1:19" x14ac:dyDescent="0.35">
      <c r="A1669" t="str">
        <f>_xlfn.XLOOKUP(B1669,Mapping!C:C,Mapping!D:D)</f>
        <v>HI-MART</v>
      </c>
      <c r="B1669" s="24" t="s">
        <v>353</v>
      </c>
      <c r="C1669" t="s">
        <v>352</v>
      </c>
      <c r="D1669" s="21">
        <v>46266</v>
      </c>
      <c r="E1669" s="21">
        <v>46295</v>
      </c>
      <c r="F1669" s="5">
        <f t="shared" si="28"/>
        <v>30</v>
      </c>
      <c r="G1669" t="s">
        <v>85</v>
      </c>
      <c r="H1669">
        <v>349900</v>
      </c>
      <c r="I1669">
        <v>319900</v>
      </c>
      <c r="J1669">
        <v>299900</v>
      </c>
      <c r="K1669">
        <v>319900</v>
      </c>
      <c r="L1669">
        <v>250</v>
      </c>
      <c r="M1669">
        <v>79975000</v>
      </c>
      <c r="N1669" s="19">
        <v>54870681.818181805</v>
      </c>
      <c r="O1669" s="19">
        <v>50031087.681818172</v>
      </c>
      <c r="P1669" t="str">
        <f>_xlfn.XLOOKUP(G1669,'[1](ST)Product'!$C:$C,'[1](ST)Product'!$E:$E)</f>
        <v>Ninja Motorized</v>
      </c>
      <c r="Q1669" t="str">
        <f>_xlfn.XLOOKUP(G1669,'[1](ST)Product'!$C:$C,'[1](ST)Product'!$F:$F)</f>
        <v>Kitchen</v>
      </c>
      <c r="R1669" t="s">
        <v>362</v>
      </c>
      <c r="S1669" t="s">
        <v>360</v>
      </c>
    </row>
    <row r="1670" spans="1:19" x14ac:dyDescent="0.35">
      <c r="A1670" t="str">
        <f>_xlfn.XLOOKUP(B1670,Mapping!C:C,Mapping!D:D)</f>
        <v>HI-MART</v>
      </c>
      <c r="B1670" t="s">
        <v>353</v>
      </c>
      <c r="C1670" t="s">
        <v>352</v>
      </c>
      <c r="D1670" s="21">
        <v>46266</v>
      </c>
      <c r="E1670" s="21">
        <v>46295</v>
      </c>
      <c r="F1670" s="5">
        <f t="shared" si="28"/>
        <v>30</v>
      </c>
      <c r="G1670" t="s">
        <v>84</v>
      </c>
      <c r="H1670">
        <v>169900</v>
      </c>
      <c r="I1670">
        <v>149900</v>
      </c>
      <c r="J1670">
        <v>129900</v>
      </c>
      <c r="K1670">
        <v>129900</v>
      </c>
      <c r="L1670">
        <v>400</v>
      </c>
      <c r="M1670">
        <v>51960000</v>
      </c>
      <c r="N1670" s="19">
        <v>42629454.545454532</v>
      </c>
      <c r="O1670" s="19">
        <v>38869536.654545441</v>
      </c>
      <c r="P1670" t="str">
        <f>_xlfn.XLOOKUP(G1670,'[1](ST)Product'!$C:$C,'[1](ST)Product'!$E:$E)</f>
        <v>Ninja Motorized</v>
      </c>
      <c r="Q1670" t="str">
        <f>_xlfn.XLOOKUP(G1670,'[1](ST)Product'!$C:$C,'[1](ST)Product'!$F:$F)</f>
        <v>Trad</v>
      </c>
      <c r="R1670" t="s">
        <v>362</v>
      </c>
      <c r="S1670" t="s">
        <v>360</v>
      </c>
    </row>
    <row r="1671" spans="1:19" x14ac:dyDescent="0.35">
      <c r="A1671" t="str">
        <f>_xlfn.XLOOKUP(B1671,Mapping!C:C,Mapping!D:D)</f>
        <v>HI-MART</v>
      </c>
      <c r="B1671" t="s">
        <v>353</v>
      </c>
      <c r="C1671" t="s">
        <v>352</v>
      </c>
      <c r="D1671" s="21">
        <v>46266</v>
      </c>
      <c r="E1671" s="21">
        <v>46295</v>
      </c>
      <c r="F1671" s="5">
        <f t="shared" si="28"/>
        <v>30</v>
      </c>
      <c r="G1671" t="s">
        <v>84</v>
      </c>
      <c r="H1671">
        <v>169900</v>
      </c>
      <c r="I1671">
        <v>149900</v>
      </c>
      <c r="J1671">
        <v>129900</v>
      </c>
      <c r="K1671">
        <v>119900</v>
      </c>
      <c r="L1671">
        <v>100</v>
      </c>
      <c r="M1671">
        <v>11990000</v>
      </c>
      <c r="N1671" s="19">
        <v>10657363.636363633</v>
      </c>
      <c r="O1671" s="19">
        <v>9717384.1636363603</v>
      </c>
      <c r="P1671" t="str">
        <f>_xlfn.XLOOKUP(G1671,'[1](ST)Product'!$C:$C,'[1](ST)Product'!$E:$E)</f>
        <v>Ninja Motorized</v>
      </c>
      <c r="Q1671" t="str">
        <f>_xlfn.XLOOKUP(G1671,'[1](ST)Product'!$C:$C,'[1](ST)Product'!$F:$F)</f>
        <v>Trad</v>
      </c>
      <c r="R1671" t="s">
        <v>362</v>
      </c>
      <c r="S1671" t="s">
        <v>360</v>
      </c>
    </row>
    <row r="1672" spans="1:19" x14ac:dyDescent="0.35">
      <c r="A1672" t="str">
        <f>_xlfn.XLOOKUP(B1672,Mapping!C:C,Mapping!D:D)</f>
        <v>HI-MART</v>
      </c>
      <c r="B1672" t="s">
        <v>353</v>
      </c>
      <c r="C1672" t="s">
        <v>352</v>
      </c>
      <c r="D1672" s="21">
        <v>46266</v>
      </c>
      <c r="E1672" s="21">
        <v>46295</v>
      </c>
      <c r="F1672" s="5">
        <f t="shared" si="28"/>
        <v>30</v>
      </c>
      <c r="G1672" t="s">
        <v>66</v>
      </c>
      <c r="H1672">
        <v>249900</v>
      </c>
      <c r="I1672">
        <v>229900</v>
      </c>
      <c r="J1672">
        <v>199900</v>
      </c>
      <c r="K1672">
        <v>229900</v>
      </c>
      <c r="L1672">
        <v>20</v>
      </c>
      <c r="M1672">
        <v>4598000</v>
      </c>
      <c r="N1672" s="19">
        <v>3135109.0909090908</v>
      </c>
      <c r="O1672" s="19">
        <v>2858592.4690909092</v>
      </c>
      <c r="P1672" t="str">
        <f>_xlfn.XLOOKUP(G1672,'[1](ST)Product'!$C:$C,'[1](ST)Product'!$E:$E)</f>
        <v>Ninja Motorized</v>
      </c>
      <c r="Q1672" t="str">
        <f>_xlfn.XLOOKUP(G1672,'[1](ST)Product'!$C:$C,'[1](ST)Product'!$F:$F)</f>
        <v>Portable</v>
      </c>
      <c r="R1672" t="s">
        <v>362</v>
      </c>
      <c r="S1672" t="s">
        <v>361</v>
      </c>
    </row>
    <row r="1673" spans="1:19" x14ac:dyDescent="0.35">
      <c r="A1673" t="str">
        <f>_xlfn.XLOOKUP(B1673,Mapping!C:C,Mapping!D:D)</f>
        <v>HI-MART</v>
      </c>
      <c r="B1673" t="s">
        <v>353</v>
      </c>
      <c r="C1673" t="s">
        <v>352</v>
      </c>
      <c r="D1673" s="21">
        <v>46266</v>
      </c>
      <c r="E1673" s="21">
        <v>46295</v>
      </c>
      <c r="F1673" s="5">
        <f t="shared" si="28"/>
        <v>30</v>
      </c>
      <c r="G1673" t="s">
        <v>65</v>
      </c>
      <c r="H1673">
        <v>249900</v>
      </c>
      <c r="I1673">
        <v>229900</v>
      </c>
      <c r="J1673">
        <v>199900</v>
      </c>
      <c r="K1673">
        <v>229900</v>
      </c>
      <c r="L1673">
        <v>20</v>
      </c>
      <c r="M1673">
        <v>4598000</v>
      </c>
      <c r="N1673" s="19">
        <v>3135109.0909090908</v>
      </c>
      <c r="O1673" s="19">
        <v>2858592.4690909092</v>
      </c>
      <c r="P1673" t="str">
        <f>_xlfn.XLOOKUP(G1673,'[1](ST)Product'!$C:$C,'[1](ST)Product'!$E:$E)</f>
        <v>Ninja Motorized</v>
      </c>
      <c r="Q1673" t="str">
        <f>_xlfn.XLOOKUP(G1673,'[1](ST)Product'!$C:$C,'[1](ST)Product'!$F:$F)</f>
        <v>Portable</v>
      </c>
      <c r="R1673" t="s">
        <v>362</v>
      </c>
      <c r="S1673" t="s">
        <v>361</v>
      </c>
    </row>
    <row r="1674" spans="1:19" x14ac:dyDescent="0.35">
      <c r="A1674" t="str">
        <f>_xlfn.XLOOKUP(B1674,Mapping!C:C,Mapping!D:D)</f>
        <v>HI-MART</v>
      </c>
      <c r="B1674" t="s">
        <v>353</v>
      </c>
      <c r="C1674" t="s">
        <v>352</v>
      </c>
      <c r="D1674" s="21">
        <v>46266</v>
      </c>
      <c r="E1674" s="21">
        <v>46295</v>
      </c>
      <c r="F1674" s="5">
        <f t="shared" si="28"/>
        <v>30</v>
      </c>
      <c r="G1674" t="s">
        <v>51</v>
      </c>
      <c r="H1674">
        <v>249900</v>
      </c>
      <c r="I1674">
        <v>229900</v>
      </c>
      <c r="J1674">
        <v>199900</v>
      </c>
      <c r="K1674">
        <v>229900</v>
      </c>
      <c r="L1674">
        <v>20</v>
      </c>
      <c r="M1674">
        <v>4598000</v>
      </c>
      <c r="N1674" s="19">
        <v>3135109.0909090908</v>
      </c>
      <c r="O1674" s="19">
        <v>2858592.4690909092</v>
      </c>
      <c r="P1674" t="str">
        <f>_xlfn.XLOOKUP(G1674,'[1](ST)Product'!$C:$C,'[1](ST)Product'!$E:$E)</f>
        <v>Ninja Motorized</v>
      </c>
      <c r="Q1674" t="str">
        <f>_xlfn.XLOOKUP(G1674,'[1](ST)Product'!$C:$C,'[1](ST)Product'!$F:$F)</f>
        <v>Portable</v>
      </c>
      <c r="R1674" t="s">
        <v>362</v>
      </c>
      <c r="S1674" t="s">
        <v>361</v>
      </c>
    </row>
    <row r="1675" spans="1:19" x14ac:dyDescent="0.35">
      <c r="A1675" t="str">
        <f>_xlfn.XLOOKUP(B1675,Mapping!C:C,Mapping!D:D)</f>
        <v>HI-MART</v>
      </c>
      <c r="B1675" t="s">
        <v>353</v>
      </c>
      <c r="C1675" t="s">
        <v>352</v>
      </c>
      <c r="D1675" s="21">
        <v>46266</v>
      </c>
      <c r="E1675" s="21">
        <v>46295</v>
      </c>
      <c r="F1675" s="5">
        <f t="shared" si="28"/>
        <v>30</v>
      </c>
      <c r="G1675" t="s">
        <v>32</v>
      </c>
      <c r="H1675">
        <v>349900</v>
      </c>
      <c r="I1675">
        <v>299900</v>
      </c>
      <c r="J1675">
        <v>269900</v>
      </c>
      <c r="K1675">
        <v>269900</v>
      </c>
      <c r="P1675" t="str">
        <f>_xlfn.XLOOKUP(G1675,'[1](ST)Product'!$C:$C,'[1](ST)Product'!$E:$E)</f>
        <v>Ninja Motorized</v>
      </c>
      <c r="Q1675" t="str">
        <f>_xlfn.XLOOKUP(G1675,'[1](ST)Product'!$C:$C,'[1](ST)Product'!$F:$F)</f>
        <v>Icecream</v>
      </c>
      <c r="R1675" t="s">
        <v>362</v>
      </c>
      <c r="S1675" t="s">
        <v>360</v>
      </c>
    </row>
    <row r="1676" spans="1:19" x14ac:dyDescent="0.35">
      <c r="A1676" t="str">
        <f>_xlfn.XLOOKUP(B1676,Mapping!C:C,Mapping!D:D)</f>
        <v>HI-MART</v>
      </c>
      <c r="B1676" t="s">
        <v>353</v>
      </c>
      <c r="C1676" t="s">
        <v>352</v>
      </c>
      <c r="D1676" s="21">
        <v>46266</v>
      </c>
      <c r="E1676" s="21">
        <v>46295</v>
      </c>
      <c r="F1676" s="5">
        <f t="shared" si="28"/>
        <v>30</v>
      </c>
      <c r="G1676" t="s">
        <v>21</v>
      </c>
      <c r="H1676">
        <v>449900</v>
      </c>
      <c r="I1676">
        <v>379900</v>
      </c>
      <c r="J1676">
        <v>349900</v>
      </c>
      <c r="K1676">
        <v>349900</v>
      </c>
      <c r="P1676" t="str">
        <f>_xlfn.XLOOKUP(G1676,'[1](ST)Product'!$C:$C,'[1](ST)Product'!$E:$E)</f>
        <v>Ninja Motorized</v>
      </c>
      <c r="Q1676" t="str">
        <f>_xlfn.XLOOKUP(G1676,'[1](ST)Product'!$C:$C,'[1](ST)Product'!$F:$F)</f>
        <v>Icecream</v>
      </c>
      <c r="R1676" t="s">
        <v>362</v>
      </c>
      <c r="S1676" t="s">
        <v>361</v>
      </c>
    </row>
    <row r="1677" spans="1:19" x14ac:dyDescent="0.35">
      <c r="A1677" t="str">
        <f>_xlfn.XLOOKUP(B1677,Mapping!C:C,Mapping!D:D)</f>
        <v>HI-MART</v>
      </c>
      <c r="B1677" t="s">
        <v>353</v>
      </c>
      <c r="C1677" t="s">
        <v>352</v>
      </c>
      <c r="D1677" s="21">
        <v>46266</v>
      </c>
      <c r="E1677" s="21">
        <v>46295</v>
      </c>
      <c r="F1677" s="5">
        <f t="shared" si="28"/>
        <v>30</v>
      </c>
      <c r="G1677" t="s">
        <v>95</v>
      </c>
      <c r="H1677">
        <v>79900</v>
      </c>
      <c r="I1677">
        <v>54900</v>
      </c>
      <c r="J1677">
        <v>54900</v>
      </c>
      <c r="K1677">
        <v>69000</v>
      </c>
      <c r="P1677" t="str">
        <f>_xlfn.XLOOKUP(G1677,'[1](ST)Product'!$C:$C,'[1](ST)Product'!$E:$E)</f>
        <v>Ninja Motorized</v>
      </c>
      <c r="Q1677" t="str">
        <f>_xlfn.XLOOKUP(G1677,'[1](ST)Product'!$C:$C,'[1](ST)Product'!$F:$F)</f>
        <v>Food process</v>
      </c>
      <c r="R1677" t="s">
        <v>362</v>
      </c>
      <c r="S1677" t="s">
        <v>360</v>
      </c>
    </row>
    <row r="1678" spans="1:19" x14ac:dyDescent="0.35">
      <c r="A1678" t="str">
        <f>_xlfn.XLOOKUP(B1678,Mapping!C:C,Mapping!D:D)</f>
        <v>HI-MART</v>
      </c>
      <c r="B1678" t="s">
        <v>353</v>
      </c>
      <c r="C1678" t="s">
        <v>352</v>
      </c>
      <c r="D1678" s="21">
        <v>46266</v>
      </c>
      <c r="E1678" s="21">
        <v>46295</v>
      </c>
      <c r="F1678" s="5">
        <f t="shared" si="28"/>
        <v>30</v>
      </c>
      <c r="G1678" t="s">
        <v>27</v>
      </c>
      <c r="H1678">
        <v>329900</v>
      </c>
      <c r="I1678">
        <v>299900</v>
      </c>
      <c r="J1678">
        <v>279900</v>
      </c>
      <c r="K1678">
        <v>299900</v>
      </c>
      <c r="P1678" t="str">
        <f>_xlfn.XLOOKUP(G1678,'[1](ST)Product'!$C:$C,'[1](ST)Product'!$E:$E)</f>
        <v>Ninja Motorized</v>
      </c>
      <c r="Q1678" t="str">
        <f>_xlfn.XLOOKUP(G1678,'[1](ST)Product'!$C:$C,'[1](ST)Product'!$F:$F)</f>
        <v>Trad</v>
      </c>
      <c r="R1678" t="s">
        <v>362</v>
      </c>
      <c r="S1678" t="s">
        <v>360</v>
      </c>
    </row>
    <row r="1679" spans="1:19" x14ac:dyDescent="0.35">
      <c r="A1679" t="str">
        <f>_xlfn.XLOOKUP(B1679,Mapping!C:C,Mapping!D:D)</f>
        <v>Naver</v>
      </c>
      <c r="B1679" t="s">
        <v>348</v>
      </c>
      <c r="C1679" t="s">
        <v>337</v>
      </c>
      <c r="D1679" s="21">
        <v>46266</v>
      </c>
      <c r="E1679" s="21">
        <v>46295</v>
      </c>
      <c r="F1679" s="5">
        <f t="shared" si="28"/>
        <v>30</v>
      </c>
      <c r="G1679" t="s">
        <v>54</v>
      </c>
      <c r="H1679">
        <v>699000</v>
      </c>
      <c r="I1679">
        <v>599000</v>
      </c>
      <c r="J1679">
        <v>499000</v>
      </c>
      <c r="K1679" s="19">
        <v>499000</v>
      </c>
      <c r="L1679">
        <v>200</v>
      </c>
      <c r="M1679">
        <v>99800000</v>
      </c>
      <c r="N1679" s="19">
        <v>127090909.09090908</v>
      </c>
      <c r="O1679" s="19">
        <v>114381818.18181817</v>
      </c>
      <c r="P1679" t="str">
        <f>_xlfn.XLOOKUP(G1679,'[1](ST)Product'!$C:$C,'[1](ST)Product'!$E:$E)</f>
        <v>Shark Floorcare</v>
      </c>
      <c r="Q1679" t="str">
        <f>_xlfn.XLOOKUP(G1679,'[1](ST)Product'!$C:$C,'[1](ST)Product'!$F:$F)</f>
        <v>FW</v>
      </c>
      <c r="R1679" t="s">
        <v>362</v>
      </c>
      <c r="S1679" t="s">
        <v>361</v>
      </c>
    </row>
    <row r="1680" spans="1:19" x14ac:dyDescent="0.35">
      <c r="A1680" t="str">
        <f>_xlfn.XLOOKUP(B1680,Mapping!C:C,Mapping!D:D)</f>
        <v>Naver</v>
      </c>
      <c r="B1680" t="s">
        <v>348</v>
      </c>
      <c r="C1680" t="s">
        <v>337</v>
      </c>
      <c r="D1680" s="21">
        <v>46266</v>
      </c>
      <c r="E1680" s="21">
        <v>46295</v>
      </c>
      <c r="F1680" s="5">
        <f t="shared" si="28"/>
        <v>30</v>
      </c>
      <c r="G1680" t="s">
        <v>28</v>
      </c>
      <c r="H1680">
        <v>299900</v>
      </c>
      <c r="I1680">
        <v>219900</v>
      </c>
      <c r="J1680">
        <v>219900</v>
      </c>
      <c r="K1680" s="19">
        <v>229900</v>
      </c>
      <c r="L1680">
        <v>300</v>
      </c>
      <c r="M1680">
        <v>68970000</v>
      </c>
      <c r="N1680" s="19">
        <v>81790909.090909079</v>
      </c>
      <c r="O1680" s="19">
        <v>73611818.181818172</v>
      </c>
      <c r="P1680" t="str">
        <f>_xlfn.XLOOKUP(G1680,'[1](ST)Product'!$C:$C,'[1](ST)Product'!$E:$E)</f>
        <v>Shark Floorcare</v>
      </c>
      <c r="Q1680" t="str">
        <f>_xlfn.XLOOKUP(G1680,'[1](ST)Product'!$C:$C,'[1](ST)Product'!$F:$F)</f>
        <v>WD</v>
      </c>
      <c r="R1680" t="s">
        <v>362</v>
      </c>
      <c r="S1680" t="s">
        <v>360</v>
      </c>
    </row>
    <row r="1681" spans="1:19" x14ac:dyDescent="0.35">
      <c r="A1681" t="str">
        <f>_xlfn.XLOOKUP(B1681,Mapping!C:C,Mapping!D:D)</f>
        <v>Naver</v>
      </c>
      <c r="B1681" t="s">
        <v>348</v>
      </c>
      <c r="C1681" t="s">
        <v>337</v>
      </c>
      <c r="D1681" s="21">
        <v>46266</v>
      </c>
      <c r="E1681" s="21">
        <v>46295</v>
      </c>
      <c r="F1681" s="5">
        <f t="shared" si="28"/>
        <v>30</v>
      </c>
      <c r="G1681" t="s">
        <v>36</v>
      </c>
      <c r="H1681">
        <v>469900</v>
      </c>
      <c r="I1681">
        <v>399900</v>
      </c>
      <c r="J1681">
        <v>389900</v>
      </c>
      <c r="K1681" s="19">
        <v>409900</v>
      </c>
      <c r="L1681">
        <v>400</v>
      </c>
      <c r="M1681">
        <v>163960000</v>
      </c>
      <c r="N1681" s="19">
        <v>170872727.27272725</v>
      </c>
      <c r="O1681" s="19">
        <v>153785454.54545453</v>
      </c>
      <c r="P1681" t="str">
        <f>_xlfn.XLOOKUP(G1681,'[1](ST)Product'!$C:$C,'[1](ST)Product'!$E:$E)</f>
        <v>Shark Floorcare</v>
      </c>
      <c r="Q1681" t="str">
        <f>_xlfn.XLOOKUP(G1681,'[1](ST)Product'!$C:$C,'[1](ST)Product'!$F:$F)</f>
        <v>WD</v>
      </c>
      <c r="R1681" t="s">
        <v>362</v>
      </c>
      <c r="S1681" t="s">
        <v>360</v>
      </c>
    </row>
    <row r="1682" spans="1:19" x14ac:dyDescent="0.35">
      <c r="A1682" t="str">
        <f>_xlfn.XLOOKUP(B1682,Mapping!C:C,Mapping!D:D)</f>
        <v>Naver</v>
      </c>
      <c r="B1682" t="s">
        <v>348</v>
      </c>
      <c r="C1682" t="s">
        <v>337</v>
      </c>
      <c r="D1682" s="21">
        <v>46266</v>
      </c>
      <c r="E1682" s="21">
        <v>46295</v>
      </c>
      <c r="F1682" s="5">
        <f t="shared" si="28"/>
        <v>30</v>
      </c>
      <c r="G1682" t="s">
        <v>106</v>
      </c>
      <c r="H1682">
        <v>399900</v>
      </c>
      <c r="I1682">
        <v>349900</v>
      </c>
      <c r="J1682">
        <v>299900</v>
      </c>
      <c r="K1682" s="19">
        <v>349900</v>
      </c>
      <c r="L1682">
        <v>300</v>
      </c>
      <c r="M1682">
        <v>104970000</v>
      </c>
      <c r="N1682" s="19">
        <v>109063636.36363636</v>
      </c>
      <c r="O1682" s="19">
        <v>98157272.727272719</v>
      </c>
      <c r="P1682" t="str">
        <f>_xlfn.XLOOKUP(G1682,'[1](ST)Product'!$C:$C,'[1](ST)Product'!$E:$E)</f>
        <v>Ninja Heated</v>
      </c>
      <c r="Q1682" t="str">
        <f>_xlfn.XLOOKUP(G1682,'[1](ST)Product'!$C:$C,'[1](ST)Product'!$F:$F)</f>
        <v>Combi</v>
      </c>
      <c r="R1682" t="s">
        <v>362</v>
      </c>
      <c r="S1682" t="s">
        <v>360</v>
      </c>
    </row>
    <row r="1683" spans="1:19" x14ac:dyDescent="0.35">
      <c r="A1683" t="str">
        <f>_xlfn.XLOOKUP(B1683,Mapping!C:C,Mapping!D:D)</f>
        <v>Naver</v>
      </c>
      <c r="B1683" t="s">
        <v>348</v>
      </c>
      <c r="C1683" t="s">
        <v>337</v>
      </c>
      <c r="D1683" s="21">
        <v>46266</v>
      </c>
      <c r="E1683" s="21">
        <v>46295</v>
      </c>
      <c r="F1683" s="5">
        <f t="shared" si="28"/>
        <v>30</v>
      </c>
      <c r="G1683" t="s">
        <v>31</v>
      </c>
      <c r="H1683">
        <v>849000</v>
      </c>
      <c r="I1683">
        <v>699000</v>
      </c>
      <c r="J1683">
        <v>649000</v>
      </c>
      <c r="K1683" s="19">
        <v>799000</v>
      </c>
      <c r="L1683">
        <v>350</v>
      </c>
      <c r="M1683">
        <v>279650000</v>
      </c>
      <c r="N1683" s="19">
        <v>270136363.63636363</v>
      </c>
      <c r="O1683" s="19">
        <v>243122727.27272725</v>
      </c>
      <c r="P1683" t="str">
        <f>_xlfn.XLOOKUP(G1683,'[1](ST)Product'!$C:$C,'[1](ST)Product'!$E:$E)</f>
        <v>Shark Floorcare</v>
      </c>
      <c r="Q1683" t="str">
        <f>_xlfn.XLOOKUP(G1683,'[1](ST)Product'!$C:$C,'[1](ST)Product'!$F:$F)</f>
        <v>FW</v>
      </c>
      <c r="R1683" t="s">
        <v>362</v>
      </c>
      <c r="S1683" t="s">
        <v>360</v>
      </c>
    </row>
    <row r="1684" spans="1:19" x14ac:dyDescent="0.35">
      <c r="A1684" t="str">
        <f>_xlfn.XLOOKUP(B1684,Mapping!C:C,Mapping!D:D)</f>
        <v>Naver</v>
      </c>
      <c r="B1684" t="s">
        <v>348</v>
      </c>
      <c r="C1684" t="s">
        <v>337</v>
      </c>
      <c r="D1684" s="21">
        <v>46266</v>
      </c>
      <c r="E1684" s="21">
        <v>46295</v>
      </c>
      <c r="F1684" s="5">
        <f t="shared" si="28"/>
        <v>30</v>
      </c>
      <c r="G1684" t="s">
        <v>105</v>
      </c>
      <c r="H1684">
        <v>299900</v>
      </c>
      <c r="I1684">
        <v>269900</v>
      </c>
      <c r="J1684">
        <v>249900</v>
      </c>
      <c r="K1684" s="19">
        <v>269900</v>
      </c>
      <c r="L1684">
        <v>450</v>
      </c>
      <c r="M1684">
        <v>121455000</v>
      </c>
      <c r="N1684" s="19">
        <v>122686363.63636361</v>
      </c>
      <c r="O1684" s="19">
        <v>110417727.27272725</v>
      </c>
      <c r="P1684" t="str">
        <f>_xlfn.XLOOKUP(G1684,'[1](ST)Product'!$C:$C,'[1](ST)Product'!$E:$E)</f>
        <v>Ninja Motorized</v>
      </c>
      <c r="Q1684" t="str">
        <f>_xlfn.XLOOKUP(G1684,'[1](ST)Product'!$C:$C,'[1](ST)Product'!$F:$F)</f>
        <v>Kitchen</v>
      </c>
      <c r="R1684" t="s">
        <v>362</v>
      </c>
      <c r="S1684" t="s">
        <v>360</v>
      </c>
    </row>
    <row r="1685" spans="1:19" x14ac:dyDescent="0.35">
      <c r="A1685" t="str">
        <f>_xlfn.XLOOKUP(B1685,Mapping!C:C,Mapping!D:D)</f>
        <v>Naver</v>
      </c>
      <c r="B1685" t="s">
        <v>348</v>
      </c>
      <c r="C1685" t="s">
        <v>337</v>
      </c>
      <c r="D1685" s="21">
        <v>46266</v>
      </c>
      <c r="E1685" s="21">
        <v>46295</v>
      </c>
      <c r="F1685" s="5">
        <f t="shared" si="28"/>
        <v>30</v>
      </c>
      <c r="G1685" t="s">
        <v>38</v>
      </c>
      <c r="H1685">
        <v>429900</v>
      </c>
      <c r="I1685">
        <v>399900</v>
      </c>
      <c r="J1685">
        <v>349900</v>
      </c>
      <c r="K1685" s="19">
        <v>369000</v>
      </c>
      <c r="L1685">
        <v>800</v>
      </c>
      <c r="M1685">
        <v>295200000</v>
      </c>
      <c r="N1685" s="19">
        <v>312654545.45454544</v>
      </c>
      <c r="O1685" s="19">
        <v>281389090.90909088</v>
      </c>
      <c r="P1685" t="str">
        <f>_xlfn.XLOOKUP(G1685,'[1](ST)Product'!$C:$C,'[1](ST)Product'!$E:$E)</f>
        <v>Ninja Heated</v>
      </c>
      <c r="Q1685" t="str">
        <f>_xlfn.XLOOKUP(G1685,'[1](ST)Product'!$C:$C,'[1](ST)Product'!$F:$F)</f>
        <v>Grill</v>
      </c>
      <c r="R1685" t="s">
        <v>362</v>
      </c>
      <c r="S1685" t="s">
        <v>360</v>
      </c>
    </row>
    <row r="1686" spans="1:19" x14ac:dyDescent="0.35">
      <c r="A1686" t="str">
        <f>_xlfn.XLOOKUP(B1686,Mapping!C:C,Mapping!D:D)</f>
        <v>Naver</v>
      </c>
      <c r="B1686" t="s">
        <v>348</v>
      </c>
      <c r="C1686" t="s">
        <v>337</v>
      </c>
      <c r="D1686" s="21">
        <v>46266</v>
      </c>
      <c r="E1686" s="21">
        <v>46295</v>
      </c>
      <c r="F1686" s="5">
        <f t="shared" si="28"/>
        <v>30</v>
      </c>
      <c r="G1686" t="s">
        <v>88</v>
      </c>
      <c r="H1686">
        <v>449000</v>
      </c>
      <c r="I1686">
        <v>399000</v>
      </c>
      <c r="J1686">
        <v>0</v>
      </c>
      <c r="K1686" s="19">
        <v>499000</v>
      </c>
      <c r="L1686">
        <v>250</v>
      </c>
      <c r="M1686">
        <v>124750000</v>
      </c>
      <c r="N1686" s="19">
        <v>102045454.54545455</v>
      </c>
      <c r="O1686" s="19">
        <v>91840909.090909094</v>
      </c>
      <c r="P1686" t="str">
        <f>_xlfn.XLOOKUP(G1686,'[1](ST)Product'!$C:$C,'[1](ST)Product'!$E:$E)</f>
        <v>Shark Floorcare</v>
      </c>
      <c r="Q1686" t="str">
        <f>_xlfn.XLOOKUP(G1686,'[1](ST)Product'!$C:$C,'[1](ST)Product'!$F:$F)</f>
        <v>CS</v>
      </c>
      <c r="R1686" t="s">
        <v>362</v>
      </c>
      <c r="S1686" t="s">
        <v>360</v>
      </c>
    </row>
    <row r="1687" spans="1:19" x14ac:dyDescent="0.35">
      <c r="A1687" t="str">
        <f>_xlfn.XLOOKUP(B1687,Mapping!C:C,Mapping!D:D)</f>
        <v>Naver</v>
      </c>
      <c r="B1687" t="s">
        <v>348</v>
      </c>
      <c r="C1687" t="s">
        <v>337</v>
      </c>
      <c r="D1687" s="21">
        <v>46266</v>
      </c>
      <c r="E1687" s="21">
        <v>46295</v>
      </c>
      <c r="F1687" s="5">
        <f t="shared" si="28"/>
        <v>30</v>
      </c>
      <c r="G1687" t="s">
        <v>54</v>
      </c>
      <c r="H1687">
        <v>699000</v>
      </c>
      <c r="I1687">
        <v>499000</v>
      </c>
      <c r="J1687">
        <v>499000</v>
      </c>
      <c r="K1687">
        <v>499000</v>
      </c>
      <c r="L1687">
        <v>200</v>
      </c>
      <c r="M1687">
        <v>99800000</v>
      </c>
      <c r="P1687" t="str">
        <f>_xlfn.XLOOKUP(G1687,'[1](ST)Product'!$C:$C,'[1](ST)Product'!$E:$E)</f>
        <v>Shark Floorcare</v>
      </c>
      <c r="Q1687" t="str">
        <f>_xlfn.XLOOKUP(G1687,'[1](ST)Product'!$C:$C,'[1](ST)Product'!$F:$F)</f>
        <v>FW</v>
      </c>
      <c r="R1687" t="s">
        <v>381</v>
      </c>
      <c r="S1687" t="s">
        <v>360</v>
      </c>
    </row>
    <row r="1688" spans="1:19" x14ac:dyDescent="0.35">
      <c r="A1688" t="str">
        <f>_xlfn.XLOOKUP(B1688,Mapping!C:C,Mapping!D:D)</f>
        <v>Naver</v>
      </c>
      <c r="B1688" t="s">
        <v>348</v>
      </c>
      <c r="C1688" t="s">
        <v>337</v>
      </c>
      <c r="D1688" s="21">
        <v>46266</v>
      </c>
      <c r="E1688" s="21">
        <v>46295</v>
      </c>
      <c r="F1688" s="5">
        <f t="shared" si="28"/>
        <v>30</v>
      </c>
      <c r="G1688" t="s">
        <v>28</v>
      </c>
      <c r="H1688">
        <v>299900</v>
      </c>
      <c r="I1688">
        <v>219900</v>
      </c>
      <c r="J1688">
        <v>219900</v>
      </c>
      <c r="K1688">
        <v>229900</v>
      </c>
      <c r="L1688">
        <v>300</v>
      </c>
      <c r="M1688">
        <v>68970000</v>
      </c>
      <c r="P1688" t="str">
        <f>_xlfn.XLOOKUP(G1688,'[1](ST)Product'!$C:$C,'[1](ST)Product'!$E:$E)</f>
        <v>Shark Floorcare</v>
      </c>
      <c r="Q1688" t="str">
        <f>_xlfn.XLOOKUP(G1688,'[1](ST)Product'!$C:$C,'[1](ST)Product'!$F:$F)</f>
        <v>WD</v>
      </c>
      <c r="R1688" t="s">
        <v>381</v>
      </c>
      <c r="S1688" t="s">
        <v>360</v>
      </c>
    </row>
    <row r="1689" spans="1:19" x14ac:dyDescent="0.35">
      <c r="A1689" t="str">
        <f>_xlfn.XLOOKUP(B1689,Mapping!C:C,Mapping!D:D)</f>
        <v>Naver</v>
      </c>
      <c r="B1689" t="s">
        <v>348</v>
      </c>
      <c r="C1689" t="s">
        <v>337</v>
      </c>
      <c r="D1689" s="21">
        <v>46266</v>
      </c>
      <c r="E1689" s="21">
        <v>46295</v>
      </c>
      <c r="F1689" s="5">
        <f t="shared" si="28"/>
        <v>30</v>
      </c>
      <c r="G1689" t="s">
        <v>36</v>
      </c>
      <c r="H1689">
        <v>469900</v>
      </c>
      <c r="I1689">
        <v>399900</v>
      </c>
      <c r="J1689">
        <v>399000</v>
      </c>
      <c r="K1689">
        <v>409900</v>
      </c>
      <c r="L1689">
        <v>400</v>
      </c>
      <c r="M1689">
        <v>163960000</v>
      </c>
      <c r="P1689" t="str">
        <f>_xlfn.XLOOKUP(G1689,'[1](ST)Product'!$C:$C,'[1](ST)Product'!$E:$E)</f>
        <v>Shark Floorcare</v>
      </c>
      <c r="Q1689" t="str">
        <f>_xlfn.XLOOKUP(G1689,'[1](ST)Product'!$C:$C,'[1](ST)Product'!$F:$F)</f>
        <v>WD</v>
      </c>
      <c r="R1689" t="s">
        <v>381</v>
      </c>
      <c r="S1689" t="s">
        <v>360</v>
      </c>
    </row>
    <row r="1690" spans="1:19" x14ac:dyDescent="0.35">
      <c r="A1690" t="str">
        <f>_xlfn.XLOOKUP(B1690,Mapping!C:C,Mapping!D:D)</f>
        <v>Naver</v>
      </c>
      <c r="B1690" t="s">
        <v>348</v>
      </c>
      <c r="C1690" t="s">
        <v>337</v>
      </c>
      <c r="D1690" s="21">
        <v>46266</v>
      </c>
      <c r="E1690" s="21">
        <v>46295</v>
      </c>
      <c r="F1690" s="5">
        <f t="shared" si="28"/>
        <v>30</v>
      </c>
      <c r="G1690" t="s">
        <v>106</v>
      </c>
      <c r="H1690">
        <v>399900</v>
      </c>
      <c r="I1690">
        <v>349900</v>
      </c>
      <c r="J1690">
        <v>299900</v>
      </c>
      <c r="K1690">
        <v>349900</v>
      </c>
      <c r="L1690">
        <v>300</v>
      </c>
      <c r="M1690">
        <v>104970000</v>
      </c>
      <c r="P1690" t="str">
        <f>_xlfn.XLOOKUP(G1690,'[1](ST)Product'!$C:$C,'[1](ST)Product'!$E:$E)</f>
        <v>Ninja Heated</v>
      </c>
      <c r="Q1690" t="str">
        <f>_xlfn.XLOOKUP(G1690,'[1](ST)Product'!$C:$C,'[1](ST)Product'!$F:$F)</f>
        <v>Combi</v>
      </c>
      <c r="R1690" t="s">
        <v>381</v>
      </c>
      <c r="S1690" t="s">
        <v>360</v>
      </c>
    </row>
    <row r="1691" spans="1:19" x14ac:dyDescent="0.35">
      <c r="A1691" t="str">
        <f>_xlfn.XLOOKUP(B1691,Mapping!C:C,Mapping!D:D)</f>
        <v>Naver</v>
      </c>
      <c r="B1691" t="s">
        <v>348</v>
      </c>
      <c r="C1691" t="s">
        <v>337</v>
      </c>
      <c r="D1691" s="21">
        <v>46266</v>
      </c>
      <c r="E1691" s="21">
        <v>46295</v>
      </c>
      <c r="F1691" s="5">
        <f t="shared" si="28"/>
        <v>30</v>
      </c>
      <c r="G1691" t="s">
        <v>31</v>
      </c>
      <c r="H1691">
        <v>849000</v>
      </c>
      <c r="I1691">
        <v>749000</v>
      </c>
      <c r="J1691">
        <v>699000</v>
      </c>
      <c r="K1691">
        <v>799000</v>
      </c>
      <c r="L1691">
        <v>350</v>
      </c>
      <c r="M1691">
        <v>279650000</v>
      </c>
      <c r="P1691" t="str">
        <f>_xlfn.XLOOKUP(G1691,'[1](ST)Product'!$C:$C,'[1](ST)Product'!$E:$E)</f>
        <v>Shark Floorcare</v>
      </c>
      <c r="Q1691" t="str">
        <f>_xlfn.XLOOKUP(G1691,'[1](ST)Product'!$C:$C,'[1](ST)Product'!$F:$F)</f>
        <v>FW</v>
      </c>
      <c r="R1691" t="s">
        <v>381</v>
      </c>
      <c r="S1691" t="s">
        <v>360</v>
      </c>
    </row>
    <row r="1692" spans="1:19" x14ac:dyDescent="0.35">
      <c r="A1692" t="str">
        <f>_xlfn.XLOOKUP(B1692,Mapping!C:C,Mapping!D:D)</f>
        <v>Naver</v>
      </c>
      <c r="B1692" t="s">
        <v>348</v>
      </c>
      <c r="C1692" t="s">
        <v>337</v>
      </c>
      <c r="D1692" s="21">
        <v>46266</v>
      </c>
      <c r="E1692" s="21">
        <v>46295</v>
      </c>
      <c r="F1692" s="5">
        <f t="shared" si="28"/>
        <v>30</v>
      </c>
      <c r="G1692" t="s">
        <v>105</v>
      </c>
      <c r="H1692">
        <v>299900</v>
      </c>
      <c r="I1692">
        <v>269900</v>
      </c>
      <c r="J1692">
        <v>249900</v>
      </c>
      <c r="K1692">
        <v>269900</v>
      </c>
      <c r="L1692">
        <v>450</v>
      </c>
      <c r="M1692">
        <v>121455000</v>
      </c>
      <c r="P1692" t="str">
        <f>_xlfn.XLOOKUP(G1692,'[1](ST)Product'!$C:$C,'[1](ST)Product'!$E:$E)</f>
        <v>Ninja Motorized</v>
      </c>
      <c r="Q1692" t="str">
        <f>_xlfn.XLOOKUP(G1692,'[1](ST)Product'!$C:$C,'[1](ST)Product'!$F:$F)</f>
        <v>Kitchen</v>
      </c>
      <c r="R1692" t="s">
        <v>381</v>
      </c>
      <c r="S1692" t="s">
        <v>360</v>
      </c>
    </row>
    <row r="1693" spans="1:19" x14ac:dyDescent="0.35">
      <c r="A1693" t="str">
        <f>_xlfn.XLOOKUP(B1693,Mapping!C:C,Mapping!D:D)</f>
        <v>Naver</v>
      </c>
      <c r="B1693" t="s">
        <v>348</v>
      </c>
      <c r="C1693" t="s">
        <v>337</v>
      </c>
      <c r="D1693" s="21">
        <v>46266</v>
      </c>
      <c r="E1693" s="21">
        <v>46295</v>
      </c>
      <c r="F1693" s="5">
        <f t="shared" si="28"/>
        <v>30</v>
      </c>
      <c r="G1693" t="s">
        <v>38</v>
      </c>
      <c r="H1693">
        <v>429900</v>
      </c>
      <c r="I1693">
        <v>399900</v>
      </c>
      <c r="J1693">
        <v>349900</v>
      </c>
      <c r="K1693">
        <v>369000</v>
      </c>
      <c r="L1693">
        <v>800</v>
      </c>
      <c r="M1693">
        <v>295200000</v>
      </c>
      <c r="P1693" t="str">
        <f>_xlfn.XLOOKUP(G1693,'[1](ST)Product'!$C:$C,'[1](ST)Product'!$E:$E)</f>
        <v>Ninja Heated</v>
      </c>
      <c r="Q1693" t="str">
        <f>_xlfn.XLOOKUP(G1693,'[1](ST)Product'!$C:$C,'[1](ST)Product'!$F:$F)</f>
        <v>Grill</v>
      </c>
      <c r="R1693" t="s">
        <v>381</v>
      </c>
      <c r="S1693" t="s">
        <v>360</v>
      </c>
    </row>
    <row r="1694" spans="1:19" x14ac:dyDescent="0.35">
      <c r="A1694" t="str">
        <f>_xlfn.XLOOKUP(B1694,Mapping!C:C,Mapping!D:D)</f>
        <v>Naver</v>
      </c>
      <c r="B1694" t="s">
        <v>348</v>
      </c>
      <c r="C1694" t="s">
        <v>337</v>
      </c>
      <c r="D1694" s="21">
        <v>46266</v>
      </c>
      <c r="E1694" s="21">
        <v>46295</v>
      </c>
      <c r="F1694" s="5">
        <f t="shared" si="28"/>
        <v>30</v>
      </c>
      <c r="G1694" t="s">
        <v>88</v>
      </c>
      <c r="H1694">
        <v>599000</v>
      </c>
      <c r="I1694">
        <v>499000</v>
      </c>
      <c r="J1694">
        <v>399900</v>
      </c>
      <c r="K1694">
        <v>499000</v>
      </c>
      <c r="L1694">
        <v>250</v>
      </c>
      <c r="M1694">
        <v>124750000</v>
      </c>
      <c r="P1694" t="str">
        <f>_xlfn.XLOOKUP(G1694,'[1](ST)Product'!$C:$C,'[1](ST)Product'!$E:$E)</f>
        <v>Shark Floorcare</v>
      </c>
      <c r="Q1694" t="str">
        <f>_xlfn.XLOOKUP(G1694,'[1](ST)Product'!$C:$C,'[1](ST)Product'!$F:$F)</f>
        <v>CS</v>
      </c>
      <c r="R1694" t="s">
        <v>381</v>
      </c>
      <c r="S1694" t="s">
        <v>360</v>
      </c>
    </row>
    <row r="1695" spans="1:19" x14ac:dyDescent="0.35">
      <c r="A1695" t="str">
        <f>_xlfn.XLOOKUP(B1695,Mapping!C:C,Mapping!D:D)</f>
        <v>other Online malls</v>
      </c>
      <c r="B1695" t="s">
        <v>273</v>
      </c>
      <c r="C1695" t="s">
        <v>342</v>
      </c>
      <c r="D1695" s="21">
        <v>46266</v>
      </c>
      <c r="E1695" s="21">
        <v>46269</v>
      </c>
      <c r="F1695" s="5">
        <f t="shared" si="28"/>
        <v>4</v>
      </c>
      <c r="G1695" t="s">
        <v>25</v>
      </c>
      <c r="H1695">
        <v>859000</v>
      </c>
      <c r="I1695">
        <v>749000</v>
      </c>
      <c r="J1695">
        <v>649000</v>
      </c>
      <c r="K1695">
        <v>699000</v>
      </c>
      <c r="P1695" t="str">
        <f>_xlfn.XLOOKUP(G1695,'[1](ST)Product'!$C:$C,'[1](ST)Product'!$E:$E)</f>
        <v>Shark Floorcare</v>
      </c>
      <c r="Q1695" t="str">
        <f>_xlfn.XLOOKUP(G1695,'[1](ST)Product'!$C:$C,'[1](ST)Product'!$F:$F)</f>
        <v>FW</v>
      </c>
      <c r="R1695" t="s">
        <v>362</v>
      </c>
      <c r="S1695" t="s">
        <v>360</v>
      </c>
    </row>
    <row r="1696" spans="1:19" x14ac:dyDescent="0.35">
      <c r="A1696" t="str">
        <f>_xlfn.XLOOKUP(B1696,Mapping!C:C,Mapping!D:D)</f>
        <v>other Online malls</v>
      </c>
      <c r="B1696" t="s">
        <v>273</v>
      </c>
      <c r="C1696" t="s">
        <v>342</v>
      </c>
      <c r="D1696" s="21">
        <v>46266</v>
      </c>
      <c r="E1696" s="21">
        <v>46269</v>
      </c>
      <c r="F1696" s="5">
        <f t="shared" si="28"/>
        <v>4</v>
      </c>
      <c r="G1696" t="s">
        <v>54</v>
      </c>
      <c r="H1696">
        <v>699000</v>
      </c>
      <c r="I1696">
        <v>599000</v>
      </c>
      <c r="J1696">
        <v>499000</v>
      </c>
      <c r="K1696">
        <v>499000</v>
      </c>
      <c r="P1696" t="str">
        <f>_xlfn.XLOOKUP(G1696,'[1](ST)Product'!$C:$C,'[1](ST)Product'!$E:$E)</f>
        <v>Shark Floorcare</v>
      </c>
      <c r="Q1696" t="str">
        <f>_xlfn.XLOOKUP(G1696,'[1](ST)Product'!$C:$C,'[1](ST)Product'!$F:$F)</f>
        <v>FW</v>
      </c>
      <c r="R1696" t="s">
        <v>362</v>
      </c>
      <c r="S1696" t="s">
        <v>361</v>
      </c>
    </row>
    <row r="1697" spans="1:19" x14ac:dyDescent="0.35">
      <c r="A1697" t="str">
        <f>_xlfn.XLOOKUP(B1697,Mapping!C:C,Mapping!D:D)</f>
        <v>other Online malls</v>
      </c>
      <c r="B1697" t="s">
        <v>273</v>
      </c>
      <c r="C1697" t="s">
        <v>342</v>
      </c>
      <c r="D1697" s="21">
        <v>46266</v>
      </c>
      <c r="E1697" s="21">
        <v>46269</v>
      </c>
      <c r="F1697" s="5">
        <f t="shared" si="28"/>
        <v>4</v>
      </c>
      <c r="G1697" t="s">
        <v>88</v>
      </c>
      <c r="H1697">
        <v>449000</v>
      </c>
      <c r="I1697">
        <v>399000</v>
      </c>
      <c r="J1697">
        <v>0</v>
      </c>
      <c r="K1697">
        <v>399000</v>
      </c>
      <c r="P1697" t="str">
        <f>_xlfn.XLOOKUP(G1697,'[1](ST)Product'!$C:$C,'[1](ST)Product'!$E:$E)</f>
        <v>Shark Floorcare</v>
      </c>
      <c r="Q1697" t="str">
        <f>_xlfn.XLOOKUP(G1697,'[1](ST)Product'!$C:$C,'[1](ST)Product'!$F:$F)</f>
        <v>CS</v>
      </c>
      <c r="R1697" t="s">
        <v>362</v>
      </c>
      <c r="S1697" t="s">
        <v>360</v>
      </c>
    </row>
    <row r="1698" spans="1:19" x14ac:dyDescent="0.35">
      <c r="A1698" t="str">
        <f>_xlfn.XLOOKUP(B1698,Mapping!C:C,Mapping!D:D)</f>
        <v>other Online malls</v>
      </c>
      <c r="B1698" t="s">
        <v>273</v>
      </c>
      <c r="C1698" t="s">
        <v>342</v>
      </c>
      <c r="D1698" s="21">
        <v>46266</v>
      </c>
      <c r="E1698" s="21">
        <v>46269</v>
      </c>
      <c r="F1698" s="5">
        <f t="shared" si="28"/>
        <v>4</v>
      </c>
      <c r="G1698" t="s">
        <v>36</v>
      </c>
      <c r="H1698">
        <v>469900</v>
      </c>
      <c r="I1698">
        <v>399900</v>
      </c>
      <c r="J1698">
        <v>389900</v>
      </c>
      <c r="K1698">
        <v>399900</v>
      </c>
      <c r="P1698" t="str">
        <f>_xlfn.XLOOKUP(G1698,'[1](ST)Product'!$C:$C,'[1](ST)Product'!$E:$E)</f>
        <v>Shark Floorcare</v>
      </c>
      <c r="Q1698" t="str">
        <f>_xlfn.XLOOKUP(G1698,'[1](ST)Product'!$C:$C,'[1](ST)Product'!$F:$F)</f>
        <v>WD</v>
      </c>
      <c r="R1698" t="s">
        <v>362</v>
      </c>
      <c r="S1698" t="s">
        <v>360</v>
      </c>
    </row>
    <row r="1699" spans="1:19" x14ac:dyDescent="0.35">
      <c r="A1699" t="str">
        <f>_xlfn.XLOOKUP(B1699,Mapping!C:C,Mapping!D:D)</f>
        <v>other Online malls</v>
      </c>
      <c r="B1699" t="s">
        <v>270</v>
      </c>
      <c r="C1699" t="s">
        <v>308</v>
      </c>
      <c r="D1699" s="21">
        <v>46266</v>
      </c>
      <c r="E1699" s="21">
        <v>46271</v>
      </c>
      <c r="F1699" s="5">
        <f t="shared" si="28"/>
        <v>6</v>
      </c>
      <c r="G1699" t="s">
        <v>108</v>
      </c>
      <c r="H1699">
        <v>199900</v>
      </c>
      <c r="I1699">
        <v>179900</v>
      </c>
      <c r="J1699">
        <v>169900</v>
      </c>
      <c r="K1699">
        <v>179900</v>
      </c>
      <c r="P1699" t="str">
        <f>_xlfn.XLOOKUP(G1699,'[1](ST)Product'!$C:$C,'[1](ST)Product'!$E:$E)</f>
        <v>Shark Floorcare</v>
      </c>
      <c r="Q1699" t="str">
        <f>_xlfn.XLOOKUP(G1699,'[1](ST)Product'!$C:$C,'[1](ST)Product'!$F:$F)</f>
        <v>WV</v>
      </c>
      <c r="R1699" t="s">
        <v>362</v>
      </c>
      <c r="S1699" t="s">
        <v>360</v>
      </c>
    </row>
    <row r="1700" spans="1:19" x14ac:dyDescent="0.35">
      <c r="A1700" t="str">
        <f>_xlfn.XLOOKUP(B1700,Mapping!C:C,Mapping!D:D)</f>
        <v>other Online malls</v>
      </c>
      <c r="B1700" t="s">
        <v>270</v>
      </c>
      <c r="C1700" t="s">
        <v>308</v>
      </c>
      <c r="D1700" s="21">
        <v>46266</v>
      </c>
      <c r="E1700" s="21">
        <v>46271</v>
      </c>
      <c r="F1700" s="5">
        <f t="shared" si="28"/>
        <v>6</v>
      </c>
      <c r="G1700" t="s">
        <v>96</v>
      </c>
      <c r="H1700">
        <v>139900</v>
      </c>
      <c r="I1700">
        <v>119900</v>
      </c>
      <c r="J1700">
        <v>99900</v>
      </c>
      <c r="K1700">
        <v>119900</v>
      </c>
      <c r="P1700" t="str">
        <f>_xlfn.XLOOKUP(G1700,'[1](ST)Product'!$C:$C,'[1](ST)Product'!$E:$E)</f>
        <v>Shark Floorcare</v>
      </c>
      <c r="Q1700" t="str">
        <f>_xlfn.XLOOKUP(G1700,'[1](ST)Product'!$C:$C,'[1](ST)Product'!$F:$F)</f>
        <v>WV</v>
      </c>
      <c r="R1700" t="s">
        <v>362</v>
      </c>
      <c r="S1700" t="s">
        <v>360</v>
      </c>
    </row>
    <row r="1701" spans="1:19" x14ac:dyDescent="0.35">
      <c r="A1701" t="str">
        <f>_xlfn.XLOOKUP(B1701,Mapping!C:C,Mapping!D:D)</f>
        <v>other Online malls</v>
      </c>
      <c r="B1701" t="s">
        <v>270</v>
      </c>
      <c r="C1701" t="s">
        <v>308</v>
      </c>
      <c r="D1701" s="21">
        <v>46266</v>
      </c>
      <c r="E1701" s="21">
        <v>46271</v>
      </c>
      <c r="F1701" s="5">
        <f t="shared" si="28"/>
        <v>6</v>
      </c>
      <c r="G1701" t="s">
        <v>62</v>
      </c>
      <c r="H1701">
        <v>349900</v>
      </c>
      <c r="I1701">
        <v>319900</v>
      </c>
      <c r="J1701">
        <v>299900</v>
      </c>
      <c r="K1701">
        <v>319900</v>
      </c>
      <c r="P1701" t="str">
        <f>_xlfn.XLOOKUP(G1701,'[1](ST)Product'!$C:$C,'[1](ST)Product'!$E:$E)</f>
        <v>Shark Floorcare</v>
      </c>
      <c r="Q1701" t="str">
        <f>_xlfn.XLOOKUP(G1701,'[1](ST)Product'!$C:$C,'[1](ST)Product'!$F:$F)</f>
        <v>WV</v>
      </c>
      <c r="R1701" t="s">
        <v>362</v>
      </c>
      <c r="S1701" t="s">
        <v>361</v>
      </c>
    </row>
    <row r="1702" spans="1:19" x14ac:dyDescent="0.35">
      <c r="A1702" t="str">
        <f>_xlfn.XLOOKUP(B1702,Mapping!C:C,Mapping!D:D)</f>
        <v>other Online malls</v>
      </c>
      <c r="B1702" t="s">
        <v>270</v>
      </c>
      <c r="C1702" t="s">
        <v>308</v>
      </c>
      <c r="D1702" s="21">
        <v>46266</v>
      </c>
      <c r="E1702" s="21">
        <v>46271</v>
      </c>
      <c r="F1702" s="5">
        <f t="shared" si="28"/>
        <v>6</v>
      </c>
      <c r="G1702" t="s">
        <v>26</v>
      </c>
      <c r="H1702">
        <v>899000</v>
      </c>
      <c r="I1702">
        <v>749000</v>
      </c>
      <c r="J1702">
        <v>699000</v>
      </c>
      <c r="K1702">
        <v>699000</v>
      </c>
      <c r="P1702" t="str">
        <f>_xlfn.XLOOKUP(G1702,'[1](ST)Product'!$C:$C,'[1](ST)Product'!$E:$E)</f>
        <v>Shark Floorcare</v>
      </c>
      <c r="Q1702" t="str">
        <f>_xlfn.XLOOKUP(G1702,'[1](ST)Product'!$C:$C,'[1](ST)Product'!$F:$F)</f>
        <v>FW</v>
      </c>
      <c r="R1702" t="s">
        <v>362</v>
      </c>
      <c r="S1702" t="s">
        <v>360</v>
      </c>
    </row>
    <row r="1703" spans="1:19" x14ac:dyDescent="0.35">
      <c r="A1703" t="str">
        <f>_xlfn.XLOOKUP(B1703,Mapping!C:C,Mapping!D:D)</f>
        <v>other Online malls</v>
      </c>
      <c r="B1703" t="s">
        <v>270</v>
      </c>
      <c r="C1703" t="s">
        <v>308</v>
      </c>
      <c r="D1703" s="21">
        <v>46266</v>
      </c>
      <c r="E1703" s="21">
        <v>46271</v>
      </c>
      <c r="F1703" s="5">
        <f t="shared" si="28"/>
        <v>6</v>
      </c>
      <c r="G1703" t="s">
        <v>25</v>
      </c>
      <c r="H1703">
        <v>859000</v>
      </c>
      <c r="I1703">
        <v>749000</v>
      </c>
      <c r="J1703">
        <v>649000</v>
      </c>
      <c r="K1703">
        <v>699000</v>
      </c>
      <c r="P1703" t="str">
        <f>_xlfn.XLOOKUP(G1703,'[1](ST)Product'!$C:$C,'[1](ST)Product'!$E:$E)</f>
        <v>Shark Floorcare</v>
      </c>
      <c r="Q1703" t="str">
        <f>_xlfn.XLOOKUP(G1703,'[1](ST)Product'!$C:$C,'[1](ST)Product'!$F:$F)</f>
        <v>FW</v>
      </c>
      <c r="R1703" t="s">
        <v>362</v>
      </c>
      <c r="S1703" t="s">
        <v>360</v>
      </c>
    </row>
    <row r="1704" spans="1:19" x14ac:dyDescent="0.35">
      <c r="A1704" t="str">
        <f>_xlfn.XLOOKUP(B1704,Mapping!C:C,Mapping!D:D)</f>
        <v>other Online malls</v>
      </c>
      <c r="B1704" t="s">
        <v>270</v>
      </c>
      <c r="C1704" t="s">
        <v>308</v>
      </c>
      <c r="D1704" s="21">
        <v>46266</v>
      </c>
      <c r="E1704" s="21">
        <v>46271</v>
      </c>
      <c r="F1704" s="5">
        <f t="shared" si="28"/>
        <v>6</v>
      </c>
      <c r="G1704" t="s">
        <v>54</v>
      </c>
      <c r="H1704">
        <v>699000</v>
      </c>
      <c r="I1704">
        <v>599000</v>
      </c>
      <c r="J1704">
        <v>499000</v>
      </c>
      <c r="K1704">
        <v>499000</v>
      </c>
      <c r="P1704" t="str">
        <f>_xlfn.XLOOKUP(G1704,'[1](ST)Product'!$C:$C,'[1](ST)Product'!$E:$E)</f>
        <v>Shark Floorcare</v>
      </c>
      <c r="Q1704" t="str">
        <f>_xlfn.XLOOKUP(G1704,'[1](ST)Product'!$C:$C,'[1](ST)Product'!$F:$F)</f>
        <v>FW</v>
      </c>
      <c r="R1704" t="s">
        <v>362</v>
      </c>
      <c r="S1704" t="s">
        <v>361</v>
      </c>
    </row>
    <row r="1705" spans="1:19" x14ac:dyDescent="0.35">
      <c r="A1705" t="str">
        <f>_xlfn.XLOOKUP(B1705,Mapping!C:C,Mapping!D:D)</f>
        <v>other Online malls</v>
      </c>
      <c r="B1705" t="s">
        <v>270</v>
      </c>
      <c r="C1705" t="s">
        <v>308</v>
      </c>
      <c r="D1705" s="21">
        <v>46266</v>
      </c>
      <c r="E1705" s="21">
        <v>46271</v>
      </c>
      <c r="F1705" s="5">
        <f t="shared" si="28"/>
        <v>6</v>
      </c>
      <c r="G1705" t="s">
        <v>88</v>
      </c>
      <c r="H1705">
        <v>449000</v>
      </c>
      <c r="I1705">
        <v>399000</v>
      </c>
      <c r="J1705">
        <v>0</v>
      </c>
      <c r="K1705">
        <v>399000</v>
      </c>
      <c r="P1705" t="str">
        <f>_xlfn.XLOOKUP(G1705,'[1](ST)Product'!$C:$C,'[1](ST)Product'!$E:$E)</f>
        <v>Shark Floorcare</v>
      </c>
      <c r="Q1705" t="str">
        <f>_xlfn.XLOOKUP(G1705,'[1](ST)Product'!$C:$C,'[1](ST)Product'!$F:$F)</f>
        <v>CS</v>
      </c>
      <c r="R1705" t="s">
        <v>362</v>
      </c>
      <c r="S1705" t="s">
        <v>360</v>
      </c>
    </row>
    <row r="1706" spans="1:19" x14ac:dyDescent="0.35">
      <c r="A1706" t="str">
        <f>_xlfn.XLOOKUP(B1706,Mapping!C:C,Mapping!D:D)</f>
        <v>other Online malls</v>
      </c>
      <c r="B1706" t="s">
        <v>270</v>
      </c>
      <c r="C1706" t="s">
        <v>308</v>
      </c>
      <c r="D1706" s="21">
        <v>46266</v>
      </c>
      <c r="E1706" s="21">
        <v>46271</v>
      </c>
      <c r="F1706" s="5">
        <f t="shared" si="28"/>
        <v>6</v>
      </c>
      <c r="G1706" t="s">
        <v>112</v>
      </c>
      <c r="H1706">
        <v>799000</v>
      </c>
      <c r="I1706">
        <v>599000</v>
      </c>
      <c r="J1706">
        <v>599000</v>
      </c>
      <c r="K1706">
        <v>599000</v>
      </c>
      <c r="P1706" t="str">
        <f>_xlfn.XLOOKUP(G1706,'[1](ST)Product'!$C:$C,'[1](ST)Product'!$E:$E)</f>
        <v>Shark Floorcare</v>
      </c>
      <c r="Q1706" t="str">
        <f>_xlfn.XLOOKUP(G1706,'[1](ST)Product'!$C:$C,'[1](ST)Product'!$F:$F)</f>
        <v>CS</v>
      </c>
      <c r="R1706" t="s">
        <v>362</v>
      </c>
      <c r="S1706" t="s">
        <v>360</v>
      </c>
    </row>
    <row r="1707" spans="1:19" x14ac:dyDescent="0.35">
      <c r="A1707" t="str">
        <f>_xlfn.XLOOKUP(B1707,Mapping!C:C,Mapping!D:D)</f>
        <v>other Online malls</v>
      </c>
      <c r="B1707" t="s">
        <v>270</v>
      </c>
      <c r="C1707" t="s">
        <v>308</v>
      </c>
      <c r="D1707" s="21">
        <v>46266</v>
      </c>
      <c r="E1707" s="21">
        <v>46271</v>
      </c>
      <c r="F1707" s="5">
        <f t="shared" si="28"/>
        <v>6</v>
      </c>
      <c r="G1707" t="s">
        <v>31</v>
      </c>
      <c r="H1707">
        <v>849000</v>
      </c>
      <c r="I1707">
        <v>699000</v>
      </c>
      <c r="J1707">
        <v>649000</v>
      </c>
      <c r="K1707">
        <v>649000</v>
      </c>
      <c r="P1707" t="str">
        <f>_xlfn.XLOOKUP(G1707,'[1](ST)Product'!$C:$C,'[1](ST)Product'!$E:$E)</f>
        <v>Shark Floorcare</v>
      </c>
      <c r="Q1707" t="str">
        <f>_xlfn.XLOOKUP(G1707,'[1](ST)Product'!$C:$C,'[1](ST)Product'!$F:$F)</f>
        <v>FW</v>
      </c>
      <c r="R1707" t="s">
        <v>362</v>
      </c>
      <c r="S1707" t="s">
        <v>360</v>
      </c>
    </row>
    <row r="1708" spans="1:19" x14ac:dyDescent="0.35">
      <c r="A1708" t="str">
        <f>_xlfn.XLOOKUP(B1708,Mapping!C:C,Mapping!D:D)</f>
        <v>other Online malls</v>
      </c>
      <c r="B1708" t="s">
        <v>270</v>
      </c>
      <c r="C1708" t="s">
        <v>308</v>
      </c>
      <c r="D1708" s="21">
        <v>46266</v>
      </c>
      <c r="E1708" s="21">
        <v>46271</v>
      </c>
      <c r="F1708" s="5">
        <f t="shared" si="28"/>
        <v>6</v>
      </c>
      <c r="G1708" t="s">
        <v>57</v>
      </c>
      <c r="H1708">
        <v>699000</v>
      </c>
      <c r="I1708">
        <v>599000</v>
      </c>
      <c r="J1708">
        <v>499000</v>
      </c>
      <c r="K1708">
        <v>699000</v>
      </c>
      <c r="P1708" t="str">
        <f>_xlfn.XLOOKUP(G1708,'[1](ST)Product'!$C:$C,'[1](ST)Product'!$E:$E)</f>
        <v>Shark Floorcare</v>
      </c>
      <c r="Q1708" t="str">
        <f>_xlfn.XLOOKUP(G1708,'[1](ST)Product'!$C:$C,'[1](ST)Product'!$F:$F)</f>
        <v>Kion</v>
      </c>
      <c r="R1708" t="s">
        <v>362</v>
      </c>
      <c r="S1708" t="s">
        <v>361</v>
      </c>
    </row>
    <row r="1709" spans="1:19" x14ac:dyDescent="0.35">
      <c r="A1709" t="str">
        <f>_xlfn.XLOOKUP(B1709,Mapping!C:C,Mapping!D:D)</f>
        <v>other Online malls</v>
      </c>
      <c r="B1709" t="s">
        <v>270</v>
      </c>
      <c r="C1709" t="s">
        <v>308</v>
      </c>
      <c r="D1709" s="21">
        <v>46266</v>
      </c>
      <c r="E1709" s="21">
        <v>46271</v>
      </c>
      <c r="F1709" s="5">
        <f t="shared" si="28"/>
        <v>6</v>
      </c>
      <c r="G1709" t="s">
        <v>64</v>
      </c>
      <c r="H1709">
        <v>549000</v>
      </c>
      <c r="I1709">
        <v>499000</v>
      </c>
      <c r="J1709">
        <v>0</v>
      </c>
      <c r="K1709">
        <v>549000</v>
      </c>
      <c r="P1709" t="str">
        <f>_xlfn.XLOOKUP(G1709,'[1](ST)Product'!$C:$C,'[1](ST)Product'!$E:$E)</f>
        <v>Shark Floorcare</v>
      </c>
      <c r="Q1709" t="str">
        <f>_xlfn.XLOOKUP(G1709,'[1](ST)Product'!$C:$C,'[1](ST)Product'!$F:$F)</f>
        <v>FW</v>
      </c>
      <c r="R1709" t="s">
        <v>362</v>
      </c>
      <c r="S1709" t="s">
        <v>361</v>
      </c>
    </row>
    <row r="1710" spans="1:19" x14ac:dyDescent="0.35">
      <c r="A1710" t="str">
        <f>_xlfn.XLOOKUP(B1710,Mapping!C:C,Mapping!D:D)</f>
        <v>other Online malls</v>
      </c>
      <c r="B1710" t="s">
        <v>270</v>
      </c>
      <c r="C1710" t="s">
        <v>308</v>
      </c>
      <c r="D1710" s="21">
        <v>46266</v>
      </c>
      <c r="E1710" s="21">
        <v>46271</v>
      </c>
      <c r="F1710" s="5">
        <f t="shared" si="28"/>
        <v>6</v>
      </c>
      <c r="G1710" t="s">
        <v>35</v>
      </c>
      <c r="H1710">
        <v>599000</v>
      </c>
      <c r="I1710">
        <v>549000</v>
      </c>
      <c r="J1710">
        <v>499000</v>
      </c>
      <c r="K1710">
        <v>599000</v>
      </c>
      <c r="P1710" t="str">
        <f>_xlfn.XLOOKUP(G1710,'[1](ST)Product'!$C:$C,'[1](ST)Product'!$E:$E)</f>
        <v>Shark Floorcare</v>
      </c>
      <c r="Q1710" t="str">
        <f>_xlfn.XLOOKUP(G1710,'[1](ST)Product'!$C:$C,'[1](ST)Product'!$F:$F)</f>
        <v>FW</v>
      </c>
      <c r="R1710" t="s">
        <v>362</v>
      </c>
      <c r="S1710" t="s">
        <v>360</v>
      </c>
    </row>
    <row r="1711" spans="1:19" x14ac:dyDescent="0.35">
      <c r="A1711" t="str">
        <f>_xlfn.XLOOKUP(B1711,Mapping!C:C,Mapping!D:D)</f>
        <v>other Online malls</v>
      </c>
      <c r="B1711" t="s">
        <v>270</v>
      </c>
      <c r="C1711" t="s">
        <v>308</v>
      </c>
      <c r="D1711" s="21">
        <v>46266</v>
      </c>
      <c r="E1711" s="21">
        <v>46271</v>
      </c>
      <c r="F1711" s="5">
        <f t="shared" si="28"/>
        <v>6</v>
      </c>
      <c r="G1711" t="s">
        <v>23</v>
      </c>
      <c r="H1711">
        <v>899000</v>
      </c>
      <c r="I1711">
        <v>849000</v>
      </c>
      <c r="J1711">
        <v>749000</v>
      </c>
      <c r="K1711">
        <v>899000</v>
      </c>
      <c r="P1711" t="str">
        <f>_xlfn.XLOOKUP(G1711,'[1](ST)Product'!$C:$C,'[1](ST)Product'!$E:$E)</f>
        <v>Shark Floorcare</v>
      </c>
      <c r="Q1711" t="str">
        <f>_xlfn.XLOOKUP(G1711,'[1](ST)Product'!$C:$C,'[1](ST)Product'!$F:$F)</f>
        <v>Kion</v>
      </c>
      <c r="R1711" t="s">
        <v>362</v>
      </c>
      <c r="S1711" t="s">
        <v>360</v>
      </c>
    </row>
    <row r="1712" spans="1:19" x14ac:dyDescent="0.35">
      <c r="A1712" t="str">
        <f>_xlfn.XLOOKUP(B1712,Mapping!C:C,Mapping!D:D)</f>
        <v>other Online malls</v>
      </c>
      <c r="B1712" t="s">
        <v>270</v>
      </c>
      <c r="C1712" t="s">
        <v>308</v>
      </c>
      <c r="D1712" s="21">
        <v>46266</v>
      </c>
      <c r="E1712" s="21">
        <v>46271</v>
      </c>
      <c r="F1712" s="5">
        <f t="shared" si="28"/>
        <v>6</v>
      </c>
      <c r="G1712" t="s">
        <v>107</v>
      </c>
      <c r="H1712">
        <v>849000</v>
      </c>
      <c r="I1712">
        <v>749000</v>
      </c>
      <c r="J1712">
        <v>699000</v>
      </c>
      <c r="K1712">
        <v>749000</v>
      </c>
      <c r="P1712" t="str">
        <f>_xlfn.XLOOKUP(G1712,'[1](ST)Product'!$C:$C,'[1](ST)Product'!$E:$E)</f>
        <v>Shark Floorcare</v>
      </c>
      <c r="Q1712" t="str">
        <f>_xlfn.XLOOKUP(G1712,'[1](ST)Product'!$C:$C,'[1](ST)Product'!$F:$F)</f>
        <v>Kion</v>
      </c>
      <c r="R1712" t="s">
        <v>362</v>
      </c>
      <c r="S1712" t="s">
        <v>360</v>
      </c>
    </row>
    <row r="1713" spans="1:19" x14ac:dyDescent="0.35">
      <c r="A1713" t="str">
        <f>_xlfn.XLOOKUP(B1713,Mapping!C:C,Mapping!D:D)</f>
        <v>other Online malls</v>
      </c>
      <c r="B1713" t="s">
        <v>270</v>
      </c>
      <c r="C1713" t="s">
        <v>308</v>
      </c>
      <c r="D1713" s="21">
        <v>46266</v>
      </c>
      <c r="E1713" s="21">
        <v>46271</v>
      </c>
      <c r="F1713" s="5">
        <f t="shared" si="28"/>
        <v>6</v>
      </c>
      <c r="G1713" t="s">
        <v>46</v>
      </c>
      <c r="H1713">
        <v>699000</v>
      </c>
      <c r="I1713">
        <v>499000</v>
      </c>
      <c r="J1713">
        <v>499000</v>
      </c>
      <c r="K1713">
        <v>599000</v>
      </c>
      <c r="P1713" t="str">
        <f>_xlfn.XLOOKUP(G1713,'[1](ST)Product'!$C:$C,'[1](ST)Product'!$E:$E)</f>
        <v>Shark Floorcare</v>
      </c>
      <c r="Q1713" t="str">
        <f>_xlfn.XLOOKUP(G1713,'[1](ST)Product'!$C:$C,'[1](ST)Product'!$F:$F)</f>
        <v>Kion</v>
      </c>
      <c r="R1713" t="s">
        <v>362</v>
      </c>
      <c r="S1713" t="s">
        <v>360</v>
      </c>
    </row>
    <row r="1714" spans="1:19" x14ac:dyDescent="0.35">
      <c r="A1714" t="str">
        <f>_xlfn.XLOOKUP(B1714,Mapping!C:C,Mapping!D:D)</f>
        <v>other Online malls</v>
      </c>
      <c r="B1714" t="s">
        <v>270</v>
      </c>
      <c r="C1714" t="s">
        <v>308</v>
      </c>
      <c r="D1714" s="21">
        <v>46266</v>
      </c>
      <c r="E1714" s="21">
        <v>46271</v>
      </c>
      <c r="F1714" s="5">
        <f t="shared" si="28"/>
        <v>6</v>
      </c>
      <c r="G1714" t="s">
        <v>28</v>
      </c>
      <c r="H1714">
        <v>299900</v>
      </c>
      <c r="I1714">
        <v>219900</v>
      </c>
      <c r="J1714">
        <v>219900</v>
      </c>
      <c r="K1714">
        <v>219900</v>
      </c>
      <c r="P1714" t="str">
        <f>_xlfn.XLOOKUP(G1714,'[1](ST)Product'!$C:$C,'[1](ST)Product'!$E:$E)</f>
        <v>Shark Floorcare</v>
      </c>
      <c r="Q1714" t="str">
        <f>_xlfn.XLOOKUP(G1714,'[1](ST)Product'!$C:$C,'[1](ST)Product'!$F:$F)</f>
        <v>WD</v>
      </c>
      <c r="R1714" t="s">
        <v>362</v>
      </c>
      <c r="S1714" t="s">
        <v>360</v>
      </c>
    </row>
    <row r="1715" spans="1:19" x14ac:dyDescent="0.35">
      <c r="A1715" t="str">
        <f>_xlfn.XLOOKUP(B1715,Mapping!C:C,Mapping!D:D)</f>
        <v>other Online malls</v>
      </c>
      <c r="B1715" t="s">
        <v>270</v>
      </c>
      <c r="C1715" t="s">
        <v>308</v>
      </c>
      <c r="D1715" s="21">
        <v>46266</v>
      </c>
      <c r="E1715" s="21">
        <v>46271</v>
      </c>
      <c r="F1715" s="5">
        <f t="shared" si="28"/>
        <v>6</v>
      </c>
      <c r="G1715" t="s">
        <v>36</v>
      </c>
      <c r="H1715">
        <v>469900</v>
      </c>
      <c r="I1715">
        <v>399900</v>
      </c>
      <c r="J1715">
        <v>389900</v>
      </c>
      <c r="K1715">
        <v>399900</v>
      </c>
      <c r="P1715" t="str">
        <f>_xlfn.XLOOKUP(G1715,'[1](ST)Product'!$C:$C,'[1](ST)Product'!$E:$E)</f>
        <v>Shark Floorcare</v>
      </c>
      <c r="Q1715" t="str">
        <f>_xlfn.XLOOKUP(G1715,'[1](ST)Product'!$C:$C,'[1](ST)Product'!$F:$F)</f>
        <v>WD</v>
      </c>
      <c r="R1715" t="s">
        <v>362</v>
      </c>
      <c r="S1715" t="s">
        <v>360</v>
      </c>
    </row>
    <row r="1716" spans="1:19" x14ac:dyDescent="0.35">
      <c r="A1716" t="str">
        <f>_xlfn.XLOOKUP(B1716,Mapping!C:C,Mapping!D:D)</f>
        <v>other Online malls</v>
      </c>
      <c r="B1716" t="s">
        <v>270</v>
      </c>
      <c r="C1716" t="s">
        <v>308</v>
      </c>
      <c r="D1716" s="21">
        <v>46266</v>
      </c>
      <c r="E1716" s="21">
        <v>46271</v>
      </c>
      <c r="F1716" s="5">
        <f t="shared" si="28"/>
        <v>6</v>
      </c>
      <c r="G1716" t="s">
        <v>37</v>
      </c>
      <c r="H1716">
        <v>229900</v>
      </c>
      <c r="I1716">
        <v>199900</v>
      </c>
      <c r="J1716">
        <v>179900</v>
      </c>
      <c r="K1716">
        <v>199900</v>
      </c>
      <c r="P1716" t="str">
        <f>_xlfn.XLOOKUP(G1716,'[1](ST)Product'!$C:$C,'[1](ST)Product'!$E:$E)</f>
        <v>Ninja Heated</v>
      </c>
      <c r="Q1716" t="str">
        <f>_xlfn.XLOOKUP(G1716,'[1](ST)Product'!$C:$C,'[1](ST)Product'!$F:$F)</f>
        <v>Airfry</v>
      </c>
      <c r="R1716" t="s">
        <v>362</v>
      </c>
      <c r="S1716" t="s">
        <v>360</v>
      </c>
    </row>
    <row r="1717" spans="1:19" x14ac:dyDescent="0.35">
      <c r="A1717" t="str">
        <f>_xlfn.XLOOKUP(B1717,Mapping!C:C,Mapping!D:D)</f>
        <v>other Online malls</v>
      </c>
      <c r="B1717" t="s">
        <v>270</v>
      </c>
      <c r="C1717" t="s">
        <v>308</v>
      </c>
      <c r="D1717" s="21">
        <v>46266</v>
      </c>
      <c r="E1717" s="21">
        <v>46271</v>
      </c>
      <c r="F1717" s="5">
        <f t="shared" si="28"/>
        <v>6</v>
      </c>
      <c r="G1717" t="s">
        <v>97</v>
      </c>
      <c r="H1717">
        <v>349900</v>
      </c>
      <c r="I1717">
        <v>299900</v>
      </c>
      <c r="J1717">
        <v>249900</v>
      </c>
      <c r="K1717">
        <v>299900</v>
      </c>
      <c r="P1717" t="str">
        <f>_xlfn.XLOOKUP(G1717,'[1](ST)Product'!$C:$C,'[1](ST)Product'!$E:$E)</f>
        <v>Ninja Heated</v>
      </c>
      <c r="Q1717" t="str">
        <f>_xlfn.XLOOKUP(G1717,'[1](ST)Product'!$C:$C,'[1](ST)Product'!$F:$F)</f>
        <v>Grill</v>
      </c>
      <c r="R1717" t="s">
        <v>362</v>
      </c>
      <c r="S1717" t="s">
        <v>360</v>
      </c>
    </row>
    <row r="1718" spans="1:19" x14ac:dyDescent="0.35">
      <c r="A1718" t="str">
        <f>_xlfn.XLOOKUP(B1718,Mapping!C:C,Mapping!D:D)</f>
        <v>other Online malls</v>
      </c>
      <c r="B1718" t="s">
        <v>270</v>
      </c>
      <c r="C1718" t="s">
        <v>308</v>
      </c>
      <c r="D1718" s="21">
        <v>46266</v>
      </c>
      <c r="E1718" s="21">
        <v>46271</v>
      </c>
      <c r="F1718" s="5">
        <f t="shared" si="28"/>
        <v>6</v>
      </c>
      <c r="G1718" t="s">
        <v>38</v>
      </c>
      <c r="H1718">
        <v>429900</v>
      </c>
      <c r="I1718">
        <v>399900</v>
      </c>
      <c r="J1718">
        <v>349900</v>
      </c>
      <c r="K1718">
        <v>399900</v>
      </c>
      <c r="P1718" t="str">
        <f>_xlfn.XLOOKUP(G1718,'[1](ST)Product'!$C:$C,'[1](ST)Product'!$E:$E)</f>
        <v>Ninja Heated</v>
      </c>
      <c r="Q1718" t="str">
        <f>_xlfn.XLOOKUP(G1718,'[1](ST)Product'!$C:$C,'[1](ST)Product'!$F:$F)</f>
        <v>Grill</v>
      </c>
      <c r="R1718" t="s">
        <v>362</v>
      </c>
      <c r="S1718" t="s">
        <v>360</v>
      </c>
    </row>
    <row r="1719" spans="1:19" x14ac:dyDescent="0.35">
      <c r="A1719" t="str">
        <f>_xlfn.XLOOKUP(B1719,Mapping!C:C,Mapping!D:D)</f>
        <v>other Online malls</v>
      </c>
      <c r="B1719" t="s">
        <v>270</v>
      </c>
      <c r="C1719" t="s">
        <v>308</v>
      </c>
      <c r="D1719" s="21">
        <v>46266</v>
      </c>
      <c r="E1719" s="21">
        <v>46271</v>
      </c>
      <c r="F1719" s="5">
        <f t="shared" si="28"/>
        <v>6</v>
      </c>
      <c r="G1719" t="s">
        <v>20</v>
      </c>
      <c r="H1719">
        <v>249900</v>
      </c>
      <c r="I1719">
        <v>219900</v>
      </c>
      <c r="J1719">
        <v>199900</v>
      </c>
      <c r="K1719">
        <v>229900</v>
      </c>
      <c r="P1719" t="str">
        <f>_xlfn.XLOOKUP(G1719,'[1](ST)Product'!$C:$C,'[1](ST)Product'!$E:$E)</f>
        <v>Ninja Heated</v>
      </c>
      <c r="Q1719" t="str">
        <f>_xlfn.XLOOKUP(G1719,'[1](ST)Product'!$C:$C,'[1](ST)Product'!$F:$F)</f>
        <v>Crispi</v>
      </c>
      <c r="R1719" t="s">
        <v>362</v>
      </c>
      <c r="S1719" t="s">
        <v>361</v>
      </c>
    </row>
    <row r="1720" spans="1:19" x14ac:dyDescent="0.35">
      <c r="A1720" t="str">
        <f>_xlfn.XLOOKUP(B1720,Mapping!C:C,Mapping!D:D)</f>
        <v>other Online malls</v>
      </c>
      <c r="B1720" t="s">
        <v>270</v>
      </c>
      <c r="C1720" t="s">
        <v>308</v>
      </c>
      <c r="D1720" s="21">
        <v>46266</v>
      </c>
      <c r="E1720" s="21">
        <v>46271</v>
      </c>
      <c r="F1720" s="5">
        <f t="shared" si="28"/>
        <v>6</v>
      </c>
      <c r="G1720" t="s">
        <v>106</v>
      </c>
      <c r="H1720">
        <v>399900</v>
      </c>
      <c r="I1720">
        <v>349900</v>
      </c>
      <c r="J1720">
        <v>299900</v>
      </c>
      <c r="K1720">
        <v>349900</v>
      </c>
      <c r="P1720" t="str">
        <f>_xlfn.XLOOKUP(G1720,'[1](ST)Product'!$C:$C,'[1](ST)Product'!$E:$E)</f>
        <v>Ninja Heated</v>
      </c>
      <c r="Q1720" t="str">
        <f>_xlfn.XLOOKUP(G1720,'[1](ST)Product'!$C:$C,'[1](ST)Product'!$F:$F)</f>
        <v>Combi</v>
      </c>
      <c r="R1720" t="s">
        <v>362</v>
      </c>
      <c r="S1720" t="s">
        <v>360</v>
      </c>
    </row>
    <row r="1721" spans="1:19" x14ac:dyDescent="0.35">
      <c r="A1721" t="str">
        <f>_xlfn.XLOOKUP(B1721,Mapping!C:C,Mapping!D:D)</f>
        <v>other Online malls</v>
      </c>
      <c r="B1721" t="s">
        <v>270</v>
      </c>
      <c r="C1721" t="s">
        <v>308</v>
      </c>
      <c r="D1721" s="21">
        <v>46266</v>
      </c>
      <c r="E1721" s="21">
        <v>46271</v>
      </c>
      <c r="F1721" s="5">
        <f t="shared" si="28"/>
        <v>6</v>
      </c>
      <c r="G1721" t="s">
        <v>29</v>
      </c>
      <c r="H1721">
        <v>349900</v>
      </c>
      <c r="I1721">
        <v>299900</v>
      </c>
      <c r="J1721">
        <v>279900</v>
      </c>
      <c r="K1721">
        <v>299900</v>
      </c>
      <c r="P1721" t="str">
        <f>_xlfn.XLOOKUP(G1721,'[1](ST)Product'!$C:$C,'[1](ST)Product'!$E:$E)</f>
        <v>Ninja Heated</v>
      </c>
      <c r="Q1721" t="str">
        <f>_xlfn.XLOOKUP(G1721,'[1](ST)Product'!$C:$C,'[1](ST)Product'!$F:$F)</f>
        <v>Airfry</v>
      </c>
      <c r="R1721" t="s">
        <v>362</v>
      </c>
      <c r="S1721" t="s">
        <v>360</v>
      </c>
    </row>
    <row r="1722" spans="1:19" x14ac:dyDescent="0.35">
      <c r="A1722" t="str">
        <f>_xlfn.XLOOKUP(B1722,Mapping!C:C,Mapping!D:D)</f>
        <v>other Online malls</v>
      </c>
      <c r="B1722" t="s">
        <v>270</v>
      </c>
      <c r="C1722" t="s">
        <v>308</v>
      </c>
      <c r="D1722" s="21">
        <v>46266</v>
      </c>
      <c r="E1722" s="21">
        <v>46271</v>
      </c>
      <c r="F1722" s="5">
        <f t="shared" si="28"/>
        <v>6</v>
      </c>
      <c r="G1722" t="s">
        <v>32</v>
      </c>
      <c r="H1722">
        <v>349900</v>
      </c>
      <c r="I1722">
        <v>299900</v>
      </c>
      <c r="J1722">
        <v>269900</v>
      </c>
      <c r="K1722">
        <v>269900</v>
      </c>
      <c r="P1722" t="str">
        <f>_xlfn.XLOOKUP(G1722,'[1](ST)Product'!$C:$C,'[1](ST)Product'!$E:$E)</f>
        <v>Ninja Motorized</v>
      </c>
      <c r="Q1722" t="str">
        <f>_xlfn.XLOOKUP(G1722,'[1](ST)Product'!$C:$C,'[1](ST)Product'!$F:$F)</f>
        <v>Icecream</v>
      </c>
      <c r="R1722" t="s">
        <v>362</v>
      </c>
      <c r="S1722" t="s">
        <v>360</v>
      </c>
    </row>
    <row r="1723" spans="1:19" x14ac:dyDescent="0.35">
      <c r="A1723" t="str">
        <f>_xlfn.XLOOKUP(B1723,Mapping!C:C,Mapping!D:D)</f>
        <v>other Online malls</v>
      </c>
      <c r="B1723" t="s">
        <v>270</v>
      </c>
      <c r="C1723" t="s">
        <v>308</v>
      </c>
      <c r="D1723" s="21">
        <v>46266</v>
      </c>
      <c r="E1723" s="21">
        <v>46271</v>
      </c>
      <c r="F1723" s="5">
        <f t="shared" si="28"/>
        <v>6</v>
      </c>
      <c r="G1723" t="s">
        <v>92</v>
      </c>
      <c r="H1723">
        <v>119900</v>
      </c>
      <c r="I1723">
        <v>99900</v>
      </c>
      <c r="J1723">
        <v>84900</v>
      </c>
      <c r="K1723">
        <v>99000</v>
      </c>
      <c r="P1723" t="str">
        <f>_xlfn.XLOOKUP(G1723,'[1](ST)Product'!$C:$C,'[1](ST)Product'!$E:$E)</f>
        <v>Ninja Motorized</v>
      </c>
      <c r="Q1723" t="str">
        <f>_xlfn.XLOOKUP(G1723,'[1](ST)Product'!$C:$C,'[1](ST)Product'!$F:$F)</f>
        <v>Portable</v>
      </c>
      <c r="R1723" t="s">
        <v>362</v>
      </c>
      <c r="S1723" t="s">
        <v>360</v>
      </c>
    </row>
    <row r="1724" spans="1:19" x14ac:dyDescent="0.35">
      <c r="A1724" t="str">
        <f>_xlfn.XLOOKUP(B1724,Mapping!C:C,Mapping!D:D)</f>
        <v>other Online malls</v>
      </c>
      <c r="B1724" t="s">
        <v>270</v>
      </c>
      <c r="C1724" t="s">
        <v>308</v>
      </c>
      <c r="D1724" s="21">
        <v>46266</v>
      </c>
      <c r="E1724" s="21">
        <v>46271</v>
      </c>
      <c r="F1724" s="5">
        <f t="shared" si="28"/>
        <v>6</v>
      </c>
      <c r="G1724" t="s">
        <v>86</v>
      </c>
      <c r="H1724">
        <v>149900</v>
      </c>
      <c r="I1724">
        <v>139900</v>
      </c>
      <c r="J1724">
        <v>109900</v>
      </c>
      <c r="K1724">
        <v>109900</v>
      </c>
      <c r="P1724" t="str">
        <f>_xlfn.XLOOKUP(G1724,'[1](ST)Product'!$C:$C,'[1](ST)Product'!$E:$E)</f>
        <v>Ninja Motorized</v>
      </c>
      <c r="Q1724" t="str">
        <f>_xlfn.XLOOKUP(G1724,'[1](ST)Product'!$C:$C,'[1](ST)Product'!$F:$F)</f>
        <v>Portable</v>
      </c>
      <c r="R1724" t="s">
        <v>362</v>
      </c>
      <c r="S1724" t="s">
        <v>360</v>
      </c>
    </row>
    <row r="1725" spans="1:19" x14ac:dyDescent="0.35">
      <c r="A1725" t="str">
        <f>_xlfn.XLOOKUP(B1725,Mapping!C:C,Mapping!D:D)</f>
        <v>other Online malls</v>
      </c>
      <c r="B1725" t="s">
        <v>270</v>
      </c>
      <c r="C1725" t="s">
        <v>308</v>
      </c>
      <c r="D1725" s="21">
        <v>46266</v>
      </c>
      <c r="E1725" s="21">
        <v>46271</v>
      </c>
      <c r="F1725" s="5">
        <f t="shared" si="28"/>
        <v>6</v>
      </c>
      <c r="G1725" t="s">
        <v>66</v>
      </c>
      <c r="H1725">
        <v>249900</v>
      </c>
      <c r="I1725">
        <v>229900</v>
      </c>
      <c r="J1725">
        <v>199900</v>
      </c>
      <c r="K1725">
        <v>229900</v>
      </c>
      <c r="P1725" t="str">
        <f>_xlfn.XLOOKUP(G1725,'[1](ST)Product'!$C:$C,'[1](ST)Product'!$E:$E)</f>
        <v>Ninja Motorized</v>
      </c>
      <c r="Q1725" t="str">
        <f>_xlfn.XLOOKUP(G1725,'[1](ST)Product'!$C:$C,'[1](ST)Product'!$F:$F)</f>
        <v>Portable</v>
      </c>
      <c r="R1725" t="s">
        <v>362</v>
      </c>
      <c r="S1725" t="s">
        <v>361</v>
      </c>
    </row>
    <row r="1726" spans="1:19" x14ac:dyDescent="0.35">
      <c r="A1726" t="str">
        <f>_xlfn.XLOOKUP(B1726,Mapping!C:C,Mapping!D:D)</f>
        <v>other Online malls</v>
      </c>
      <c r="B1726" t="s">
        <v>270</v>
      </c>
      <c r="C1726" t="s">
        <v>308</v>
      </c>
      <c r="D1726" s="21">
        <v>46266</v>
      </c>
      <c r="E1726" s="21">
        <v>46271</v>
      </c>
      <c r="F1726" s="5">
        <f t="shared" si="28"/>
        <v>6</v>
      </c>
      <c r="G1726" t="s">
        <v>110</v>
      </c>
      <c r="H1726">
        <v>129900</v>
      </c>
      <c r="I1726">
        <v>114900</v>
      </c>
      <c r="J1726">
        <v>99900</v>
      </c>
      <c r="K1726">
        <v>129900</v>
      </c>
      <c r="P1726" t="str">
        <f>_xlfn.XLOOKUP(G1726,'[1](ST)Product'!$C:$C,'[1](ST)Product'!$E:$E)</f>
        <v>Ninja Motorized</v>
      </c>
      <c r="Q1726" t="str">
        <f>_xlfn.XLOOKUP(G1726,'[1](ST)Product'!$C:$C,'[1](ST)Product'!$F:$F)</f>
        <v>Trad</v>
      </c>
      <c r="R1726" t="s">
        <v>362</v>
      </c>
      <c r="S1726" t="s">
        <v>360</v>
      </c>
    </row>
    <row r="1727" spans="1:19" x14ac:dyDescent="0.35">
      <c r="A1727" t="str">
        <f>_xlfn.XLOOKUP(B1727,Mapping!C:C,Mapping!D:D)</f>
        <v>other Online malls</v>
      </c>
      <c r="B1727" t="s">
        <v>270</v>
      </c>
      <c r="C1727" t="s">
        <v>308</v>
      </c>
      <c r="D1727" s="21">
        <v>46266</v>
      </c>
      <c r="E1727" s="21">
        <v>46271</v>
      </c>
      <c r="F1727" s="5">
        <f t="shared" si="28"/>
        <v>6</v>
      </c>
      <c r="G1727" t="s">
        <v>105</v>
      </c>
      <c r="H1727">
        <v>299900</v>
      </c>
      <c r="I1727">
        <v>269900</v>
      </c>
      <c r="J1727">
        <v>249900</v>
      </c>
      <c r="K1727">
        <v>249900</v>
      </c>
      <c r="P1727" t="str">
        <f>_xlfn.XLOOKUP(G1727,'[1](ST)Product'!$C:$C,'[1](ST)Product'!$E:$E)</f>
        <v>Ninja Motorized</v>
      </c>
      <c r="Q1727" t="str">
        <f>_xlfn.XLOOKUP(G1727,'[1](ST)Product'!$C:$C,'[1](ST)Product'!$F:$F)</f>
        <v>Kitchen</v>
      </c>
      <c r="R1727" t="s">
        <v>362</v>
      </c>
      <c r="S1727" t="s">
        <v>360</v>
      </c>
    </row>
    <row r="1728" spans="1:19" x14ac:dyDescent="0.35">
      <c r="A1728" t="str">
        <f>_xlfn.XLOOKUP(B1728,Mapping!C:C,Mapping!D:D)</f>
        <v>other Online malls</v>
      </c>
      <c r="B1728" t="s">
        <v>270</v>
      </c>
      <c r="C1728" t="s">
        <v>308</v>
      </c>
      <c r="D1728" s="21">
        <v>46266</v>
      </c>
      <c r="E1728" s="21">
        <v>46271</v>
      </c>
      <c r="F1728" s="5">
        <f t="shared" si="28"/>
        <v>6</v>
      </c>
      <c r="G1728" t="s">
        <v>16</v>
      </c>
      <c r="H1728">
        <v>199900</v>
      </c>
      <c r="I1728">
        <v>129900</v>
      </c>
      <c r="J1728">
        <v>129900</v>
      </c>
      <c r="K1728">
        <v>199900</v>
      </c>
      <c r="P1728" t="str">
        <f>_xlfn.XLOOKUP(G1728,'[1](ST)Product'!$C:$C,'[1](ST)Product'!$E:$E)</f>
        <v>Ninja Motorized</v>
      </c>
      <c r="Q1728" t="str">
        <f>_xlfn.XLOOKUP(G1728,'[1](ST)Product'!$C:$C,'[1](ST)Product'!$F:$F)</f>
        <v>Trad</v>
      </c>
      <c r="R1728" t="s">
        <v>362</v>
      </c>
      <c r="S1728" t="s">
        <v>360</v>
      </c>
    </row>
    <row r="1729" spans="1:19" x14ac:dyDescent="0.35">
      <c r="A1729" t="str">
        <f>_xlfn.XLOOKUP(B1729,Mapping!C:C,Mapping!D:D)</f>
        <v>other Online malls</v>
      </c>
      <c r="B1729" t="s">
        <v>270</v>
      </c>
      <c r="C1729" t="s">
        <v>308</v>
      </c>
      <c r="D1729" s="21">
        <v>46266</v>
      </c>
      <c r="E1729" s="21">
        <v>46271</v>
      </c>
      <c r="F1729" s="5">
        <f t="shared" si="28"/>
        <v>6</v>
      </c>
      <c r="G1729" t="s">
        <v>39</v>
      </c>
      <c r="H1729">
        <v>249900</v>
      </c>
      <c r="I1729">
        <v>199900</v>
      </c>
      <c r="J1729">
        <v>189900</v>
      </c>
      <c r="K1729">
        <v>199900</v>
      </c>
      <c r="P1729" t="str">
        <f>_xlfn.XLOOKUP(G1729,'[1](ST)Product'!$C:$C,'[1](ST)Product'!$E:$E)</f>
        <v>Ninja Motorized</v>
      </c>
      <c r="Q1729" t="str">
        <f>_xlfn.XLOOKUP(G1729,'[1](ST)Product'!$C:$C,'[1](ST)Product'!$F:$F)</f>
        <v>Trad</v>
      </c>
      <c r="R1729" t="s">
        <v>362</v>
      </c>
      <c r="S1729" t="s">
        <v>360</v>
      </c>
    </row>
    <row r="1730" spans="1:19" x14ac:dyDescent="0.35">
      <c r="A1730" t="str">
        <f>_xlfn.XLOOKUP(B1730,Mapping!C:C,Mapping!D:D)</f>
        <v>other Online malls</v>
      </c>
      <c r="B1730" t="s">
        <v>270</v>
      </c>
      <c r="C1730" t="s">
        <v>308</v>
      </c>
      <c r="D1730" s="21">
        <v>46266</v>
      </c>
      <c r="E1730" s="21">
        <v>46271</v>
      </c>
      <c r="F1730" s="5">
        <f t="shared" si="28"/>
        <v>6</v>
      </c>
      <c r="G1730" t="s">
        <v>85</v>
      </c>
      <c r="H1730">
        <v>349900</v>
      </c>
      <c r="I1730">
        <v>319900</v>
      </c>
      <c r="J1730">
        <v>299900</v>
      </c>
      <c r="K1730">
        <v>349900</v>
      </c>
      <c r="P1730" t="str">
        <f>_xlfn.XLOOKUP(G1730,'[1](ST)Product'!$C:$C,'[1](ST)Product'!$E:$E)</f>
        <v>Ninja Motorized</v>
      </c>
      <c r="Q1730" t="str">
        <f>_xlfn.XLOOKUP(G1730,'[1](ST)Product'!$C:$C,'[1](ST)Product'!$F:$F)</f>
        <v>Kitchen</v>
      </c>
      <c r="R1730" t="s">
        <v>362</v>
      </c>
      <c r="S1730" t="s">
        <v>360</v>
      </c>
    </row>
    <row r="1731" spans="1:19" x14ac:dyDescent="0.35">
      <c r="A1731" t="str">
        <f>_xlfn.XLOOKUP(B1731,Mapping!C:C,Mapping!D:D)</f>
        <v>other Online malls</v>
      </c>
      <c r="B1731" t="s">
        <v>270</v>
      </c>
      <c r="C1731" t="s">
        <v>308</v>
      </c>
      <c r="D1731" s="21">
        <v>46266</v>
      </c>
      <c r="E1731" s="21">
        <v>46271</v>
      </c>
      <c r="F1731" s="5">
        <f t="shared" ref="F1731:F1794" si="29">IF(D1731="","",E1731-D1731+1)</f>
        <v>6</v>
      </c>
      <c r="G1731" t="s">
        <v>27</v>
      </c>
      <c r="H1731">
        <v>329900</v>
      </c>
      <c r="I1731">
        <v>299900</v>
      </c>
      <c r="J1731">
        <v>279900</v>
      </c>
      <c r="K1731">
        <v>329900</v>
      </c>
      <c r="P1731" t="str">
        <f>_xlfn.XLOOKUP(G1731,'[1](ST)Product'!$C:$C,'[1](ST)Product'!$E:$E)</f>
        <v>Ninja Motorized</v>
      </c>
      <c r="Q1731" t="str">
        <f>_xlfn.XLOOKUP(G1731,'[1](ST)Product'!$C:$C,'[1](ST)Product'!$F:$F)</f>
        <v>Trad</v>
      </c>
      <c r="R1731" t="s">
        <v>362</v>
      </c>
      <c r="S1731" t="s">
        <v>360</v>
      </c>
    </row>
    <row r="1732" spans="1:19" x14ac:dyDescent="0.35">
      <c r="A1732" t="str">
        <f>_xlfn.XLOOKUP(B1732,Mapping!C:C,Mapping!D:D)</f>
        <v>other Online malls</v>
      </c>
      <c r="B1732" t="s">
        <v>270</v>
      </c>
      <c r="C1732" t="s">
        <v>308</v>
      </c>
      <c r="D1732" s="21">
        <v>46266</v>
      </c>
      <c r="E1732" s="21">
        <v>46271</v>
      </c>
      <c r="F1732" s="5">
        <f t="shared" si="29"/>
        <v>6</v>
      </c>
      <c r="G1732" t="s">
        <v>40</v>
      </c>
      <c r="H1732">
        <v>349900</v>
      </c>
      <c r="I1732">
        <v>319900</v>
      </c>
      <c r="J1732">
        <v>299900</v>
      </c>
      <c r="K1732">
        <v>319900</v>
      </c>
      <c r="P1732" t="str">
        <f>_xlfn.XLOOKUP(G1732,'[1](ST)Product'!$C:$C,'[1](ST)Product'!$E:$E)</f>
        <v>Ninja Motorized</v>
      </c>
      <c r="Q1732" t="str">
        <f>_xlfn.XLOOKUP(G1732,'[1](ST)Product'!$C:$C,'[1](ST)Product'!$F:$F)</f>
        <v>Hot</v>
      </c>
      <c r="R1732" t="s">
        <v>362</v>
      </c>
      <c r="S1732" t="s">
        <v>360</v>
      </c>
    </row>
    <row r="1733" spans="1:19" x14ac:dyDescent="0.35">
      <c r="A1733" t="str">
        <f>_xlfn.XLOOKUP(B1733,Mapping!C:C,Mapping!D:D)</f>
        <v>other Online malls</v>
      </c>
      <c r="B1733" t="s">
        <v>270</v>
      </c>
      <c r="C1733" t="s">
        <v>308</v>
      </c>
      <c r="D1733" s="21">
        <v>46266</v>
      </c>
      <c r="E1733" s="21">
        <v>46271</v>
      </c>
      <c r="F1733" s="5">
        <f t="shared" si="29"/>
        <v>6</v>
      </c>
      <c r="G1733" t="s">
        <v>50</v>
      </c>
      <c r="H1733">
        <v>199900</v>
      </c>
      <c r="I1733">
        <v>179900</v>
      </c>
      <c r="J1733">
        <v>159900</v>
      </c>
      <c r="K1733">
        <v>199900</v>
      </c>
      <c r="P1733" t="str">
        <f>_xlfn.XLOOKUP(G1733,'[1](ST)Product'!$C:$C,'[1](ST)Product'!$E:$E)</f>
        <v>Ninja Motorized</v>
      </c>
      <c r="Q1733" t="str">
        <f>_xlfn.XLOOKUP(G1733,'[1](ST)Product'!$C:$C,'[1](ST)Product'!$F:$F)</f>
        <v>Hand</v>
      </c>
      <c r="R1733" t="s">
        <v>362</v>
      </c>
      <c r="S1733" t="s">
        <v>360</v>
      </c>
    </row>
    <row r="1734" spans="1:19" x14ac:dyDescent="0.35">
      <c r="A1734" t="str">
        <f>_xlfn.XLOOKUP(B1734,Mapping!C:C,Mapping!D:D)</f>
        <v>other Online malls</v>
      </c>
      <c r="B1734" t="s">
        <v>270</v>
      </c>
      <c r="C1734" t="s">
        <v>308</v>
      </c>
      <c r="D1734" s="21">
        <v>46266</v>
      </c>
      <c r="E1734" s="21">
        <v>46271</v>
      </c>
      <c r="F1734" s="5">
        <f t="shared" si="29"/>
        <v>6</v>
      </c>
      <c r="G1734" t="s">
        <v>73</v>
      </c>
      <c r="H1734">
        <v>139900</v>
      </c>
      <c r="I1734">
        <v>129900</v>
      </c>
      <c r="J1734">
        <v>119900</v>
      </c>
      <c r="K1734">
        <v>129900</v>
      </c>
      <c r="P1734" t="str">
        <f>_xlfn.XLOOKUP(G1734,'[1](ST)Product'!$C:$C,'[1](ST)Product'!$E:$E)</f>
        <v>Ninja Motorized</v>
      </c>
      <c r="Q1734" t="str">
        <f>_xlfn.XLOOKUP(G1734,'[1](ST)Product'!$C:$C,'[1](ST)Product'!$F:$F)</f>
        <v>Hand</v>
      </c>
      <c r="R1734" t="s">
        <v>362</v>
      </c>
      <c r="S1734" t="s">
        <v>360</v>
      </c>
    </row>
    <row r="1735" spans="1:19" x14ac:dyDescent="0.35">
      <c r="A1735" t="str">
        <f>_xlfn.XLOOKUP(B1735,Mapping!C:C,Mapping!D:D)</f>
        <v>other Online malls</v>
      </c>
      <c r="B1735" t="s">
        <v>270</v>
      </c>
      <c r="C1735" t="s">
        <v>308</v>
      </c>
      <c r="D1735" s="21">
        <v>46266</v>
      </c>
      <c r="E1735" s="21">
        <v>46271</v>
      </c>
      <c r="F1735" s="5">
        <f t="shared" si="29"/>
        <v>6</v>
      </c>
      <c r="G1735" t="s">
        <v>49</v>
      </c>
      <c r="H1735">
        <v>119900</v>
      </c>
      <c r="I1735">
        <v>109900</v>
      </c>
      <c r="J1735">
        <v>99900</v>
      </c>
      <c r="K1735">
        <v>119900</v>
      </c>
      <c r="P1735" t="str">
        <f>_xlfn.XLOOKUP(G1735,'[1](ST)Product'!$C:$C,'[1](ST)Product'!$E:$E)</f>
        <v>Ninja Motorized</v>
      </c>
      <c r="Q1735" t="str">
        <f>_xlfn.XLOOKUP(G1735,'[1](ST)Product'!$C:$C,'[1](ST)Product'!$F:$F)</f>
        <v>Hand</v>
      </c>
      <c r="R1735" t="s">
        <v>362</v>
      </c>
      <c r="S1735" t="s">
        <v>360</v>
      </c>
    </row>
    <row r="1736" spans="1:19" x14ac:dyDescent="0.35">
      <c r="A1736" t="str">
        <f>_xlfn.XLOOKUP(B1736,Mapping!C:C,Mapping!D:D)</f>
        <v>other Online malls</v>
      </c>
      <c r="B1736" t="s">
        <v>270</v>
      </c>
      <c r="C1736" t="s">
        <v>308</v>
      </c>
      <c r="D1736" s="21">
        <v>46266</v>
      </c>
      <c r="E1736" s="21">
        <v>46271</v>
      </c>
      <c r="F1736" s="5">
        <f t="shared" si="29"/>
        <v>6</v>
      </c>
      <c r="G1736" t="s">
        <v>71</v>
      </c>
      <c r="H1736">
        <v>299900</v>
      </c>
      <c r="I1736">
        <v>249900</v>
      </c>
      <c r="J1736">
        <v>229900</v>
      </c>
      <c r="K1736">
        <v>299900</v>
      </c>
      <c r="P1736" t="str">
        <f>_xlfn.XLOOKUP(G1736,'[1](ST)Product'!$C:$C,'[1](ST)Product'!$E:$E)</f>
        <v>Ninja Motorized</v>
      </c>
      <c r="Q1736" t="str">
        <f>_xlfn.XLOOKUP(G1736,'[1](ST)Product'!$C:$C,'[1](ST)Product'!$F:$F)</f>
        <v>Trad</v>
      </c>
      <c r="R1736" t="s">
        <v>362</v>
      </c>
      <c r="S1736" t="s">
        <v>360</v>
      </c>
    </row>
    <row r="1737" spans="1:19" x14ac:dyDescent="0.35">
      <c r="A1737" t="str">
        <f>_xlfn.XLOOKUP(B1737,Mapping!C:C,Mapping!D:D)</f>
        <v>other Online malls</v>
      </c>
      <c r="B1737" t="s">
        <v>270</v>
      </c>
      <c r="C1737" t="s">
        <v>308</v>
      </c>
      <c r="D1737" s="21">
        <v>46266</v>
      </c>
      <c r="E1737" s="21">
        <v>46271</v>
      </c>
      <c r="F1737" s="5">
        <f t="shared" si="29"/>
        <v>6</v>
      </c>
      <c r="G1737" t="s">
        <v>68</v>
      </c>
      <c r="H1737">
        <v>169900</v>
      </c>
      <c r="I1737">
        <v>169900</v>
      </c>
      <c r="J1737">
        <v>149900</v>
      </c>
      <c r="K1737">
        <v>149900</v>
      </c>
      <c r="P1737" t="str">
        <f>_xlfn.XLOOKUP(G1737,'[1](ST)Product'!$C:$C,'[1](ST)Product'!$E:$E)</f>
        <v>Ninja Motorized</v>
      </c>
      <c r="Q1737" t="str">
        <f>_xlfn.XLOOKUP(G1737,'[1](ST)Product'!$C:$C,'[1](ST)Product'!$F:$F)</f>
        <v>Trad</v>
      </c>
      <c r="R1737" t="s">
        <v>362</v>
      </c>
      <c r="S1737" t="s">
        <v>360</v>
      </c>
    </row>
    <row r="1738" spans="1:19" x14ac:dyDescent="0.35">
      <c r="A1738" t="str">
        <f>_xlfn.XLOOKUP(B1738,Mapping!C:C,Mapping!D:D)</f>
        <v>other Online malls</v>
      </c>
      <c r="B1738" t="s">
        <v>270</v>
      </c>
      <c r="C1738" t="s">
        <v>308</v>
      </c>
      <c r="D1738" s="21">
        <v>46266</v>
      </c>
      <c r="E1738" s="21">
        <v>46271</v>
      </c>
      <c r="F1738" s="5">
        <f t="shared" si="29"/>
        <v>6</v>
      </c>
      <c r="G1738" t="s">
        <v>69</v>
      </c>
      <c r="H1738">
        <v>219900</v>
      </c>
      <c r="I1738">
        <v>219900</v>
      </c>
      <c r="J1738">
        <v>199900</v>
      </c>
      <c r="K1738">
        <v>199900</v>
      </c>
      <c r="P1738" t="str">
        <f>_xlfn.XLOOKUP(G1738,'[1](ST)Product'!$C:$C,'[1](ST)Product'!$E:$E)</f>
        <v>Ninja Motorized</v>
      </c>
      <c r="Q1738" t="str">
        <f>_xlfn.XLOOKUP(G1738,'[1](ST)Product'!$C:$C,'[1](ST)Product'!$F:$F)</f>
        <v>Trad</v>
      </c>
      <c r="R1738" t="s">
        <v>362</v>
      </c>
      <c r="S1738" t="s">
        <v>360</v>
      </c>
    </row>
    <row r="1739" spans="1:19" x14ac:dyDescent="0.35">
      <c r="A1739" t="str">
        <f>_xlfn.XLOOKUP(B1739,Mapping!C:C,Mapping!D:D)</f>
        <v>other Online malls</v>
      </c>
      <c r="B1739" t="s">
        <v>270</v>
      </c>
      <c r="C1739" t="s">
        <v>308</v>
      </c>
      <c r="D1739" s="21">
        <v>46266</v>
      </c>
      <c r="E1739" s="21">
        <v>46271</v>
      </c>
      <c r="F1739" s="5">
        <f t="shared" si="29"/>
        <v>6</v>
      </c>
      <c r="G1739" t="s">
        <v>87</v>
      </c>
      <c r="H1739">
        <v>219900</v>
      </c>
      <c r="I1739">
        <v>199900</v>
      </c>
      <c r="J1739">
        <v>179900</v>
      </c>
      <c r="K1739">
        <v>109900</v>
      </c>
      <c r="P1739" t="str">
        <f>_xlfn.XLOOKUP(G1739,'[1](ST)Product'!$C:$C,'[1](ST)Product'!$E:$E)</f>
        <v>Shark Fan</v>
      </c>
      <c r="Q1739" t="str">
        <f>_xlfn.XLOOKUP(G1739,'[1](ST)Product'!$C:$C,'[1](ST)Product'!$F:$F)</f>
        <v>Fan</v>
      </c>
      <c r="R1739" t="s">
        <v>362</v>
      </c>
      <c r="S1739" t="s">
        <v>361</v>
      </c>
    </row>
    <row r="1740" spans="1:19" x14ac:dyDescent="0.35">
      <c r="A1740" t="str">
        <f>_xlfn.XLOOKUP(B1740,Mapping!C:C,Mapping!D:D)</f>
        <v>other Online malls</v>
      </c>
      <c r="B1740" t="s">
        <v>270</v>
      </c>
      <c r="C1740" t="s">
        <v>308</v>
      </c>
      <c r="D1740" s="21">
        <v>46266</v>
      </c>
      <c r="E1740" s="21">
        <v>46271</v>
      </c>
      <c r="F1740" s="5">
        <f t="shared" si="29"/>
        <v>6</v>
      </c>
      <c r="G1740" t="s">
        <v>99</v>
      </c>
      <c r="H1740">
        <v>219900</v>
      </c>
      <c r="I1740">
        <v>199900</v>
      </c>
      <c r="J1740">
        <v>179900</v>
      </c>
      <c r="K1740">
        <v>109900</v>
      </c>
      <c r="P1740" t="str">
        <f>_xlfn.XLOOKUP(G1740,'[1](ST)Product'!$C:$C,'[1](ST)Product'!$E:$E)</f>
        <v>Shark Fan</v>
      </c>
      <c r="Q1740" t="str">
        <f>_xlfn.XLOOKUP(G1740,'[1](ST)Product'!$C:$C,'[1](ST)Product'!$F:$F)</f>
        <v>Fan</v>
      </c>
      <c r="R1740" t="s">
        <v>362</v>
      </c>
      <c r="S1740" t="s">
        <v>361</v>
      </c>
    </row>
    <row r="1741" spans="1:19" x14ac:dyDescent="0.35">
      <c r="A1741" t="str">
        <f>_xlfn.XLOOKUP(B1741,Mapping!C:C,Mapping!D:D)</f>
        <v>other Online malls</v>
      </c>
      <c r="B1741" t="s">
        <v>270</v>
      </c>
      <c r="C1741" t="s">
        <v>308</v>
      </c>
      <c r="D1741" s="21">
        <v>46266</v>
      </c>
      <c r="E1741" s="21">
        <v>46271</v>
      </c>
      <c r="F1741" s="5">
        <f t="shared" si="29"/>
        <v>6</v>
      </c>
      <c r="G1741" t="s">
        <v>109</v>
      </c>
      <c r="H1741">
        <v>249900</v>
      </c>
      <c r="I1741">
        <v>219900</v>
      </c>
      <c r="J1741">
        <v>199900</v>
      </c>
      <c r="K1741">
        <v>149900</v>
      </c>
      <c r="P1741" t="str">
        <f>_xlfn.XLOOKUP(G1741,'[1](ST)Product'!$C:$C,'[1](ST)Product'!$E:$E)</f>
        <v>Shark Fan</v>
      </c>
      <c r="Q1741" t="str">
        <f>_xlfn.XLOOKUP(G1741,'[1](ST)Product'!$C:$C,'[1](ST)Product'!$F:$F)</f>
        <v>Fan</v>
      </c>
      <c r="R1741" t="s">
        <v>362</v>
      </c>
      <c r="S1741" t="s">
        <v>360</v>
      </c>
    </row>
    <row r="1742" spans="1:19" x14ac:dyDescent="0.35">
      <c r="A1742" t="str">
        <f>_xlfn.XLOOKUP(B1742,Mapping!C:C,Mapping!D:D)</f>
        <v>other Online malls</v>
      </c>
      <c r="B1742" t="s">
        <v>270</v>
      </c>
      <c r="C1742" t="s">
        <v>308</v>
      </c>
      <c r="D1742" s="21">
        <v>46266</v>
      </c>
      <c r="E1742" s="21">
        <v>46271</v>
      </c>
      <c r="F1742" s="5">
        <f t="shared" si="29"/>
        <v>6</v>
      </c>
      <c r="G1742" t="s">
        <v>33</v>
      </c>
      <c r="H1742">
        <v>399900</v>
      </c>
      <c r="I1742">
        <v>349900</v>
      </c>
      <c r="J1742">
        <v>299900</v>
      </c>
      <c r="K1742">
        <v>349900</v>
      </c>
      <c r="P1742" t="str">
        <f>_xlfn.XLOOKUP(G1742,'[1](ST)Product'!$C:$C,'[1](ST)Product'!$E:$E)</f>
        <v>Shark Fan</v>
      </c>
      <c r="Q1742" t="str">
        <f>_xlfn.XLOOKUP(G1742,'[1](ST)Product'!$C:$C,'[1](ST)Product'!$F:$F)</f>
        <v>Fan</v>
      </c>
      <c r="R1742" t="s">
        <v>362</v>
      </c>
      <c r="S1742" t="s">
        <v>361</v>
      </c>
    </row>
    <row r="1743" spans="1:19" x14ac:dyDescent="0.35">
      <c r="A1743" t="str">
        <f>_xlfn.XLOOKUP(B1743,Mapping!C:C,Mapping!D:D)</f>
        <v>other Online malls</v>
      </c>
      <c r="B1743" t="s">
        <v>270</v>
      </c>
      <c r="C1743" t="s">
        <v>308</v>
      </c>
      <c r="D1743" s="21">
        <v>46266</v>
      </c>
      <c r="E1743" s="21">
        <v>46271</v>
      </c>
      <c r="F1743" s="5">
        <f t="shared" si="29"/>
        <v>6</v>
      </c>
      <c r="G1743" t="s">
        <v>42</v>
      </c>
      <c r="H1743">
        <v>399900</v>
      </c>
      <c r="I1743">
        <v>349900</v>
      </c>
      <c r="J1743">
        <v>299900</v>
      </c>
      <c r="K1743">
        <v>349900</v>
      </c>
      <c r="P1743" t="str">
        <f>_xlfn.XLOOKUP(G1743,'[1](ST)Product'!$C:$C,'[1](ST)Product'!$E:$E)</f>
        <v>Shark Fan</v>
      </c>
      <c r="Q1743" t="str">
        <f>_xlfn.XLOOKUP(G1743,'[1](ST)Product'!$C:$C,'[1](ST)Product'!$F:$F)</f>
        <v>Fan</v>
      </c>
      <c r="R1743" t="s">
        <v>362</v>
      </c>
      <c r="S1743" t="s">
        <v>361</v>
      </c>
    </row>
    <row r="1744" spans="1:19" x14ac:dyDescent="0.35">
      <c r="A1744" t="str">
        <f>_xlfn.XLOOKUP(B1744,Mapping!C:C,Mapping!D:D)</f>
        <v>other Online malls</v>
      </c>
      <c r="B1744" t="s">
        <v>266</v>
      </c>
      <c r="C1744" t="s">
        <v>344</v>
      </c>
      <c r="D1744" s="21">
        <v>46266</v>
      </c>
      <c r="E1744" s="21">
        <v>46267</v>
      </c>
      <c r="F1744" s="5">
        <f t="shared" si="29"/>
        <v>2</v>
      </c>
      <c r="G1744" t="s">
        <v>42</v>
      </c>
      <c r="H1744">
        <v>399900</v>
      </c>
      <c r="I1744">
        <v>349900</v>
      </c>
      <c r="J1744">
        <v>299900</v>
      </c>
      <c r="K1744">
        <v>299900</v>
      </c>
      <c r="P1744" t="str">
        <f>_xlfn.XLOOKUP(G1744,'[1](ST)Product'!$C:$C,'[1](ST)Product'!$E:$E)</f>
        <v>Shark Fan</v>
      </c>
      <c r="Q1744" t="str">
        <f>_xlfn.XLOOKUP(G1744,'[1](ST)Product'!$C:$C,'[1](ST)Product'!$F:$F)</f>
        <v>Fan</v>
      </c>
      <c r="R1744" t="s">
        <v>362</v>
      </c>
      <c r="S1744" t="s">
        <v>361</v>
      </c>
    </row>
    <row r="1745" spans="1:19" x14ac:dyDescent="0.35">
      <c r="A1745" t="str">
        <f>_xlfn.XLOOKUP(B1745,Mapping!C:C,Mapping!D:D)</f>
        <v>other Online malls</v>
      </c>
      <c r="B1745" t="s">
        <v>266</v>
      </c>
      <c r="C1745" t="s">
        <v>344</v>
      </c>
      <c r="D1745" s="21">
        <v>46266</v>
      </c>
      <c r="E1745" s="21">
        <v>46267</v>
      </c>
      <c r="F1745" s="5">
        <f t="shared" si="29"/>
        <v>2</v>
      </c>
      <c r="G1745" t="s">
        <v>33</v>
      </c>
      <c r="H1745">
        <v>399900</v>
      </c>
      <c r="I1745">
        <v>349900</v>
      </c>
      <c r="J1745">
        <v>299900</v>
      </c>
      <c r="K1745">
        <v>299900</v>
      </c>
      <c r="P1745" t="str">
        <f>_xlfn.XLOOKUP(G1745,'[1](ST)Product'!$C:$C,'[1](ST)Product'!$E:$E)</f>
        <v>Shark Fan</v>
      </c>
      <c r="Q1745" t="str">
        <f>_xlfn.XLOOKUP(G1745,'[1](ST)Product'!$C:$C,'[1](ST)Product'!$F:$F)</f>
        <v>Fan</v>
      </c>
      <c r="R1745" t="s">
        <v>362</v>
      </c>
      <c r="S1745" t="s">
        <v>361</v>
      </c>
    </row>
    <row r="1746" spans="1:19" x14ac:dyDescent="0.35">
      <c r="A1746" t="str">
        <f>_xlfn.XLOOKUP(B1746,Mapping!C:C,Mapping!D:D)</f>
        <v>other Online malls</v>
      </c>
      <c r="B1746" t="s">
        <v>266</v>
      </c>
      <c r="C1746" t="s">
        <v>345</v>
      </c>
      <c r="D1746" s="21">
        <v>46266</v>
      </c>
      <c r="E1746" s="21">
        <v>46271</v>
      </c>
      <c r="F1746" s="5">
        <f t="shared" si="29"/>
        <v>6</v>
      </c>
      <c r="G1746" t="s">
        <v>108</v>
      </c>
      <c r="H1746">
        <v>199900</v>
      </c>
      <c r="I1746">
        <v>179900</v>
      </c>
      <c r="J1746">
        <v>169900</v>
      </c>
      <c r="K1746">
        <v>179900</v>
      </c>
      <c r="P1746" t="str">
        <f>_xlfn.XLOOKUP(G1746,'[1](ST)Product'!$C:$C,'[1](ST)Product'!$E:$E)</f>
        <v>Shark Floorcare</v>
      </c>
      <c r="Q1746" t="str">
        <f>_xlfn.XLOOKUP(G1746,'[1](ST)Product'!$C:$C,'[1](ST)Product'!$F:$F)</f>
        <v>WV</v>
      </c>
      <c r="R1746" t="s">
        <v>362</v>
      </c>
      <c r="S1746" t="s">
        <v>360</v>
      </c>
    </row>
    <row r="1747" spans="1:19" x14ac:dyDescent="0.35">
      <c r="A1747" t="str">
        <f>_xlfn.XLOOKUP(B1747,Mapping!C:C,Mapping!D:D)</f>
        <v>other Online malls</v>
      </c>
      <c r="B1747" t="s">
        <v>266</v>
      </c>
      <c r="C1747" t="s">
        <v>345</v>
      </c>
      <c r="D1747" s="21">
        <v>46266</v>
      </c>
      <c r="E1747" s="21">
        <v>46271</v>
      </c>
      <c r="F1747" s="5">
        <f t="shared" si="29"/>
        <v>6</v>
      </c>
      <c r="G1747" t="s">
        <v>96</v>
      </c>
      <c r="H1747">
        <v>139900</v>
      </c>
      <c r="I1747">
        <v>119900</v>
      </c>
      <c r="J1747">
        <v>99900</v>
      </c>
      <c r="K1747">
        <v>119900</v>
      </c>
      <c r="P1747" t="str">
        <f>_xlfn.XLOOKUP(G1747,'[1](ST)Product'!$C:$C,'[1](ST)Product'!$E:$E)</f>
        <v>Shark Floorcare</v>
      </c>
      <c r="Q1747" t="str">
        <f>_xlfn.XLOOKUP(G1747,'[1](ST)Product'!$C:$C,'[1](ST)Product'!$F:$F)</f>
        <v>WV</v>
      </c>
      <c r="R1747" t="s">
        <v>362</v>
      </c>
      <c r="S1747" t="s">
        <v>360</v>
      </c>
    </row>
    <row r="1748" spans="1:19" x14ac:dyDescent="0.35">
      <c r="A1748" t="str">
        <f>_xlfn.XLOOKUP(B1748,Mapping!C:C,Mapping!D:D)</f>
        <v>other Online malls</v>
      </c>
      <c r="B1748" t="s">
        <v>266</v>
      </c>
      <c r="C1748" t="s">
        <v>345</v>
      </c>
      <c r="D1748" s="21">
        <v>46266</v>
      </c>
      <c r="E1748" s="21">
        <v>46271</v>
      </c>
      <c r="F1748" s="5">
        <f t="shared" si="29"/>
        <v>6</v>
      </c>
      <c r="G1748" t="s">
        <v>62</v>
      </c>
      <c r="H1748">
        <v>349900</v>
      </c>
      <c r="I1748">
        <v>319900</v>
      </c>
      <c r="J1748">
        <v>299900</v>
      </c>
      <c r="K1748">
        <v>319900</v>
      </c>
      <c r="P1748" t="str">
        <f>_xlfn.XLOOKUP(G1748,'[1](ST)Product'!$C:$C,'[1](ST)Product'!$E:$E)</f>
        <v>Shark Floorcare</v>
      </c>
      <c r="Q1748" t="str">
        <f>_xlfn.XLOOKUP(G1748,'[1](ST)Product'!$C:$C,'[1](ST)Product'!$F:$F)</f>
        <v>WV</v>
      </c>
      <c r="R1748" t="s">
        <v>362</v>
      </c>
      <c r="S1748" t="s">
        <v>361</v>
      </c>
    </row>
    <row r="1749" spans="1:19" x14ac:dyDescent="0.35">
      <c r="A1749" t="str">
        <f>_xlfn.XLOOKUP(B1749,Mapping!C:C,Mapping!D:D)</f>
        <v>other Online malls</v>
      </c>
      <c r="B1749" t="s">
        <v>266</v>
      </c>
      <c r="C1749" t="s">
        <v>345</v>
      </c>
      <c r="D1749" s="21">
        <v>46266</v>
      </c>
      <c r="E1749" s="21">
        <v>46271</v>
      </c>
      <c r="F1749" s="5">
        <f t="shared" si="29"/>
        <v>6</v>
      </c>
      <c r="G1749" t="s">
        <v>26</v>
      </c>
      <c r="H1749">
        <v>899000</v>
      </c>
      <c r="I1749">
        <v>749000</v>
      </c>
      <c r="J1749">
        <v>699000</v>
      </c>
      <c r="K1749">
        <v>699000</v>
      </c>
      <c r="P1749" t="str">
        <f>_xlfn.XLOOKUP(G1749,'[1](ST)Product'!$C:$C,'[1](ST)Product'!$E:$E)</f>
        <v>Shark Floorcare</v>
      </c>
      <c r="Q1749" t="str">
        <f>_xlfn.XLOOKUP(G1749,'[1](ST)Product'!$C:$C,'[1](ST)Product'!$F:$F)</f>
        <v>FW</v>
      </c>
      <c r="R1749" t="s">
        <v>362</v>
      </c>
      <c r="S1749" t="s">
        <v>360</v>
      </c>
    </row>
    <row r="1750" spans="1:19" x14ac:dyDescent="0.35">
      <c r="A1750" t="str">
        <f>_xlfn.XLOOKUP(B1750,Mapping!C:C,Mapping!D:D)</f>
        <v>other Online malls</v>
      </c>
      <c r="B1750" t="s">
        <v>266</v>
      </c>
      <c r="C1750" t="s">
        <v>345</v>
      </c>
      <c r="D1750" s="21">
        <v>46266</v>
      </c>
      <c r="E1750" s="21">
        <v>46271</v>
      </c>
      <c r="F1750" s="5">
        <f t="shared" si="29"/>
        <v>6</v>
      </c>
      <c r="G1750" t="s">
        <v>25</v>
      </c>
      <c r="H1750">
        <v>859000</v>
      </c>
      <c r="I1750">
        <v>749000</v>
      </c>
      <c r="J1750">
        <v>649000</v>
      </c>
      <c r="K1750">
        <v>699000</v>
      </c>
      <c r="P1750" t="str">
        <f>_xlfn.XLOOKUP(G1750,'[1](ST)Product'!$C:$C,'[1](ST)Product'!$E:$E)</f>
        <v>Shark Floorcare</v>
      </c>
      <c r="Q1750" t="str">
        <f>_xlfn.XLOOKUP(G1750,'[1](ST)Product'!$C:$C,'[1](ST)Product'!$F:$F)</f>
        <v>FW</v>
      </c>
      <c r="R1750" t="s">
        <v>362</v>
      </c>
      <c r="S1750" t="s">
        <v>360</v>
      </c>
    </row>
    <row r="1751" spans="1:19" x14ac:dyDescent="0.35">
      <c r="A1751" t="str">
        <f>_xlfn.XLOOKUP(B1751,Mapping!C:C,Mapping!D:D)</f>
        <v>other Online malls</v>
      </c>
      <c r="B1751" t="s">
        <v>266</v>
      </c>
      <c r="C1751" t="s">
        <v>345</v>
      </c>
      <c r="D1751" s="21">
        <v>46266</v>
      </c>
      <c r="E1751" s="21">
        <v>46271</v>
      </c>
      <c r="F1751" s="5">
        <f t="shared" si="29"/>
        <v>6</v>
      </c>
      <c r="G1751" t="s">
        <v>54</v>
      </c>
      <c r="H1751">
        <v>699000</v>
      </c>
      <c r="I1751">
        <v>599000</v>
      </c>
      <c r="J1751">
        <v>499000</v>
      </c>
      <c r="K1751">
        <v>499000</v>
      </c>
      <c r="P1751" t="str">
        <f>_xlfn.XLOOKUP(G1751,'[1](ST)Product'!$C:$C,'[1](ST)Product'!$E:$E)</f>
        <v>Shark Floorcare</v>
      </c>
      <c r="Q1751" t="str">
        <f>_xlfn.XLOOKUP(G1751,'[1](ST)Product'!$C:$C,'[1](ST)Product'!$F:$F)</f>
        <v>FW</v>
      </c>
      <c r="R1751" t="s">
        <v>362</v>
      </c>
      <c r="S1751" t="s">
        <v>361</v>
      </c>
    </row>
    <row r="1752" spans="1:19" x14ac:dyDescent="0.35">
      <c r="A1752" t="str">
        <f>_xlfn.XLOOKUP(B1752,Mapping!C:C,Mapping!D:D)</f>
        <v>other Online malls</v>
      </c>
      <c r="B1752" t="s">
        <v>266</v>
      </c>
      <c r="C1752" t="s">
        <v>345</v>
      </c>
      <c r="D1752" s="21">
        <v>46266</v>
      </c>
      <c r="E1752" s="21">
        <v>46271</v>
      </c>
      <c r="F1752" s="5">
        <f t="shared" si="29"/>
        <v>6</v>
      </c>
      <c r="G1752" t="s">
        <v>88</v>
      </c>
      <c r="H1752">
        <v>449000</v>
      </c>
      <c r="I1752">
        <v>399000</v>
      </c>
      <c r="J1752">
        <v>0</v>
      </c>
      <c r="K1752">
        <v>399000</v>
      </c>
      <c r="P1752" t="str">
        <f>_xlfn.XLOOKUP(G1752,'[1](ST)Product'!$C:$C,'[1](ST)Product'!$E:$E)</f>
        <v>Shark Floorcare</v>
      </c>
      <c r="Q1752" t="str">
        <f>_xlfn.XLOOKUP(G1752,'[1](ST)Product'!$C:$C,'[1](ST)Product'!$F:$F)</f>
        <v>CS</v>
      </c>
      <c r="R1752" t="s">
        <v>362</v>
      </c>
      <c r="S1752" t="s">
        <v>360</v>
      </c>
    </row>
    <row r="1753" spans="1:19" x14ac:dyDescent="0.35">
      <c r="A1753" t="str">
        <f>_xlfn.XLOOKUP(B1753,Mapping!C:C,Mapping!D:D)</f>
        <v>other Online malls</v>
      </c>
      <c r="B1753" t="s">
        <v>266</v>
      </c>
      <c r="C1753" t="s">
        <v>345</v>
      </c>
      <c r="D1753" s="21">
        <v>46266</v>
      </c>
      <c r="E1753" s="21">
        <v>46271</v>
      </c>
      <c r="F1753" s="5">
        <f t="shared" si="29"/>
        <v>6</v>
      </c>
      <c r="G1753" t="s">
        <v>112</v>
      </c>
      <c r="H1753">
        <v>799000</v>
      </c>
      <c r="I1753">
        <v>599000</v>
      </c>
      <c r="J1753">
        <v>599000</v>
      </c>
      <c r="K1753">
        <v>599000</v>
      </c>
      <c r="P1753" t="str">
        <f>_xlfn.XLOOKUP(G1753,'[1](ST)Product'!$C:$C,'[1](ST)Product'!$E:$E)</f>
        <v>Shark Floorcare</v>
      </c>
      <c r="Q1753" t="str">
        <f>_xlfn.XLOOKUP(G1753,'[1](ST)Product'!$C:$C,'[1](ST)Product'!$F:$F)</f>
        <v>CS</v>
      </c>
      <c r="R1753" t="s">
        <v>362</v>
      </c>
      <c r="S1753" t="s">
        <v>360</v>
      </c>
    </row>
    <row r="1754" spans="1:19" x14ac:dyDescent="0.35">
      <c r="A1754" t="str">
        <f>_xlfn.XLOOKUP(B1754,Mapping!C:C,Mapping!D:D)</f>
        <v>other Online malls</v>
      </c>
      <c r="B1754" t="s">
        <v>266</v>
      </c>
      <c r="C1754" t="s">
        <v>345</v>
      </c>
      <c r="D1754" s="21">
        <v>46266</v>
      </c>
      <c r="E1754" s="21">
        <v>46271</v>
      </c>
      <c r="F1754" s="5">
        <f t="shared" si="29"/>
        <v>6</v>
      </c>
      <c r="G1754" t="s">
        <v>31</v>
      </c>
      <c r="H1754">
        <v>849000</v>
      </c>
      <c r="I1754">
        <v>699000</v>
      </c>
      <c r="J1754">
        <v>649000</v>
      </c>
      <c r="K1754">
        <v>649000</v>
      </c>
      <c r="P1754" t="str">
        <f>_xlfn.XLOOKUP(G1754,'[1](ST)Product'!$C:$C,'[1](ST)Product'!$E:$E)</f>
        <v>Shark Floorcare</v>
      </c>
      <c r="Q1754" t="str">
        <f>_xlfn.XLOOKUP(G1754,'[1](ST)Product'!$C:$C,'[1](ST)Product'!$F:$F)</f>
        <v>FW</v>
      </c>
      <c r="R1754" t="s">
        <v>362</v>
      </c>
      <c r="S1754" t="s">
        <v>360</v>
      </c>
    </row>
    <row r="1755" spans="1:19" x14ac:dyDescent="0.35">
      <c r="A1755" t="str">
        <f>_xlfn.XLOOKUP(B1755,Mapping!C:C,Mapping!D:D)</f>
        <v>other Online malls</v>
      </c>
      <c r="B1755" t="s">
        <v>266</v>
      </c>
      <c r="C1755" t="s">
        <v>345</v>
      </c>
      <c r="D1755" s="21">
        <v>46266</v>
      </c>
      <c r="E1755" s="21">
        <v>46271</v>
      </c>
      <c r="F1755" s="5">
        <f t="shared" si="29"/>
        <v>6</v>
      </c>
      <c r="G1755" t="s">
        <v>57</v>
      </c>
      <c r="H1755">
        <v>699000</v>
      </c>
      <c r="I1755">
        <v>599000</v>
      </c>
      <c r="J1755">
        <v>499000</v>
      </c>
      <c r="K1755">
        <v>699000</v>
      </c>
      <c r="P1755" t="str">
        <f>_xlfn.XLOOKUP(G1755,'[1](ST)Product'!$C:$C,'[1](ST)Product'!$E:$E)</f>
        <v>Shark Floorcare</v>
      </c>
      <c r="Q1755" t="str">
        <f>_xlfn.XLOOKUP(G1755,'[1](ST)Product'!$C:$C,'[1](ST)Product'!$F:$F)</f>
        <v>Kion</v>
      </c>
      <c r="R1755" t="s">
        <v>362</v>
      </c>
      <c r="S1755" t="s">
        <v>361</v>
      </c>
    </row>
    <row r="1756" spans="1:19" x14ac:dyDescent="0.35">
      <c r="A1756" t="str">
        <f>_xlfn.XLOOKUP(B1756,Mapping!C:C,Mapping!D:D)</f>
        <v>other Online malls</v>
      </c>
      <c r="B1756" t="s">
        <v>266</v>
      </c>
      <c r="C1756" t="s">
        <v>345</v>
      </c>
      <c r="D1756" s="21">
        <v>46266</v>
      </c>
      <c r="E1756" s="21">
        <v>46271</v>
      </c>
      <c r="F1756" s="5">
        <f t="shared" si="29"/>
        <v>6</v>
      </c>
      <c r="G1756" t="s">
        <v>64</v>
      </c>
      <c r="H1756">
        <v>549000</v>
      </c>
      <c r="I1756">
        <v>499000</v>
      </c>
      <c r="J1756">
        <v>0</v>
      </c>
      <c r="K1756">
        <v>549000</v>
      </c>
      <c r="P1756" t="str">
        <f>_xlfn.XLOOKUP(G1756,'[1](ST)Product'!$C:$C,'[1](ST)Product'!$E:$E)</f>
        <v>Shark Floorcare</v>
      </c>
      <c r="Q1756" t="str">
        <f>_xlfn.XLOOKUP(G1756,'[1](ST)Product'!$C:$C,'[1](ST)Product'!$F:$F)</f>
        <v>FW</v>
      </c>
      <c r="R1756" t="s">
        <v>362</v>
      </c>
      <c r="S1756" t="s">
        <v>361</v>
      </c>
    </row>
    <row r="1757" spans="1:19" x14ac:dyDescent="0.35">
      <c r="A1757" t="str">
        <f>_xlfn.XLOOKUP(B1757,Mapping!C:C,Mapping!D:D)</f>
        <v>other Online malls</v>
      </c>
      <c r="B1757" t="s">
        <v>266</v>
      </c>
      <c r="C1757" t="s">
        <v>345</v>
      </c>
      <c r="D1757" s="21">
        <v>46266</v>
      </c>
      <c r="E1757" s="21">
        <v>46271</v>
      </c>
      <c r="F1757" s="5">
        <f t="shared" si="29"/>
        <v>6</v>
      </c>
      <c r="G1757" t="s">
        <v>35</v>
      </c>
      <c r="H1757">
        <v>599000</v>
      </c>
      <c r="I1757">
        <v>549000</v>
      </c>
      <c r="J1757">
        <v>499000</v>
      </c>
      <c r="K1757">
        <v>599000</v>
      </c>
      <c r="P1757" t="str">
        <f>_xlfn.XLOOKUP(G1757,'[1](ST)Product'!$C:$C,'[1](ST)Product'!$E:$E)</f>
        <v>Shark Floorcare</v>
      </c>
      <c r="Q1757" t="str">
        <f>_xlfn.XLOOKUP(G1757,'[1](ST)Product'!$C:$C,'[1](ST)Product'!$F:$F)</f>
        <v>FW</v>
      </c>
      <c r="R1757" t="s">
        <v>362</v>
      </c>
      <c r="S1757" t="s">
        <v>360</v>
      </c>
    </row>
    <row r="1758" spans="1:19" x14ac:dyDescent="0.35">
      <c r="A1758" t="str">
        <f>_xlfn.XLOOKUP(B1758,Mapping!C:C,Mapping!D:D)</f>
        <v>other Online malls</v>
      </c>
      <c r="B1758" t="s">
        <v>266</v>
      </c>
      <c r="C1758" t="s">
        <v>345</v>
      </c>
      <c r="D1758" s="21">
        <v>46266</v>
      </c>
      <c r="E1758" s="21">
        <v>46271</v>
      </c>
      <c r="F1758" s="5">
        <f t="shared" si="29"/>
        <v>6</v>
      </c>
      <c r="G1758" t="s">
        <v>23</v>
      </c>
      <c r="H1758">
        <v>899000</v>
      </c>
      <c r="I1758">
        <v>849000</v>
      </c>
      <c r="J1758">
        <v>749000</v>
      </c>
      <c r="K1758">
        <v>899000</v>
      </c>
      <c r="P1758" t="str">
        <f>_xlfn.XLOOKUP(G1758,'[1](ST)Product'!$C:$C,'[1](ST)Product'!$E:$E)</f>
        <v>Shark Floorcare</v>
      </c>
      <c r="Q1758" t="str">
        <f>_xlfn.XLOOKUP(G1758,'[1](ST)Product'!$C:$C,'[1](ST)Product'!$F:$F)</f>
        <v>Kion</v>
      </c>
      <c r="R1758" t="s">
        <v>362</v>
      </c>
      <c r="S1758" t="s">
        <v>360</v>
      </c>
    </row>
    <row r="1759" spans="1:19" x14ac:dyDescent="0.35">
      <c r="A1759" t="str">
        <f>_xlfn.XLOOKUP(B1759,Mapping!C:C,Mapping!D:D)</f>
        <v>other Online malls</v>
      </c>
      <c r="B1759" t="s">
        <v>266</v>
      </c>
      <c r="C1759" t="s">
        <v>345</v>
      </c>
      <c r="D1759" s="21">
        <v>46266</v>
      </c>
      <c r="E1759" s="21">
        <v>46271</v>
      </c>
      <c r="F1759" s="5">
        <f t="shared" si="29"/>
        <v>6</v>
      </c>
      <c r="G1759" t="s">
        <v>107</v>
      </c>
      <c r="H1759">
        <v>849000</v>
      </c>
      <c r="I1759">
        <v>749000</v>
      </c>
      <c r="J1759">
        <v>699000</v>
      </c>
      <c r="K1759">
        <v>749000</v>
      </c>
      <c r="P1759" t="str">
        <f>_xlfn.XLOOKUP(G1759,'[1](ST)Product'!$C:$C,'[1](ST)Product'!$E:$E)</f>
        <v>Shark Floorcare</v>
      </c>
      <c r="Q1759" t="str">
        <f>_xlfn.XLOOKUP(G1759,'[1](ST)Product'!$C:$C,'[1](ST)Product'!$F:$F)</f>
        <v>Kion</v>
      </c>
      <c r="R1759" t="s">
        <v>362</v>
      </c>
      <c r="S1759" t="s">
        <v>360</v>
      </c>
    </row>
    <row r="1760" spans="1:19" x14ac:dyDescent="0.35">
      <c r="A1760" t="str">
        <f>_xlfn.XLOOKUP(B1760,Mapping!C:C,Mapping!D:D)</f>
        <v>other Online malls</v>
      </c>
      <c r="B1760" t="s">
        <v>266</v>
      </c>
      <c r="C1760" t="s">
        <v>345</v>
      </c>
      <c r="D1760" s="21">
        <v>46266</v>
      </c>
      <c r="E1760" s="21">
        <v>46271</v>
      </c>
      <c r="F1760" s="5">
        <f t="shared" si="29"/>
        <v>6</v>
      </c>
      <c r="G1760" t="s">
        <v>46</v>
      </c>
      <c r="H1760">
        <v>699000</v>
      </c>
      <c r="I1760">
        <v>499000</v>
      </c>
      <c r="J1760">
        <v>499000</v>
      </c>
      <c r="K1760">
        <v>599000</v>
      </c>
      <c r="P1760" t="str">
        <f>_xlfn.XLOOKUP(G1760,'[1](ST)Product'!$C:$C,'[1](ST)Product'!$E:$E)</f>
        <v>Shark Floorcare</v>
      </c>
      <c r="Q1760" t="str">
        <f>_xlfn.XLOOKUP(G1760,'[1](ST)Product'!$C:$C,'[1](ST)Product'!$F:$F)</f>
        <v>Kion</v>
      </c>
      <c r="R1760" t="s">
        <v>362</v>
      </c>
      <c r="S1760" t="s">
        <v>360</v>
      </c>
    </row>
    <row r="1761" spans="1:19" x14ac:dyDescent="0.35">
      <c r="A1761" t="str">
        <f>_xlfn.XLOOKUP(B1761,Mapping!C:C,Mapping!D:D)</f>
        <v>other Online malls</v>
      </c>
      <c r="B1761" t="s">
        <v>266</v>
      </c>
      <c r="C1761" t="s">
        <v>345</v>
      </c>
      <c r="D1761" s="21">
        <v>46266</v>
      </c>
      <c r="E1761" s="21">
        <v>46271</v>
      </c>
      <c r="F1761" s="5">
        <f t="shared" si="29"/>
        <v>6</v>
      </c>
      <c r="G1761" t="s">
        <v>28</v>
      </c>
      <c r="H1761">
        <v>299900</v>
      </c>
      <c r="I1761">
        <v>219900</v>
      </c>
      <c r="J1761">
        <v>219900</v>
      </c>
      <c r="K1761">
        <v>219900</v>
      </c>
      <c r="P1761" t="str">
        <f>_xlfn.XLOOKUP(G1761,'[1](ST)Product'!$C:$C,'[1](ST)Product'!$E:$E)</f>
        <v>Shark Floorcare</v>
      </c>
      <c r="Q1761" t="str">
        <f>_xlfn.XLOOKUP(G1761,'[1](ST)Product'!$C:$C,'[1](ST)Product'!$F:$F)</f>
        <v>WD</v>
      </c>
      <c r="R1761" t="s">
        <v>362</v>
      </c>
      <c r="S1761" t="s">
        <v>360</v>
      </c>
    </row>
    <row r="1762" spans="1:19" x14ac:dyDescent="0.35">
      <c r="A1762" t="str">
        <f>_xlfn.XLOOKUP(B1762,Mapping!C:C,Mapping!D:D)</f>
        <v>other Online malls</v>
      </c>
      <c r="B1762" t="s">
        <v>266</v>
      </c>
      <c r="C1762" t="s">
        <v>345</v>
      </c>
      <c r="D1762" s="21">
        <v>46266</v>
      </c>
      <c r="E1762" s="21">
        <v>46271</v>
      </c>
      <c r="F1762" s="5">
        <f t="shared" si="29"/>
        <v>6</v>
      </c>
      <c r="G1762" t="s">
        <v>36</v>
      </c>
      <c r="H1762">
        <v>469900</v>
      </c>
      <c r="I1762">
        <v>399900</v>
      </c>
      <c r="J1762">
        <v>389900</v>
      </c>
      <c r="K1762">
        <v>399900</v>
      </c>
      <c r="P1762" t="str">
        <f>_xlfn.XLOOKUP(G1762,'[1](ST)Product'!$C:$C,'[1](ST)Product'!$E:$E)</f>
        <v>Shark Floorcare</v>
      </c>
      <c r="Q1762" t="str">
        <f>_xlfn.XLOOKUP(G1762,'[1](ST)Product'!$C:$C,'[1](ST)Product'!$F:$F)</f>
        <v>WD</v>
      </c>
      <c r="R1762" t="s">
        <v>362</v>
      </c>
      <c r="S1762" t="s">
        <v>360</v>
      </c>
    </row>
    <row r="1763" spans="1:19" x14ac:dyDescent="0.35">
      <c r="A1763" t="str">
        <f>_xlfn.XLOOKUP(B1763,Mapping!C:C,Mapping!D:D)</f>
        <v>other Online malls</v>
      </c>
      <c r="B1763" t="s">
        <v>266</v>
      </c>
      <c r="C1763" t="s">
        <v>345</v>
      </c>
      <c r="D1763" s="21">
        <v>46266</v>
      </c>
      <c r="E1763" s="21">
        <v>46271</v>
      </c>
      <c r="F1763" s="5">
        <f t="shared" si="29"/>
        <v>6</v>
      </c>
      <c r="G1763" t="s">
        <v>37</v>
      </c>
      <c r="H1763">
        <v>229900</v>
      </c>
      <c r="I1763">
        <v>199900</v>
      </c>
      <c r="J1763">
        <v>179900</v>
      </c>
      <c r="K1763">
        <v>199900</v>
      </c>
      <c r="P1763" t="str">
        <f>_xlfn.XLOOKUP(G1763,'[1](ST)Product'!$C:$C,'[1](ST)Product'!$E:$E)</f>
        <v>Ninja Heated</v>
      </c>
      <c r="Q1763" t="str">
        <f>_xlfn.XLOOKUP(G1763,'[1](ST)Product'!$C:$C,'[1](ST)Product'!$F:$F)</f>
        <v>Airfry</v>
      </c>
      <c r="R1763" t="s">
        <v>362</v>
      </c>
      <c r="S1763" t="s">
        <v>360</v>
      </c>
    </row>
    <row r="1764" spans="1:19" x14ac:dyDescent="0.35">
      <c r="A1764" t="str">
        <f>_xlfn.XLOOKUP(B1764,Mapping!C:C,Mapping!D:D)</f>
        <v>other Online malls</v>
      </c>
      <c r="B1764" t="s">
        <v>266</v>
      </c>
      <c r="C1764" t="s">
        <v>345</v>
      </c>
      <c r="D1764" s="21">
        <v>46266</v>
      </c>
      <c r="E1764" s="21">
        <v>46271</v>
      </c>
      <c r="F1764" s="5">
        <f t="shared" si="29"/>
        <v>6</v>
      </c>
      <c r="G1764" t="s">
        <v>97</v>
      </c>
      <c r="H1764">
        <v>349900</v>
      </c>
      <c r="I1764">
        <v>299900</v>
      </c>
      <c r="J1764">
        <v>249900</v>
      </c>
      <c r="K1764">
        <v>299900</v>
      </c>
      <c r="P1764" t="str">
        <f>_xlfn.XLOOKUP(G1764,'[1](ST)Product'!$C:$C,'[1](ST)Product'!$E:$E)</f>
        <v>Ninja Heated</v>
      </c>
      <c r="Q1764" t="str">
        <f>_xlfn.XLOOKUP(G1764,'[1](ST)Product'!$C:$C,'[1](ST)Product'!$F:$F)</f>
        <v>Grill</v>
      </c>
      <c r="R1764" t="s">
        <v>362</v>
      </c>
      <c r="S1764" t="s">
        <v>360</v>
      </c>
    </row>
    <row r="1765" spans="1:19" x14ac:dyDescent="0.35">
      <c r="A1765" t="str">
        <f>_xlfn.XLOOKUP(B1765,Mapping!C:C,Mapping!D:D)</f>
        <v>other Online malls</v>
      </c>
      <c r="B1765" t="s">
        <v>266</v>
      </c>
      <c r="C1765" t="s">
        <v>345</v>
      </c>
      <c r="D1765" s="21">
        <v>46266</v>
      </c>
      <c r="E1765" s="21">
        <v>46271</v>
      </c>
      <c r="F1765" s="5">
        <f t="shared" si="29"/>
        <v>6</v>
      </c>
      <c r="G1765" t="s">
        <v>38</v>
      </c>
      <c r="H1765">
        <v>429900</v>
      </c>
      <c r="I1765">
        <v>399900</v>
      </c>
      <c r="J1765">
        <v>349900</v>
      </c>
      <c r="K1765">
        <v>399900</v>
      </c>
      <c r="P1765" t="str">
        <f>_xlfn.XLOOKUP(G1765,'[1](ST)Product'!$C:$C,'[1](ST)Product'!$E:$E)</f>
        <v>Ninja Heated</v>
      </c>
      <c r="Q1765" t="str">
        <f>_xlfn.XLOOKUP(G1765,'[1](ST)Product'!$C:$C,'[1](ST)Product'!$F:$F)</f>
        <v>Grill</v>
      </c>
      <c r="R1765" t="s">
        <v>362</v>
      </c>
      <c r="S1765" t="s">
        <v>360</v>
      </c>
    </row>
    <row r="1766" spans="1:19" x14ac:dyDescent="0.35">
      <c r="A1766" t="str">
        <f>_xlfn.XLOOKUP(B1766,Mapping!C:C,Mapping!D:D)</f>
        <v>other Online malls</v>
      </c>
      <c r="B1766" t="s">
        <v>266</v>
      </c>
      <c r="C1766" t="s">
        <v>345</v>
      </c>
      <c r="D1766" s="21">
        <v>46266</v>
      </c>
      <c r="E1766" s="21">
        <v>46271</v>
      </c>
      <c r="F1766" s="5">
        <f t="shared" si="29"/>
        <v>6</v>
      </c>
      <c r="G1766" t="s">
        <v>20</v>
      </c>
      <c r="H1766">
        <v>249900</v>
      </c>
      <c r="I1766">
        <v>219900</v>
      </c>
      <c r="J1766">
        <v>199900</v>
      </c>
      <c r="K1766">
        <v>219900</v>
      </c>
      <c r="P1766" t="str">
        <f>_xlfn.XLOOKUP(G1766,'[1](ST)Product'!$C:$C,'[1](ST)Product'!$E:$E)</f>
        <v>Ninja Heated</v>
      </c>
      <c r="Q1766" t="str">
        <f>_xlfn.XLOOKUP(G1766,'[1](ST)Product'!$C:$C,'[1](ST)Product'!$F:$F)</f>
        <v>Crispi</v>
      </c>
      <c r="R1766" t="s">
        <v>362</v>
      </c>
      <c r="S1766" t="s">
        <v>361</v>
      </c>
    </row>
    <row r="1767" spans="1:19" x14ac:dyDescent="0.35">
      <c r="A1767" t="str">
        <f>_xlfn.XLOOKUP(B1767,Mapping!C:C,Mapping!D:D)</f>
        <v>other Online malls</v>
      </c>
      <c r="B1767" t="s">
        <v>266</v>
      </c>
      <c r="C1767" t="s">
        <v>345</v>
      </c>
      <c r="D1767" s="21">
        <v>46266</v>
      </c>
      <c r="E1767" s="21">
        <v>46271</v>
      </c>
      <c r="F1767" s="5">
        <f t="shared" si="29"/>
        <v>6</v>
      </c>
      <c r="G1767" t="s">
        <v>106</v>
      </c>
      <c r="H1767">
        <v>399900</v>
      </c>
      <c r="I1767">
        <v>349900</v>
      </c>
      <c r="J1767">
        <v>299900</v>
      </c>
      <c r="K1767">
        <v>349900</v>
      </c>
      <c r="P1767" t="str">
        <f>_xlfn.XLOOKUP(G1767,'[1](ST)Product'!$C:$C,'[1](ST)Product'!$E:$E)</f>
        <v>Ninja Heated</v>
      </c>
      <c r="Q1767" t="str">
        <f>_xlfn.XLOOKUP(G1767,'[1](ST)Product'!$C:$C,'[1](ST)Product'!$F:$F)</f>
        <v>Combi</v>
      </c>
      <c r="R1767" t="s">
        <v>362</v>
      </c>
      <c r="S1767" t="s">
        <v>360</v>
      </c>
    </row>
    <row r="1768" spans="1:19" x14ac:dyDescent="0.35">
      <c r="A1768" t="str">
        <f>_xlfn.XLOOKUP(B1768,Mapping!C:C,Mapping!D:D)</f>
        <v>other Online malls</v>
      </c>
      <c r="B1768" t="s">
        <v>266</v>
      </c>
      <c r="C1768" t="s">
        <v>345</v>
      </c>
      <c r="D1768" s="21">
        <v>46266</v>
      </c>
      <c r="E1768" s="21">
        <v>46271</v>
      </c>
      <c r="F1768" s="5">
        <f t="shared" si="29"/>
        <v>6</v>
      </c>
      <c r="G1768" t="s">
        <v>29</v>
      </c>
      <c r="H1768">
        <v>349900</v>
      </c>
      <c r="I1768">
        <v>299900</v>
      </c>
      <c r="J1768">
        <v>279900</v>
      </c>
      <c r="K1768">
        <v>299900</v>
      </c>
      <c r="P1768" t="str">
        <f>_xlfn.XLOOKUP(G1768,'[1](ST)Product'!$C:$C,'[1](ST)Product'!$E:$E)</f>
        <v>Ninja Heated</v>
      </c>
      <c r="Q1768" t="str">
        <f>_xlfn.XLOOKUP(G1768,'[1](ST)Product'!$C:$C,'[1](ST)Product'!$F:$F)</f>
        <v>Airfry</v>
      </c>
      <c r="R1768" t="s">
        <v>362</v>
      </c>
      <c r="S1768" t="s">
        <v>360</v>
      </c>
    </row>
    <row r="1769" spans="1:19" x14ac:dyDescent="0.35">
      <c r="A1769" t="str">
        <f>_xlfn.XLOOKUP(B1769,Mapping!C:C,Mapping!D:D)</f>
        <v>other Online malls</v>
      </c>
      <c r="B1769" t="s">
        <v>266</v>
      </c>
      <c r="C1769" t="s">
        <v>345</v>
      </c>
      <c r="D1769" s="21">
        <v>46266</v>
      </c>
      <c r="E1769" s="21">
        <v>46271</v>
      </c>
      <c r="F1769" s="5">
        <f t="shared" si="29"/>
        <v>6</v>
      </c>
      <c r="G1769" t="s">
        <v>32</v>
      </c>
      <c r="H1769">
        <v>349900</v>
      </c>
      <c r="I1769">
        <v>299900</v>
      </c>
      <c r="J1769">
        <v>269900</v>
      </c>
      <c r="K1769">
        <v>269900</v>
      </c>
      <c r="P1769" t="str">
        <f>_xlfn.XLOOKUP(G1769,'[1](ST)Product'!$C:$C,'[1](ST)Product'!$E:$E)</f>
        <v>Ninja Motorized</v>
      </c>
      <c r="Q1769" t="str">
        <f>_xlfn.XLOOKUP(G1769,'[1](ST)Product'!$C:$C,'[1](ST)Product'!$F:$F)</f>
        <v>Icecream</v>
      </c>
      <c r="R1769" t="s">
        <v>362</v>
      </c>
      <c r="S1769" t="s">
        <v>360</v>
      </c>
    </row>
    <row r="1770" spans="1:19" x14ac:dyDescent="0.35">
      <c r="A1770" t="str">
        <f>_xlfn.XLOOKUP(B1770,Mapping!C:C,Mapping!D:D)</f>
        <v>other Online malls</v>
      </c>
      <c r="B1770" t="s">
        <v>266</v>
      </c>
      <c r="C1770" t="s">
        <v>345</v>
      </c>
      <c r="D1770" s="21">
        <v>46266</v>
      </c>
      <c r="E1770" s="21">
        <v>46271</v>
      </c>
      <c r="F1770" s="5">
        <f t="shared" si="29"/>
        <v>6</v>
      </c>
      <c r="G1770" t="s">
        <v>301</v>
      </c>
      <c r="H1770">
        <v>119900</v>
      </c>
      <c r="I1770">
        <v>99900</v>
      </c>
      <c r="J1770">
        <v>84900</v>
      </c>
      <c r="K1770">
        <v>99000</v>
      </c>
      <c r="P1770" t="str">
        <f>_xlfn.XLOOKUP(G1770,'[1](ST)Product'!$C:$C,'[1](ST)Product'!$E:$E)</f>
        <v>Ninja Motorized</v>
      </c>
      <c r="Q1770" t="str">
        <f>_xlfn.XLOOKUP(G1770,'[1](ST)Product'!$C:$C,'[1](ST)Product'!$F:$F)</f>
        <v>Portable</v>
      </c>
      <c r="R1770" t="s">
        <v>362</v>
      </c>
      <c r="S1770" t="s">
        <v>360</v>
      </c>
    </row>
    <row r="1771" spans="1:19" x14ac:dyDescent="0.35">
      <c r="A1771" t="str">
        <f>_xlfn.XLOOKUP(B1771,Mapping!C:C,Mapping!D:D)</f>
        <v>other Online malls</v>
      </c>
      <c r="B1771" t="s">
        <v>266</v>
      </c>
      <c r="C1771" t="s">
        <v>345</v>
      </c>
      <c r="D1771" s="21">
        <v>46266</v>
      </c>
      <c r="E1771" s="21">
        <v>46271</v>
      </c>
      <c r="F1771" s="5">
        <f t="shared" si="29"/>
        <v>6</v>
      </c>
      <c r="G1771" t="s">
        <v>261</v>
      </c>
      <c r="H1771">
        <v>149900</v>
      </c>
      <c r="I1771">
        <v>139900</v>
      </c>
      <c r="J1771">
        <v>109900</v>
      </c>
      <c r="K1771">
        <v>109900</v>
      </c>
      <c r="P1771" t="str">
        <f>_xlfn.XLOOKUP(G1771,'[1](ST)Product'!$C:$C,'[1](ST)Product'!$E:$E)</f>
        <v>Ninja Motorized</v>
      </c>
      <c r="Q1771" t="str">
        <f>_xlfn.XLOOKUP(G1771,'[1](ST)Product'!$C:$C,'[1](ST)Product'!$F:$F)</f>
        <v>Portable</v>
      </c>
      <c r="R1771" t="s">
        <v>362</v>
      </c>
      <c r="S1771" t="s">
        <v>360</v>
      </c>
    </row>
    <row r="1772" spans="1:19" x14ac:dyDescent="0.35">
      <c r="A1772" t="str">
        <f>_xlfn.XLOOKUP(B1772,Mapping!C:C,Mapping!D:D)</f>
        <v>other Online malls</v>
      </c>
      <c r="B1772" t="s">
        <v>266</v>
      </c>
      <c r="C1772" t="s">
        <v>345</v>
      </c>
      <c r="D1772" s="21">
        <v>46266</v>
      </c>
      <c r="E1772" s="21">
        <v>46271</v>
      </c>
      <c r="F1772" s="5">
        <f t="shared" si="29"/>
        <v>6</v>
      </c>
      <c r="G1772" t="s">
        <v>275</v>
      </c>
      <c r="H1772">
        <v>249900</v>
      </c>
      <c r="I1772">
        <v>229900</v>
      </c>
      <c r="J1772">
        <v>199900</v>
      </c>
      <c r="K1772">
        <v>229900</v>
      </c>
      <c r="P1772" t="str">
        <f>_xlfn.XLOOKUP(G1772,'[1](ST)Product'!$C:$C,'[1](ST)Product'!$E:$E)</f>
        <v>Ninja Motorized</v>
      </c>
      <c r="Q1772" t="str">
        <f>_xlfn.XLOOKUP(G1772,'[1](ST)Product'!$C:$C,'[1](ST)Product'!$F:$F)</f>
        <v>Portable</v>
      </c>
      <c r="R1772" t="s">
        <v>362</v>
      </c>
      <c r="S1772" t="s">
        <v>361</v>
      </c>
    </row>
    <row r="1773" spans="1:19" x14ac:dyDescent="0.35">
      <c r="A1773" t="str">
        <f>_xlfn.XLOOKUP(B1773,Mapping!C:C,Mapping!D:D)</f>
        <v>other Online malls</v>
      </c>
      <c r="B1773" t="s">
        <v>266</v>
      </c>
      <c r="C1773" t="s">
        <v>345</v>
      </c>
      <c r="D1773" s="21">
        <v>46266</v>
      </c>
      <c r="E1773" s="21">
        <v>46271</v>
      </c>
      <c r="F1773" s="5">
        <f t="shared" si="29"/>
        <v>6</v>
      </c>
      <c r="G1773" t="s">
        <v>110</v>
      </c>
      <c r="H1773">
        <v>129900</v>
      </c>
      <c r="I1773">
        <v>114900</v>
      </c>
      <c r="J1773">
        <v>99900</v>
      </c>
      <c r="K1773">
        <v>129900</v>
      </c>
      <c r="P1773" t="str">
        <f>_xlfn.XLOOKUP(G1773,'[1](ST)Product'!$C:$C,'[1](ST)Product'!$E:$E)</f>
        <v>Ninja Motorized</v>
      </c>
      <c r="Q1773" t="str">
        <f>_xlfn.XLOOKUP(G1773,'[1](ST)Product'!$C:$C,'[1](ST)Product'!$F:$F)</f>
        <v>Trad</v>
      </c>
      <c r="R1773" t="s">
        <v>362</v>
      </c>
      <c r="S1773" t="s">
        <v>360</v>
      </c>
    </row>
    <row r="1774" spans="1:19" x14ac:dyDescent="0.35">
      <c r="A1774" t="str">
        <f>_xlfn.XLOOKUP(B1774,Mapping!C:C,Mapping!D:D)</f>
        <v>other Online malls</v>
      </c>
      <c r="B1774" t="s">
        <v>266</v>
      </c>
      <c r="C1774" t="s">
        <v>345</v>
      </c>
      <c r="D1774" s="21">
        <v>46266</v>
      </c>
      <c r="E1774" s="21">
        <v>46271</v>
      </c>
      <c r="F1774" s="5">
        <f t="shared" si="29"/>
        <v>6</v>
      </c>
      <c r="G1774" t="s">
        <v>105</v>
      </c>
      <c r="H1774">
        <v>299900</v>
      </c>
      <c r="I1774">
        <v>269900</v>
      </c>
      <c r="J1774">
        <v>249900</v>
      </c>
      <c r="K1774">
        <v>249900</v>
      </c>
      <c r="P1774" t="str">
        <f>_xlfn.XLOOKUP(G1774,'[1](ST)Product'!$C:$C,'[1](ST)Product'!$E:$E)</f>
        <v>Ninja Motorized</v>
      </c>
      <c r="Q1774" t="str">
        <f>_xlfn.XLOOKUP(G1774,'[1](ST)Product'!$C:$C,'[1](ST)Product'!$F:$F)</f>
        <v>Kitchen</v>
      </c>
      <c r="R1774" t="s">
        <v>362</v>
      </c>
      <c r="S1774" t="s">
        <v>360</v>
      </c>
    </row>
    <row r="1775" spans="1:19" x14ac:dyDescent="0.35">
      <c r="A1775" t="str">
        <f>_xlfn.XLOOKUP(B1775,Mapping!C:C,Mapping!D:D)</f>
        <v>other Online malls</v>
      </c>
      <c r="B1775" t="s">
        <v>266</v>
      </c>
      <c r="C1775" t="s">
        <v>345</v>
      </c>
      <c r="D1775" s="21">
        <v>46266</v>
      </c>
      <c r="E1775" s="21">
        <v>46271</v>
      </c>
      <c r="F1775" s="5">
        <f t="shared" si="29"/>
        <v>6</v>
      </c>
      <c r="G1775" t="s">
        <v>16</v>
      </c>
      <c r="H1775">
        <v>199900</v>
      </c>
      <c r="I1775">
        <v>129900</v>
      </c>
      <c r="J1775">
        <v>129900</v>
      </c>
      <c r="K1775">
        <v>199900</v>
      </c>
      <c r="P1775" t="str">
        <f>_xlfn.XLOOKUP(G1775,'[1](ST)Product'!$C:$C,'[1](ST)Product'!$E:$E)</f>
        <v>Ninja Motorized</v>
      </c>
      <c r="Q1775" t="str">
        <f>_xlfn.XLOOKUP(G1775,'[1](ST)Product'!$C:$C,'[1](ST)Product'!$F:$F)</f>
        <v>Trad</v>
      </c>
      <c r="R1775" t="s">
        <v>362</v>
      </c>
      <c r="S1775" t="s">
        <v>360</v>
      </c>
    </row>
    <row r="1776" spans="1:19" x14ac:dyDescent="0.35">
      <c r="A1776" t="str">
        <f>_xlfn.XLOOKUP(B1776,Mapping!C:C,Mapping!D:D)</f>
        <v>other Online malls</v>
      </c>
      <c r="B1776" t="s">
        <v>266</v>
      </c>
      <c r="C1776" t="s">
        <v>345</v>
      </c>
      <c r="D1776" s="21">
        <v>46266</v>
      </c>
      <c r="E1776" s="21">
        <v>46271</v>
      </c>
      <c r="F1776" s="5">
        <f t="shared" si="29"/>
        <v>6</v>
      </c>
      <c r="G1776" t="s">
        <v>39</v>
      </c>
      <c r="H1776">
        <v>249900</v>
      </c>
      <c r="I1776">
        <v>199900</v>
      </c>
      <c r="J1776">
        <v>189900</v>
      </c>
      <c r="K1776">
        <v>199900</v>
      </c>
      <c r="P1776" t="str">
        <f>_xlfn.XLOOKUP(G1776,'[1](ST)Product'!$C:$C,'[1](ST)Product'!$E:$E)</f>
        <v>Ninja Motorized</v>
      </c>
      <c r="Q1776" t="str">
        <f>_xlfn.XLOOKUP(G1776,'[1](ST)Product'!$C:$C,'[1](ST)Product'!$F:$F)</f>
        <v>Trad</v>
      </c>
      <c r="R1776" t="s">
        <v>362</v>
      </c>
      <c r="S1776" t="s">
        <v>360</v>
      </c>
    </row>
    <row r="1777" spans="1:19" x14ac:dyDescent="0.35">
      <c r="A1777" t="str">
        <f>_xlfn.XLOOKUP(B1777,Mapping!C:C,Mapping!D:D)</f>
        <v>other Online malls</v>
      </c>
      <c r="B1777" t="s">
        <v>266</v>
      </c>
      <c r="C1777" t="s">
        <v>345</v>
      </c>
      <c r="D1777" s="21">
        <v>46266</v>
      </c>
      <c r="E1777" s="21">
        <v>46271</v>
      </c>
      <c r="F1777" s="5">
        <f t="shared" si="29"/>
        <v>6</v>
      </c>
      <c r="G1777" t="s">
        <v>85</v>
      </c>
      <c r="H1777">
        <v>349900</v>
      </c>
      <c r="I1777">
        <v>319900</v>
      </c>
      <c r="J1777">
        <v>299900</v>
      </c>
      <c r="K1777">
        <v>349900</v>
      </c>
      <c r="P1777" t="str">
        <f>_xlfn.XLOOKUP(G1777,'[1](ST)Product'!$C:$C,'[1](ST)Product'!$E:$E)</f>
        <v>Ninja Motorized</v>
      </c>
      <c r="Q1777" t="str">
        <f>_xlfn.XLOOKUP(G1777,'[1](ST)Product'!$C:$C,'[1](ST)Product'!$F:$F)</f>
        <v>Kitchen</v>
      </c>
      <c r="R1777" t="s">
        <v>362</v>
      </c>
      <c r="S1777" t="s">
        <v>360</v>
      </c>
    </row>
    <row r="1778" spans="1:19" x14ac:dyDescent="0.35">
      <c r="A1778" t="str">
        <f>_xlfn.XLOOKUP(B1778,Mapping!C:C,Mapping!D:D)</f>
        <v>other Online malls</v>
      </c>
      <c r="B1778" t="s">
        <v>266</v>
      </c>
      <c r="C1778" t="s">
        <v>345</v>
      </c>
      <c r="D1778" s="21">
        <v>46266</v>
      </c>
      <c r="E1778" s="21">
        <v>46271</v>
      </c>
      <c r="F1778" s="5">
        <f t="shared" si="29"/>
        <v>6</v>
      </c>
      <c r="G1778" t="s">
        <v>27</v>
      </c>
      <c r="H1778">
        <v>329900</v>
      </c>
      <c r="I1778">
        <v>299900</v>
      </c>
      <c r="J1778">
        <v>279900</v>
      </c>
      <c r="K1778">
        <v>329900</v>
      </c>
      <c r="P1778" t="str">
        <f>_xlfn.XLOOKUP(G1778,'[1](ST)Product'!$C:$C,'[1](ST)Product'!$E:$E)</f>
        <v>Ninja Motorized</v>
      </c>
      <c r="Q1778" t="str">
        <f>_xlfn.XLOOKUP(G1778,'[1](ST)Product'!$C:$C,'[1](ST)Product'!$F:$F)</f>
        <v>Trad</v>
      </c>
      <c r="R1778" t="s">
        <v>362</v>
      </c>
      <c r="S1778" t="s">
        <v>360</v>
      </c>
    </row>
    <row r="1779" spans="1:19" x14ac:dyDescent="0.35">
      <c r="A1779" t="str">
        <f>_xlfn.XLOOKUP(B1779,Mapping!C:C,Mapping!D:D)</f>
        <v>other Online malls</v>
      </c>
      <c r="B1779" t="s">
        <v>266</v>
      </c>
      <c r="C1779" t="s">
        <v>345</v>
      </c>
      <c r="D1779" s="21">
        <v>46266</v>
      </c>
      <c r="E1779" s="21">
        <v>46271</v>
      </c>
      <c r="F1779" s="5">
        <f t="shared" si="29"/>
        <v>6</v>
      </c>
      <c r="G1779" t="s">
        <v>40</v>
      </c>
      <c r="H1779">
        <v>349900</v>
      </c>
      <c r="I1779">
        <v>319900</v>
      </c>
      <c r="J1779">
        <v>299900</v>
      </c>
      <c r="K1779">
        <v>319900</v>
      </c>
      <c r="P1779" t="str">
        <f>_xlfn.XLOOKUP(G1779,'[1](ST)Product'!$C:$C,'[1](ST)Product'!$E:$E)</f>
        <v>Ninja Motorized</v>
      </c>
      <c r="Q1779" t="str">
        <f>_xlfn.XLOOKUP(G1779,'[1](ST)Product'!$C:$C,'[1](ST)Product'!$F:$F)</f>
        <v>Hot</v>
      </c>
      <c r="R1779" t="s">
        <v>362</v>
      </c>
      <c r="S1779" t="s">
        <v>360</v>
      </c>
    </row>
    <row r="1780" spans="1:19" x14ac:dyDescent="0.35">
      <c r="A1780" t="str">
        <f>_xlfn.XLOOKUP(B1780,Mapping!C:C,Mapping!D:D)</f>
        <v>other Online malls</v>
      </c>
      <c r="B1780" t="s">
        <v>266</v>
      </c>
      <c r="C1780" t="s">
        <v>345</v>
      </c>
      <c r="D1780" s="21">
        <v>46266</v>
      </c>
      <c r="E1780" s="21">
        <v>46271</v>
      </c>
      <c r="F1780" s="5">
        <f t="shared" si="29"/>
        <v>6</v>
      </c>
      <c r="G1780" t="s">
        <v>50</v>
      </c>
      <c r="H1780">
        <v>199900</v>
      </c>
      <c r="I1780">
        <v>179900</v>
      </c>
      <c r="J1780">
        <v>159900</v>
      </c>
      <c r="K1780">
        <v>199900</v>
      </c>
      <c r="P1780" t="str">
        <f>_xlfn.XLOOKUP(G1780,'[1](ST)Product'!$C:$C,'[1](ST)Product'!$E:$E)</f>
        <v>Ninja Motorized</v>
      </c>
      <c r="Q1780" t="str">
        <f>_xlfn.XLOOKUP(G1780,'[1](ST)Product'!$C:$C,'[1](ST)Product'!$F:$F)</f>
        <v>Hand</v>
      </c>
      <c r="R1780" t="s">
        <v>362</v>
      </c>
      <c r="S1780" t="s">
        <v>360</v>
      </c>
    </row>
    <row r="1781" spans="1:19" x14ac:dyDescent="0.35">
      <c r="A1781" t="str">
        <f>_xlfn.XLOOKUP(B1781,Mapping!C:C,Mapping!D:D)</f>
        <v>other Online malls</v>
      </c>
      <c r="B1781" t="s">
        <v>266</v>
      </c>
      <c r="C1781" t="s">
        <v>345</v>
      </c>
      <c r="D1781" s="21">
        <v>46266</v>
      </c>
      <c r="E1781" s="21">
        <v>46271</v>
      </c>
      <c r="F1781" s="5">
        <f t="shared" si="29"/>
        <v>6</v>
      </c>
      <c r="G1781" t="s">
        <v>73</v>
      </c>
      <c r="H1781">
        <v>139900</v>
      </c>
      <c r="I1781">
        <v>129900</v>
      </c>
      <c r="J1781">
        <v>119900</v>
      </c>
      <c r="K1781">
        <v>129900</v>
      </c>
      <c r="P1781" t="str">
        <f>_xlfn.XLOOKUP(G1781,'[1](ST)Product'!$C:$C,'[1](ST)Product'!$E:$E)</f>
        <v>Ninja Motorized</v>
      </c>
      <c r="Q1781" t="str">
        <f>_xlfn.XLOOKUP(G1781,'[1](ST)Product'!$C:$C,'[1](ST)Product'!$F:$F)</f>
        <v>Hand</v>
      </c>
      <c r="R1781" t="s">
        <v>362</v>
      </c>
      <c r="S1781" t="s">
        <v>360</v>
      </c>
    </row>
    <row r="1782" spans="1:19" x14ac:dyDescent="0.35">
      <c r="A1782" t="str">
        <f>_xlfn.XLOOKUP(B1782,Mapping!C:C,Mapping!D:D)</f>
        <v>other Online malls</v>
      </c>
      <c r="B1782" t="s">
        <v>266</v>
      </c>
      <c r="C1782" t="s">
        <v>345</v>
      </c>
      <c r="D1782" s="21">
        <v>46266</v>
      </c>
      <c r="E1782" s="21">
        <v>46271</v>
      </c>
      <c r="F1782" s="5">
        <f t="shared" si="29"/>
        <v>6</v>
      </c>
      <c r="G1782" t="s">
        <v>49</v>
      </c>
      <c r="H1782">
        <v>119900</v>
      </c>
      <c r="I1782">
        <v>109900</v>
      </c>
      <c r="J1782">
        <v>99900</v>
      </c>
      <c r="K1782">
        <v>119900</v>
      </c>
      <c r="P1782" t="str">
        <f>_xlfn.XLOOKUP(G1782,'[1](ST)Product'!$C:$C,'[1](ST)Product'!$E:$E)</f>
        <v>Ninja Motorized</v>
      </c>
      <c r="Q1782" t="str">
        <f>_xlfn.XLOOKUP(G1782,'[1](ST)Product'!$C:$C,'[1](ST)Product'!$F:$F)</f>
        <v>Hand</v>
      </c>
      <c r="R1782" t="s">
        <v>362</v>
      </c>
      <c r="S1782" t="s">
        <v>360</v>
      </c>
    </row>
    <row r="1783" spans="1:19" x14ac:dyDescent="0.35">
      <c r="A1783" t="str">
        <f>_xlfn.XLOOKUP(B1783,Mapping!C:C,Mapping!D:D)</f>
        <v>other Online malls</v>
      </c>
      <c r="B1783" t="s">
        <v>266</v>
      </c>
      <c r="C1783" t="s">
        <v>345</v>
      </c>
      <c r="D1783" s="21">
        <v>46266</v>
      </c>
      <c r="E1783" s="21">
        <v>46271</v>
      </c>
      <c r="F1783" s="5">
        <f t="shared" si="29"/>
        <v>6</v>
      </c>
      <c r="G1783" t="s">
        <v>71</v>
      </c>
      <c r="H1783">
        <v>299900</v>
      </c>
      <c r="I1783">
        <v>249900</v>
      </c>
      <c r="J1783">
        <v>229900</v>
      </c>
      <c r="K1783">
        <v>299900</v>
      </c>
      <c r="P1783" t="str">
        <f>_xlfn.XLOOKUP(G1783,'[1](ST)Product'!$C:$C,'[1](ST)Product'!$E:$E)</f>
        <v>Ninja Motorized</v>
      </c>
      <c r="Q1783" t="str">
        <f>_xlfn.XLOOKUP(G1783,'[1](ST)Product'!$C:$C,'[1](ST)Product'!$F:$F)</f>
        <v>Trad</v>
      </c>
      <c r="R1783" t="s">
        <v>362</v>
      </c>
      <c r="S1783" t="s">
        <v>360</v>
      </c>
    </row>
    <row r="1784" spans="1:19" x14ac:dyDescent="0.35">
      <c r="A1784" t="str">
        <f>_xlfn.XLOOKUP(B1784,Mapping!C:C,Mapping!D:D)</f>
        <v>other Online malls</v>
      </c>
      <c r="B1784" t="s">
        <v>266</v>
      </c>
      <c r="C1784" t="s">
        <v>345</v>
      </c>
      <c r="D1784" s="21">
        <v>46266</v>
      </c>
      <c r="E1784" s="21">
        <v>46271</v>
      </c>
      <c r="F1784" s="5">
        <f t="shared" si="29"/>
        <v>6</v>
      </c>
      <c r="G1784" t="s">
        <v>68</v>
      </c>
      <c r="H1784">
        <v>169900</v>
      </c>
      <c r="I1784">
        <v>169900</v>
      </c>
      <c r="J1784">
        <v>149900</v>
      </c>
      <c r="K1784">
        <v>149900</v>
      </c>
      <c r="P1784" t="str">
        <f>_xlfn.XLOOKUP(G1784,'[1](ST)Product'!$C:$C,'[1](ST)Product'!$E:$E)</f>
        <v>Ninja Motorized</v>
      </c>
      <c r="Q1784" t="str">
        <f>_xlfn.XLOOKUP(G1784,'[1](ST)Product'!$C:$C,'[1](ST)Product'!$F:$F)</f>
        <v>Trad</v>
      </c>
      <c r="R1784" t="s">
        <v>362</v>
      </c>
      <c r="S1784" t="s">
        <v>360</v>
      </c>
    </row>
    <row r="1785" spans="1:19" x14ac:dyDescent="0.35">
      <c r="A1785" t="str">
        <f>_xlfn.XLOOKUP(B1785,Mapping!C:C,Mapping!D:D)</f>
        <v>other Online malls</v>
      </c>
      <c r="B1785" t="s">
        <v>266</v>
      </c>
      <c r="C1785" t="s">
        <v>345</v>
      </c>
      <c r="D1785" s="21">
        <v>46266</v>
      </c>
      <c r="E1785" s="21">
        <v>46271</v>
      </c>
      <c r="F1785" s="5">
        <f t="shared" si="29"/>
        <v>6</v>
      </c>
      <c r="G1785" t="s">
        <v>69</v>
      </c>
      <c r="H1785">
        <v>219900</v>
      </c>
      <c r="I1785">
        <v>219900</v>
      </c>
      <c r="J1785">
        <v>199900</v>
      </c>
      <c r="K1785">
        <v>199900</v>
      </c>
      <c r="P1785" t="str">
        <f>_xlfn.XLOOKUP(G1785,'[1](ST)Product'!$C:$C,'[1](ST)Product'!$E:$E)</f>
        <v>Ninja Motorized</v>
      </c>
      <c r="Q1785" t="str">
        <f>_xlfn.XLOOKUP(G1785,'[1](ST)Product'!$C:$C,'[1](ST)Product'!$F:$F)</f>
        <v>Trad</v>
      </c>
      <c r="R1785" t="s">
        <v>362</v>
      </c>
      <c r="S1785" t="s">
        <v>360</v>
      </c>
    </row>
    <row r="1786" spans="1:19" x14ac:dyDescent="0.35">
      <c r="A1786" t="str">
        <f>_xlfn.XLOOKUP(B1786,Mapping!C:C,Mapping!D:D)</f>
        <v>other Online malls</v>
      </c>
      <c r="B1786" t="s">
        <v>266</v>
      </c>
      <c r="C1786" t="s">
        <v>345</v>
      </c>
      <c r="D1786" s="21">
        <v>46266</v>
      </c>
      <c r="E1786" s="21">
        <v>46271</v>
      </c>
      <c r="F1786" s="5">
        <f t="shared" si="29"/>
        <v>6</v>
      </c>
      <c r="G1786" t="s">
        <v>87</v>
      </c>
      <c r="H1786">
        <v>219900</v>
      </c>
      <c r="I1786">
        <v>199900</v>
      </c>
      <c r="J1786">
        <v>179900</v>
      </c>
      <c r="K1786">
        <v>109900</v>
      </c>
      <c r="P1786" t="str">
        <f>_xlfn.XLOOKUP(G1786,'[1](ST)Product'!$C:$C,'[1](ST)Product'!$E:$E)</f>
        <v>Shark Fan</v>
      </c>
      <c r="Q1786" t="str">
        <f>_xlfn.XLOOKUP(G1786,'[1](ST)Product'!$C:$C,'[1](ST)Product'!$F:$F)</f>
        <v>Fan</v>
      </c>
      <c r="R1786" t="s">
        <v>362</v>
      </c>
      <c r="S1786" t="s">
        <v>361</v>
      </c>
    </row>
    <row r="1787" spans="1:19" x14ac:dyDescent="0.35">
      <c r="A1787" t="str">
        <f>_xlfn.XLOOKUP(B1787,Mapping!C:C,Mapping!D:D)</f>
        <v>other Online malls</v>
      </c>
      <c r="B1787" t="s">
        <v>266</v>
      </c>
      <c r="C1787" t="s">
        <v>345</v>
      </c>
      <c r="D1787" s="21">
        <v>46266</v>
      </c>
      <c r="E1787" s="21">
        <v>46271</v>
      </c>
      <c r="F1787" s="5">
        <f t="shared" si="29"/>
        <v>6</v>
      </c>
      <c r="G1787" t="s">
        <v>99</v>
      </c>
      <c r="H1787">
        <v>219900</v>
      </c>
      <c r="I1787">
        <v>199900</v>
      </c>
      <c r="J1787">
        <v>179900</v>
      </c>
      <c r="K1787">
        <v>109900</v>
      </c>
      <c r="P1787" t="str">
        <f>_xlfn.XLOOKUP(G1787,'[1](ST)Product'!$C:$C,'[1](ST)Product'!$E:$E)</f>
        <v>Shark Fan</v>
      </c>
      <c r="Q1787" t="str">
        <f>_xlfn.XLOOKUP(G1787,'[1](ST)Product'!$C:$C,'[1](ST)Product'!$F:$F)</f>
        <v>Fan</v>
      </c>
      <c r="R1787" t="s">
        <v>362</v>
      </c>
      <c r="S1787" t="s">
        <v>361</v>
      </c>
    </row>
    <row r="1788" spans="1:19" x14ac:dyDescent="0.35">
      <c r="A1788" t="str">
        <f>_xlfn.XLOOKUP(B1788,Mapping!C:C,Mapping!D:D)</f>
        <v>other Online malls</v>
      </c>
      <c r="B1788" t="s">
        <v>266</v>
      </c>
      <c r="C1788" t="s">
        <v>345</v>
      </c>
      <c r="D1788" s="21">
        <v>46266</v>
      </c>
      <c r="E1788" s="21">
        <v>46271</v>
      </c>
      <c r="F1788" s="5">
        <f t="shared" si="29"/>
        <v>6</v>
      </c>
      <c r="G1788" t="s">
        <v>109</v>
      </c>
      <c r="H1788">
        <v>249900</v>
      </c>
      <c r="I1788">
        <v>219900</v>
      </c>
      <c r="J1788">
        <v>199900</v>
      </c>
      <c r="K1788">
        <v>149900</v>
      </c>
      <c r="P1788" t="str">
        <f>_xlfn.XLOOKUP(G1788,'[1](ST)Product'!$C:$C,'[1](ST)Product'!$E:$E)</f>
        <v>Shark Fan</v>
      </c>
      <c r="Q1788" t="str">
        <f>_xlfn.XLOOKUP(G1788,'[1](ST)Product'!$C:$C,'[1](ST)Product'!$F:$F)</f>
        <v>Fan</v>
      </c>
      <c r="R1788" t="s">
        <v>362</v>
      </c>
      <c r="S1788" t="s">
        <v>360</v>
      </c>
    </row>
    <row r="1789" spans="1:19" x14ac:dyDescent="0.35">
      <c r="A1789" t="str">
        <f>_xlfn.XLOOKUP(B1789,Mapping!C:C,Mapping!D:D)</f>
        <v>other Online malls</v>
      </c>
      <c r="B1789" t="s">
        <v>266</v>
      </c>
      <c r="C1789" t="s">
        <v>345</v>
      </c>
      <c r="D1789" s="21">
        <v>46266</v>
      </c>
      <c r="E1789" s="21">
        <v>46271</v>
      </c>
      <c r="F1789" s="5">
        <f t="shared" si="29"/>
        <v>6</v>
      </c>
      <c r="G1789" t="s">
        <v>33</v>
      </c>
      <c r="H1789">
        <v>399900</v>
      </c>
      <c r="I1789">
        <v>349900</v>
      </c>
      <c r="J1789">
        <v>299900</v>
      </c>
      <c r="K1789">
        <v>349900</v>
      </c>
      <c r="P1789" t="str">
        <f>_xlfn.XLOOKUP(G1789,'[1](ST)Product'!$C:$C,'[1](ST)Product'!$E:$E)</f>
        <v>Shark Fan</v>
      </c>
      <c r="Q1789" t="str">
        <f>_xlfn.XLOOKUP(G1789,'[1](ST)Product'!$C:$C,'[1](ST)Product'!$F:$F)</f>
        <v>Fan</v>
      </c>
      <c r="R1789" t="s">
        <v>362</v>
      </c>
      <c r="S1789" t="s">
        <v>361</v>
      </c>
    </row>
    <row r="1790" spans="1:19" x14ac:dyDescent="0.35">
      <c r="A1790" t="str">
        <f>_xlfn.XLOOKUP(B1790,Mapping!C:C,Mapping!D:D)</f>
        <v>other Online malls</v>
      </c>
      <c r="B1790" t="s">
        <v>266</v>
      </c>
      <c r="C1790" t="s">
        <v>345</v>
      </c>
      <c r="D1790" s="21">
        <v>46266</v>
      </c>
      <c r="E1790" s="21">
        <v>46271</v>
      </c>
      <c r="F1790" s="5">
        <f t="shared" si="29"/>
        <v>6</v>
      </c>
      <c r="G1790" t="s">
        <v>42</v>
      </c>
      <c r="H1790">
        <v>399900</v>
      </c>
      <c r="I1790">
        <v>349900</v>
      </c>
      <c r="J1790">
        <v>299900</v>
      </c>
      <c r="K1790">
        <v>349900</v>
      </c>
      <c r="P1790" t="str">
        <f>_xlfn.XLOOKUP(G1790,'[1](ST)Product'!$C:$C,'[1](ST)Product'!$E:$E)</f>
        <v>Shark Fan</v>
      </c>
      <c r="Q1790" t="str">
        <f>_xlfn.XLOOKUP(G1790,'[1](ST)Product'!$C:$C,'[1](ST)Product'!$F:$F)</f>
        <v>Fan</v>
      </c>
      <c r="R1790" t="s">
        <v>362</v>
      </c>
      <c r="S1790" t="s">
        <v>361</v>
      </c>
    </row>
    <row r="1791" spans="1:19" x14ac:dyDescent="0.35">
      <c r="A1791" t="str">
        <f>_xlfn.XLOOKUP(B1791,Mapping!C:C,Mapping!D:D)</f>
        <v>E-MART</v>
      </c>
      <c r="B1791" t="s">
        <v>355</v>
      </c>
      <c r="C1791" t="s">
        <v>371</v>
      </c>
      <c r="D1791" s="21">
        <v>46268</v>
      </c>
      <c r="E1791" s="21">
        <v>46271</v>
      </c>
      <c r="F1791" s="5">
        <f t="shared" si="29"/>
        <v>4</v>
      </c>
      <c r="G1791" t="s">
        <v>301</v>
      </c>
      <c r="H1791">
        <v>119900</v>
      </c>
      <c r="I1791">
        <v>99900</v>
      </c>
      <c r="J1791">
        <v>84900</v>
      </c>
      <c r="K1791">
        <v>74900</v>
      </c>
      <c r="L1791">
        <v>2000</v>
      </c>
      <c r="M1791">
        <v>149800000</v>
      </c>
      <c r="P1791" t="str">
        <f>_xlfn.XLOOKUP(G1791,'[1](ST)Product'!$C:$C,'[1](ST)Product'!$E:$E)</f>
        <v>Ninja Motorized</v>
      </c>
      <c r="Q1791" t="str">
        <f>_xlfn.XLOOKUP(G1791,'[1](ST)Product'!$C:$C,'[1](ST)Product'!$F:$F)</f>
        <v>Portable</v>
      </c>
      <c r="R1791" t="s">
        <v>381</v>
      </c>
      <c r="S1791" t="s">
        <v>360</v>
      </c>
    </row>
    <row r="1792" spans="1:19" x14ac:dyDescent="0.35">
      <c r="A1792" t="str">
        <f>_xlfn.XLOOKUP(B1792,Mapping!C:C,Mapping!D:D)</f>
        <v>other Online malls</v>
      </c>
      <c r="B1792" t="s">
        <v>270</v>
      </c>
      <c r="C1792" t="s">
        <v>343</v>
      </c>
      <c r="D1792" s="21">
        <v>46268</v>
      </c>
      <c r="E1792" s="21">
        <v>46268</v>
      </c>
      <c r="F1792" s="5">
        <f t="shared" si="29"/>
        <v>1</v>
      </c>
      <c r="G1792" t="s">
        <v>54</v>
      </c>
      <c r="H1792">
        <v>699000</v>
      </c>
      <c r="I1792">
        <v>599000</v>
      </c>
      <c r="J1792">
        <v>499000</v>
      </c>
      <c r="K1792">
        <v>459000</v>
      </c>
      <c r="P1792" t="str">
        <f>_xlfn.XLOOKUP(G1792,'[1](ST)Product'!$C:$C,'[1](ST)Product'!$E:$E)</f>
        <v>Shark Floorcare</v>
      </c>
      <c r="Q1792" t="str">
        <f>_xlfn.XLOOKUP(G1792,'[1](ST)Product'!$C:$C,'[1](ST)Product'!$F:$F)</f>
        <v>FW</v>
      </c>
      <c r="R1792" t="s">
        <v>362</v>
      </c>
      <c r="S1792" t="s">
        <v>361</v>
      </c>
    </row>
    <row r="1793" spans="1:19" x14ac:dyDescent="0.35">
      <c r="A1793" t="str">
        <f>_xlfn.XLOOKUP(B1793,Mapping!C:C,Mapping!D:D)</f>
        <v>other Online malls</v>
      </c>
      <c r="B1793" t="s">
        <v>270</v>
      </c>
      <c r="C1793" t="s">
        <v>343</v>
      </c>
      <c r="D1793" s="21">
        <v>46268</v>
      </c>
      <c r="E1793" s="21">
        <v>46268</v>
      </c>
      <c r="F1793" s="5">
        <f t="shared" si="29"/>
        <v>1</v>
      </c>
      <c r="G1793" t="s">
        <v>88</v>
      </c>
      <c r="H1793">
        <v>449000</v>
      </c>
      <c r="I1793">
        <v>399000</v>
      </c>
      <c r="J1793">
        <v>0</v>
      </c>
      <c r="K1793">
        <v>389000</v>
      </c>
      <c r="P1793" t="str">
        <f>_xlfn.XLOOKUP(G1793,'[1](ST)Product'!$C:$C,'[1](ST)Product'!$E:$E)</f>
        <v>Shark Floorcare</v>
      </c>
      <c r="Q1793" t="str">
        <f>_xlfn.XLOOKUP(G1793,'[1](ST)Product'!$C:$C,'[1](ST)Product'!$F:$F)</f>
        <v>CS</v>
      </c>
      <c r="R1793" t="s">
        <v>362</v>
      </c>
      <c r="S1793" t="s">
        <v>360</v>
      </c>
    </row>
    <row r="1794" spans="1:19" x14ac:dyDescent="0.35">
      <c r="A1794" t="str">
        <f>_xlfn.XLOOKUP(B1794,Mapping!C:C,Mapping!D:D)</f>
        <v>other Online malls</v>
      </c>
      <c r="B1794" t="s">
        <v>270</v>
      </c>
      <c r="C1794" t="s">
        <v>343</v>
      </c>
      <c r="D1794" s="21">
        <v>46268</v>
      </c>
      <c r="E1794" s="21">
        <v>46268</v>
      </c>
      <c r="F1794" s="5">
        <f t="shared" si="29"/>
        <v>1</v>
      </c>
      <c r="G1794" t="s">
        <v>66</v>
      </c>
      <c r="H1794">
        <v>249900</v>
      </c>
      <c r="I1794">
        <v>229900</v>
      </c>
      <c r="J1794">
        <v>199900</v>
      </c>
      <c r="K1794">
        <v>199900</v>
      </c>
      <c r="P1794" t="str">
        <f>_xlfn.XLOOKUP(G1794,'[1](ST)Product'!$C:$C,'[1](ST)Product'!$E:$E)</f>
        <v>Ninja Motorized</v>
      </c>
      <c r="Q1794" t="str">
        <f>_xlfn.XLOOKUP(G1794,'[1](ST)Product'!$C:$C,'[1](ST)Product'!$F:$F)</f>
        <v>Portable</v>
      </c>
      <c r="R1794" t="s">
        <v>362</v>
      </c>
      <c r="S1794" t="s">
        <v>361</v>
      </c>
    </row>
    <row r="1795" spans="1:19" x14ac:dyDescent="0.35">
      <c r="A1795" t="str">
        <f>_xlfn.XLOOKUP(B1795,Mapping!C:C,Mapping!D:D)</f>
        <v>other Online malls</v>
      </c>
      <c r="B1795" t="s">
        <v>270</v>
      </c>
      <c r="C1795" t="s">
        <v>343</v>
      </c>
      <c r="D1795" s="21">
        <v>46268</v>
      </c>
      <c r="E1795" s="21">
        <v>46268</v>
      </c>
      <c r="F1795" s="5">
        <f t="shared" ref="F1795:F1858" si="30">IF(D1795="","",E1795-D1795+1)</f>
        <v>1</v>
      </c>
      <c r="G1795" t="s">
        <v>42</v>
      </c>
      <c r="H1795">
        <v>399900</v>
      </c>
      <c r="I1795">
        <v>349900</v>
      </c>
      <c r="J1795">
        <v>299900</v>
      </c>
      <c r="K1795">
        <v>299900</v>
      </c>
      <c r="P1795" t="str">
        <f>_xlfn.XLOOKUP(G1795,'[1](ST)Product'!$C:$C,'[1](ST)Product'!$E:$E)</f>
        <v>Shark Fan</v>
      </c>
      <c r="Q1795" t="str">
        <f>_xlfn.XLOOKUP(G1795,'[1](ST)Product'!$C:$C,'[1](ST)Product'!$F:$F)</f>
        <v>Fan</v>
      </c>
      <c r="R1795" t="s">
        <v>362</v>
      </c>
      <c r="S1795" t="s">
        <v>361</v>
      </c>
    </row>
    <row r="1796" spans="1:19" x14ac:dyDescent="0.35">
      <c r="A1796" t="str">
        <f>_xlfn.XLOOKUP(B1796,Mapping!C:C,Mapping!D:D)</f>
        <v>other Online malls</v>
      </c>
      <c r="B1796" t="s">
        <v>270</v>
      </c>
      <c r="C1796" t="s">
        <v>343</v>
      </c>
      <c r="D1796" s="21">
        <v>46268</v>
      </c>
      <c r="E1796" s="21">
        <v>46268</v>
      </c>
      <c r="F1796" s="5">
        <f t="shared" si="30"/>
        <v>1</v>
      </c>
      <c r="G1796" t="s">
        <v>33</v>
      </c>
      <c r="H1796">
        <v>399900</v>
      </c>
      <c r="I1796">
        <v>349900</v>
      </c>
      <c r="J1796">
        <v>299900</v>
      </c>
      <c r="K1796">
        <v>299900</v>
      </c>
      <c r="P1796" t="str">
        <f>_xlfn.XLOOKUP(G1796,'[1](ST)Product'!$C:$C,'[1](ST)Product'!$E:$E)</f>
        <v>Shark Fan</v>
      </c>
      <c r="Q1796" t="str">
        <f>_xlfn.XLOOKUP(G1796,'[1](ST)Product'!$C:$C,'[1](ST)Product'!$F:$F)</f>
        <v>Fan</v>
      </c>
      <c r="R1796" t="s">
        <v>362</v>
      </c>
      <c r="S1796" t="s">
        <v>361</v>
      </c>
    </row>
    <row r="1797" spans="1:19" x14ac:dyDescent="0.35">
      <c r="A1797" t="str">
        <f>_xlfn.XLOOKUP(B1797,Mapping!C:C,Mapping!D:D)</f>
        <v>other Online malls</v>
      </c>
      <c r="B1797" t="s">
        <v>167</v>
      </c>
      <c r="C1797" t="s">
        <v>373</v>
      </c>
      <c r="D1797" s="21">
        <v>46268</v>
      </c>
      <c r="E1797" s="21">
        <v>46268</v>
      </c>
      <c r="F1797" s="5">
        <f t="shared" si="30"/>
        <v>1</v>
      </c>
      <c r="G1797" t="s">
        <v>34</v>
      </c>
      <c r="H1797">
        <v>249900</v>
      </c>
      <c r="I1797">
        <v>229900</v>
      </c>
      <c r="J1797">
        <v>199900</v>
      </c>
      <c r="K1797">
        <v>199900</v>
      </c>
      <c r="L1797">
        <v>20</v>
      </c>
      <c r="M1797">
        <v>3998000</v>
      </c>
      <c r="P1797" t="str">
        <f>_xlfn.XLOOKUP(G1797,'[1](ST)Product'!$C:$C,'[1](ST)Product'!$E:$E)</f>
        <v>Ninja Motorized</v>
      </c>
      <c r="Q1797" t="str">
        <f>_xlfn.XLOOKUP(G1797,'[1](ST)Product'!$C:$C,'[1](ST)Product'!$F:$F)</f>
        <v>Portable</v>
      </c>
      <c r="R1797" t="s">
        <v>381</v>
      </c>
      <c r="S1797" t="s">
        <v>361</v>
      </c>
    </row>
    <row r="1798" spans="1:19" x14ac:dyDescent="0.35">
      <c r="A1798" t="str">
        <f>_xlfn.XLOOKUP(B1798,Mapping!C:C,Mapping!D:D)</f>
        <v>other Online malls</v>
      </c>
      <c r="B1798" t="s">
        <v>167</v>
      </c>
      <c r="C1798" t="s">
        <v>373</v>
      </c>
      <c r="D1798" s="21">
        <v>46268</v>
      </c>
      <c r="E1798" s="21">
        <v>46268</v>
      </c>
      <c r="F1798" s="5">
        <f t="shared" si="30"/>
        <v>1</v>
      </c>
      <c r="G1798" t="s">
        <v>65</v>
      </c>
      <c r="H1798">
        <v>249900</v>
      </c>
      <c r="I1798">
        <v>229900</v>
      </c>
      <c r="J1798">
        <v>199900</v>
      </c>
      <c r="K1798">
        <v>199900</v>
      </c>
      <c r="L1798">
        <v>20</v>
      </c>
      <c r="M1798">
        <v>3998000</v>
      </c>
      <c r="P1798" t="str">
        <f>_xlfn.XLOOKUP(G1798,'[1](ST)Product'!$C:$C,'[1](ST)Product'!$E:$E)</f>
        <v>Ninja Motorized</v>
      </c>
      <c r="Q1798" t="str">
        <f>_xlfn.XLOOKUP(G1798,'[1](ST)Product'!$C:$C,'[1](ST)Product'!$F:$F)</f>
        <v>Portable</v>
      </c>
      <c r="R1798" t="s">
        <v>381</v>
      </c>
      <c r="S1798" t="s">
        <v>361</v>
      </c>
    </row>
    <row r="1799" spans="1:19" x14ac:dyDescent="0.35">
      <c r="A1799" t="str">
        <f>_xlfn.XLOOKUP(B1799,Mapping!C:C,Mapping!D:D)</f>
        <v>other Online malls</v>
      </c>
      <c r="B1799" t="s">
        <v>167</v>
      </c>
      <c r="C1799" t="s">
        <v>373</v>
      </c>
      <c r="D1799" s="21">
        <v>46268</v>
      </c>
      <c r="E1799" s="21">
        <v>46268</v>
      </c>
      <c r="F1799" s="5">
        <f t="shared" si="30"/>
        <v>1</v>
      </c>
      <c r="G1799" t="s">
        <v>66</v>
      </c>
      <c r="H1799">
        <v>249900</v>
      </c>
      <c r="I1799">
        <v>229900</v>
      </c>
      <c r="J1799">
        <v>199900</v>
      </c>
      <c r="K1799">
        <v>199900</v>
      </c>
      <c r="L1799">
        <v>20</v>
      </c>
      <c r="M1799">
        <v>3998000</v>
      </c>
      <c r="P1799" t="str">
        <f>_xlfn.XLOOKUP(G1799,'[1](ST)Product'!$C:$C,'[1](ST)Product'!$E:$E)</f>
        <v>Ninja Motorized</v>
      </c>
      <c r="Q1799" t="str">
        <f>_xlfn.XLOOKUP(G1799,'[1](ST)Product'!$C:$C,'[1](ST)Product'!$F:$F)</f>
        <v>Portable</v>
      </c>
      <c r="R1799" t="s">
        <v>381</v>
      </c>
      <c r="S1799" t="s">
        <v>361</v>
      </c>
    </row>
    <row r="1800" spans="1:19" x14ac:dyDescent="0.35">
      <c r="A1800" t="str">
        <f>_xlfn.XLOOKUP(B1800,Mapping!C:C,Mapping!D:D)</f>
        <v>Costco</v>
      </c>
      <c r="B1800" t="s">
        <v>157</v>
      </c>
      <c r="C1800" t="s">
        <v>356</v>
      </c>
      <c r="D1800" s="21">
        <v>46272</v>
      </c>
      <c r="E1800" s="21">
        <v>46285</v>
      </c>
      <c r="F1800" s="5">
        <f t="shared" si="30"/>
        <v>14</v>
      </c>
      <c r="G1800" t="s">
        <v>74</v>
      </c>
      <c r="H1800">
        <v>229900</v>
      </c>
      <c r="I1800">
        <v>189900</v>
      </c>
      <c r="J1800">
        <v>169900</v>
      </c>
      <c r="K1800">
        <v>134900</v>
      </c>
      <c r="L1800">
        <v>7000</v>
      </c>
      <c r="M1800">
        <v>944300000</v>
      </c>
      <c r="N1800" s="19">
        <v>1039270909.0909089</v>
      </c>
      <c r="O1800" s="19">
        <v>971718299.99999976</v>
      </c>
      <c r="P1800" t="str">
        <f>_xlfn.XLOOKUP(G1800,'[1](ST)Product'!$C:$C,'[1](ST)Product'!$E:$E)</f>
        <v>Ninja Heated</v>
      </c>
      <c r="Q1800" t="str">
        <f>_xlfn.XLOOKUP(G1800,'[1](ST)Product'!$C:$C,'[1](ST)Product'!$F:$F)</f>
        <v>Crispi</v>
      </c>
      <c r="R1800" t="s">
        <v>362</v>
      </c>
      <c r="S1800" t="s">
        <v>361</v>
      </c>
    </row>
    <row r="1801" spans="1:19" x14ac:dyDescent="0.35">
      <c r="A1801" t="str">
        <f>_xlfn.XLOOKUP(B1801,Mapping!C:C,Mapping!D:D)</f>
        <v>Costco</v>
      </c>
      <c r="B1801" t="s">
        <v>157</v>
      </c>
      <c r="C1801" t="s">
        <v>356</v>
      </c>
      <c r="D1801" s="21">
        <v>46272</v>
      </c>
      <c r="E1801" s="21">
        <v>46285</v>
      </c>
      <c r="F1801" s="5">
        <f t="shared" si="30"/>
        <v>14</v>
      </c>
      <c r="G1801" t="s">
        <v>74</v>
      </c>
      <c r="H1801">
        <v>229900</v>
      </c>
      <c r="I1801">
        <v>189900</v>
      </c>
      <c r="J1801">
        <v>169900</v>
      </c>
      <c r="K1801">
        <v>134900</v>
      </c>
      <c r="L1801">
        <v>700</v>
      </c>
      <c r="M1801">
        <v>94430000</v>
      </c>
      <c r="N1801" s="19">
        <v>103927090.90909089</v>
      </c>
      <c r="O1801" s="19">
        <v>97171829.999999985</v>
      </c>
      <c r="P1801" t="str">
        <f>_xlfn.XLOOKUP(G1801,'[1](ST)Product'!$C:$C,'[1](ST)Product'!$E:$E)</f>
        <v>Ninja Heated</v>
      </c>
      <c r="Q1801" t="str">
        <f>_xlfn.XLOOKUP(G1801,'[1](ST)Product'!$C:$C,'[1](ST)Product'!$F:$F)</f>
        <v>Crispi</v>
      </c>
      <c r="R1801" t="s">
        <v>362</v>
      </c>
      <c r="S1801" t="s">
        <v>361</v>
      </c>
    </row>
    <row r="1802" spans="1:19" x14ac:dyDescent="0.35">
      <c r="A1802" t="str">
        <f>_xlfn.XLOOKUP(B1802,Mapping!C:C,Mapping!D:D)</f>
        <v>Costco</v>
      </c>
      <c r="B1802" t="s">
        <v>157</v>
      </c>
      <c r="C1802" t="s">
        <v>356</v>
      </c>
      <c r="D1802" s="21">
        <v>46272</v>
      </c>
      <c r="E1802" s="21">
        <v>46292</v>
      </c>
      <c r="F1802" s="5">
        <f t="shared" si="30"/>
        <v>21</v>
      </c>
      <c r="G1802" t="s">
        <v>159</v>
      </c>
      <c r="H1802">
        <v>239900</v>
      </c>
      <c r="I1802">
        <v>179900</v>
      </c>
      <c r="J1802">
        <v>179900</v>
      </c>
      <c r="K1802">
        <v>151900</v>
      </c>
      <c r="L1802">
        <v>800</v>
      </c>
      <c r="M1802">
        <v>121520000</v>
      </c>
      <c r="N1802" s="19">
        <v>114560000</v>
      </c>
      <c r="O1802" s="19">
        <v>107113600</v>
      </c>
      <c r="P1802" t="str">
        <f>_xlfn.XLOOKUP(G1802,'[1](ST)Product'!$C:$C,'[1](ST)Product'!$E:$E)</f>
        <v>Ninja Motorized</v>
      </c>
      <c r="Q1802" t="str">
        <f>_xlfn.XLOOKUP(G1802,'[1](ST)Product'!$C:$C,'[1](ST)Product'!$F:$F)</f>
        <v>Trad</v>
      </c>
      <c r="R1802" t="s">
        <v>362</v>
      </c>
      <c r="S1802" t="s">
        <v>360</v>
      </c>
    </row>
    <row r="1803" spans="1:19" x14ac:dyDescent="0.35">
      <c r="A1803" t="str">
        <f>_xlfn.XLOOKUP(B1803,Mapping!C:C,Mapping!D:D)</f>
        <v>Costco</v>
      </c>
      <c r="B1803" t="s">
        <v>157</v>
      </c>
      <c r="C1803" t="s">
        <v>356</v>
      </c>
      <c r="D1803" s="21">
        <v>46272</v>
      </c>
      <c r="E1803" s="21">
        <v>46278</v>
      </c>
      <c r="F1803" s="5">
        <f t="shared" si="30"/>
        <v>7</v>
      </c>
      <c r="G1803" t="s">
        <v>160</v>
      </c>
      <c r="H1803">
        <v>139900</v>
      </c>
      <c r="I1803">
        <v>109900</v>
      </c>
      <c r="J1803">
        <v>109900</v>
      </c>
      <c r="K1803">
        <v>95900</v>
      </c>
      <c r="L1803">
        <v>800</v>
      </c>
      <c r="M1803">
        <v>76720000</v>
      </c>
      <c r="N1803" s="19">
        <v>66576000</v>
      </c>
      <c r="O1803" s="19">
        <v>62248560</v>
      </c>
      <c r="P1803" t="str">
        <f>_xlfn.XLOOKUP(G1803,'[1](ST)Product'!$C:$C,'[1](ST)Product'!$E:$E)</f>
        <v>Ninja Motorized</v>
      </c>
      <c r="Q1803" t="str">
        <f>_xlfn.XLOOKUP(G1803,'[1](ST)Product'!$C:$C,'[1](ST)Product'!$F:$F)</f>
        <v>Trad</v>
      </c>
      <c r="R1803" t="s">
        <v>362</v>
      </c>
      <c r="S1803" t="s">
        <v>360</v>
      </c>
    </row>
    <row r="1804" spans="1:19" x14ac:dyDescent="0.35">
      <c r="A1804" t="str">
        <f>_xlfn.XLOOKUP(B1804,Mapping!C:C,Mapping!D:D)</f>
        <v>Dept Store</v>
      </c>
      <c r="B1804" t="s">
        <v>166</v>
      </c>
      <c r="C1804" t="s">
        <v>354</v>
      </c>
      <c r="D1804" s="21">
        <v>46272</v>
      </c>
      <c r="E1804" s="21">
        <v>46279</v>
      </c>
      <c r="F1804" s="5">
        <f t="shared" si="30"/>
        <v>8</v>
      </c>
      <c r="G1804" t="s">
        <v>25</v>
      </c>
      <c r="H1804">
        <v>859000</v>
      </c>
      <c r="I1804">
        <v>749000</v>
      </c>
      <c r="J1804">
        <v>649000</v>
      </c>
      <c r="K1804">
        <v>749000</v>
      </c>
      <c r="L1804">
        <v>200</v>
      </c>
      <c r="M1804">
        <v>149800000</v>
      </c>
      <c r="N1804" s="19">
        <v>163454545.45454544</v>
      </c>
      <c r="O1804" s="19">
        <v>118504545.45454544</v>
      </c>
      <c r="P1804" t="str">
        <f>_xlfn.XLOOKUP(G1804,'[1](ST)Product'!$C:$C,'[1](ST)Product'!$E:$E)</f>
        <v>Shark Floorcare</v>
      </c>
      <c r="Q1804" t="str">
        <f>_xlfn.XLOOKUP(G1804,'[1](ST)Product'!$C:$C,'[1](ST)Product'!$F:$F)</f>
        <v>FW</v>
      </c>
      <c r="R1804" t="s">
        <v>362</v>
      </c>
      <c r="S1804" t="s">
        <v>360</v>
      </c>
    </row>
    <row r="1805" spans="1:19" x14ac:dyDescent="0.35">
      <c r="A1805" t="str">
        <f>_xlfn.XLOOKUP(B1805,Mapping!C:C,Mapping!D:D)</f>
        <v>Dept Store</v>
      </c>
      <c r="B1805" t="s">
        <v>166</v>
      </c>
      <c r="C1805" t="s">
        <v>354</v>
      </c>
      <c r="D1805" s="21">
        <v>46272</v>
      </c>
      <c r="E1805" s="21">
        <v>46279</v>
      </c>
      <c r="F1805" s="5">
        <f t="shared" si="30"/>
        <v>8</v>
      </c>
      <c r="G1805" t="s">
        <v>31</v>
      </c>
      <c r="H1805">
        <v>849000</v>
      </c>
      <c r="I1805">
        <v>699000</v>
      </c>
      <c r="J1805">
        <v>649000</v>
      </c>
      <c r="K1805">
        <v>849000</v>
      </c>
      <c r="L1805">
        <v>30</v>
      </c>
      <c r="M1805">
        <v>25470000</v>
      </c>
      <c r="N1805" s="19">
        <v>23154545.454545453</v>
      </c>
      <c r="O1805" s="19">
        <v>16787045.454545453</v>
      </c>
      <c r="P1805" t="str">
        <f>_xlfn.XLOOKUP(G1805,'[1](ST)Product'!$C:$C,'[1](ST)Product'!$E:$E)</f>
        <v>Shark Floorcare</v>
      </c>
      <c r="Q1805" t="str">
        <f>_xlfn.XLOOKUP(G1805,'[1](ST)Product'!$C:$C,'[1](ST)Product'!$F:$F)</f>
        <v>FW</v>
      </c>
      <c r="R1805" t="s">
        <v>362</v>
      </c>
      <c r="S1805" t="s">
        <v>360</v>
      </c>
    </row>
    <row r="1806" spans="1:19" x14ac:dyDescent="0.35">
      <c r="A1806" t="str">
        <f>_xlfn.XLOOKUP(B1806,Mapping!C:C,Mapping!D:D)</f>
        <v>Dept Store</v>
      </c>
      <c r="B1806" t="s">
        <v>166</v>
      </c>
      <c r="C1806" t="s">
        <v>354</v>
      </c>
      <c r="D1806" s="21">
        <v>46272</v>
      </c>
      <c r="E1806" s="21">
        <v>46279</v>
      </c>
      <c r="F1806" s="5">
        <f t="shared" si="30"/>
        <v>8</v>
      </c>
      <c r="G1806" t="s">
        <v>28</v>
      </c>
      <c r="H1806">
        <v>299900</v>
      </c>
      <c r="I1806">
        <v>219900</v>
      </c>
      <c r="J1806">
        <v>219900</v>
      </c>
      <c r="K1806">
        <v>299900</v>
      </c>
      <c r="L1806">
        <v>5</v>
      </c>
      <c r="M1806">
        <v>1499500</v>
      </c>
      <c r="N1806" s="19">
        <v>1363181.8181818179</v>
      </c>
      <c r="O1806" s="19">
        <v>988306.81818181789</v>
      </c>
      <c r="P1806" t="str">
        <f>_xlfn.XLOOKUP(G1806,'[1](ST)Product'!$C:$C,'[1](ST)Product'!$E:$E)</f>
        <v>Shark Floorcare</v>
      </c>
      <c r="Q1806" t="str">
        <f>_xlfn.XLOOKUP(G1806,'[1](ST)Product'!$C:$C,'[1](ST)Product'!$F:$F)</f>
        <v>WD</v>
      </c>
      <c r="R1806" t="s">
        <v>362</v>
      </c>
      <c r="S1806" t="s">
        <v>360</v>
      </c>
    </row>
    <row r="1807" spans="1:19" x14ac:dyDescent="0.35">
      <c r="A1807" t="str">
        <f>_xlfn.XLOOKUP(B1807,Mapping!C:C,Mapping!D:D)</f>
        <v>Dept Store</v>
      </c>
      <c r="B1807" t="s">
        <v>166</v>
      </c>
      <c r="C1807" t="s">
        <v>354</v>
      </c>
      <c r="D1807" s="21">
        <v>46272</v>
      </c>
      <c r="E1807" s="21">
        <v>46279</v>
      </c>
      <c r="F1807" s="5">
        <f t="shared" si="30"/>
        <v>8</v>
      </c>
      <c r="G1807" t="s">
        <v>108</v>
      </c>
      <c r="H1807">
        <v>199900</v>
      </c>
      <c r="I1807">
        <v>179900</v>
      </c>
      <c r="J1807">
        <v>169900</v>
      </c>
      <c r="K1807">
        <v>179900</v>
      </c>
      <c r="L1807">
        <v>10</v>
      </c>
      <c r="M1807">
        <v>1799000</v>
      </c>
      <c r="N1807" s="19">
        <v>1817272.7272727271</v>
      </c>
      <c r="O1807" s="19">
        <v>1317522.7272727271</v>
      </c>
      <c r="P1807" t="str">
        <f>_xlfn.XLOOKUP(G1807,'[1](ST)Product'!$C:$C,'[1](ST)Product'!$E:$E)</f>
        <v>Shark Floorcare</v>
      </c>
      <c r="Q1807" t="str">
        <f>_xlfn.XLOOKUP(G1807,'[1](ST)Product'!$C:$C,'[1](ST)Product'!$F:$F)</f>
        <v>WV</v>
      </c>
      <c r="R1807" t="s">
        <v>362</v>
      </c>
      <c r="S1807" t="s">
        <v>360</v>
      </c>
    </row>
    <row r="1808" spans="1:19" x14ac:dyDescent="0.35">
      <c r="A1808" t="str">
        <f>_xlfn.XLOOKUP(B1808,Mapping!C:C,Mapping!D:D)</f>
        <v>Dept Store</v>
      </c>
      <c r="B1808" t="s">
        <v>166</v>
      </c>
      <c r="C1808" t="s">
        <v>354</v>
      </c>
      <c r="D1808" s="21">
        <v>46272</v>
      </c>
      <c r="E1808" s="21">
        <v>46279</v>
      </c>
      <c r="F1808" s="5">
        <f t="shared" si="30"/>
        <v>8</v>
      </c>
      <c r="G1808" t="s">
        <v>36</v>
      </c>
      <c r="H1808">
        <v>469900</v>
      </c>
      <c r="I1808">
        <v>399900</v>
      </c>
      <c r="J1808">
        <v>389900</v>
      </c>
      <c r="K1808">
        <v>469900</v>
      </c>
      <c r="L1808">
        <v>5</v>
      </c>
      <c r="M1808">
        <v>2349500</v>
      </c>
      <c r="N1808" s="19">
        <v>2135909.0909090908</v>
      </c>
      <c r="O1808" s="19">
        <v>1548534.0909090908</v>
      </c>
      <c r="P1808" t="str">
        <f>_xlfn.XLOOKUP(G1808,'[1](ST)Product'!$C:$C,'[1](ST)Product'!$E:$E)</f>
        <v>Shark Floorcare</v>
      </c>
      <c r="Q1808" t="str">
        <f>_xlfn.XLOOKUP(G1808,'[1](ST)Product'!$C:$C,'[1](ST)Product'!$F:$F)</f>
        <v>WD</v>
      </c>
      <c r="R1808" t="s">
        <v>362</v>
      </c>
      <c r="S1808" t="s">
        <v>360</v>
      </c>
    </row>
    <row r="1809" spans="1:19" x14ac:dyDescent="0.35">
      <c r="A1809" t="str">
        <f>_xlfn.XLOOKUP(B1809,Mapping!C:C,Mapping!D:D)</f>
        <v>Dept Store</v>
      </c>
      <c r="B1809" t="s">
        <v>166</v>
      </c>
      <c r="C1809" t="s">
        <v>354</v>
      </c>
      <c r="D1809" s="21">
        <v>46272</v>
      </c>
      <c r="E1809" s="21">
        <v>46279</v>
      </c>
      <c r="F1809" s="5">
        <f t="shared" si="30"/>
        <v>8</v>
      </c>
      <c r="G1809" t="s">
        <v>56</v>
      </c>
      <c r="H1809">
        <v>999000</v>
      </c>
      <c r="I1809">
        <v>899000</v>
      </c>
      <c r="J1809">
        <v>0</v>
      </c>
      <c r="K1809">
        <v>999000</v>
      </c>
      <c r="L1809">
        <v>10</v>
      </c>
      <c r="M1809">
        <v>9990000</v>
      </c>
      <c r="N1809" s="19">
        <v>8627272.7272727266</v>
      </c>
      <c r="O1809" s="19">
        <v>6254772.7272727266</v>
      </c>
      <c r="P1809" t="e">
        <f>_xlfn.XLOOKUP(G1809,'[1](ST)Product'!$C:$C,'[1](ST)Product'!$E:$E)</f>
        <v>#N/A</v>
      </c>
      <c r="Q1809" t="e">
        <f>_xlfn.XLOOKUP(G1809,'[1](ST)Product'!$C:$C,'[1](ST)Product'!$F:$F)</f>
        <v>#N/A</v>
      </c>
      <c r="R1809" t="s">
        <v>362</v>
      </c>
      <c r="S1809" t="s">
        <v>361</v>
      </c>
    </row>
    <row r="1810" spans="1:19" x14ac:dyDescent="0.35">
      <c r="A1810" t="str">
        <f>_xlfn.XLOOKUP(B1810,Mapping!C:C,Mapping!D:D)</f>
        <v>Dept Store</v>
      </c>
      <c r="B1810" t="s">
        <v>166</v>
      </c>
      <c r="C1810" t="s">
        <v>354</v>
      </c>
      <c r="D1810" s="21">
        <v>46272</v>
      </c>
      <c r="E1810" s="21">
        <v>46279</v>
      </c>
      <c r="F1810" s="5">
        <f t="shared" si="30"/>
        <v>8</v>
      </c>
      <c r="G1810" t="s">
        <v>24</v>
      </c>
      <c r="H1810">
        <v>999000</v>
      </c>
      <c r="I1810">
        <v>899000</v>
      </c>
      <c r="J1810">
        <v>849000</v>
      </c>
      <c r="K1810">
        <v>999000</v>
      </c>
      <c r="L1810">
        <v>10</v>
      </c>
      <c r="M1810">
        <v>9990000</v>
      </c>
      <c r="N1810" s="19">
        <v>8627272.7272727266</v>
      </c>
      <c r="O1810" s="19">
        <v>6254772.7272727266</v>
      </c>
      <c r="P1810" t="str">
        <f>_xlfn.XLOOKUP(G1810,'[1](ST)Product'!$C:$C,'[1](ST)Product'!$E:$E)</f>
        <v>Shark Floorcare</v>
      </c>
      <c r="Q1810" t="str">
        <f>_xlfn.XLOOKUP(G1810,'[1](ST)Product'!$C:$C,'[1](ST)Product'!$F:$F)</f>
        <v>Kion</v>
      </c>
      <c r="R1810" t="s">
        <v>362</v>
      </c>
      <c r="S1810" t="s">
        <v>361</v>
      </c>
    </row>
    <row r="1811" spans="1:19" x14ac:dyDescent="0.35">
      <c r="A1811" t="str">
        <f>_xlfn.XLOOKUP(B1811,Mapping!C:C,Mapping!D:D)</f>
        <v>Dept Store</v>
      </c>
      <c r="B1811" t="s">
        <v>166</v>
      </c>
      <c r="C1811" t="s">
        <v>354</v>
      </c>
      <c r="D1811" s="21">
        <v>46272</v>
      </c>
      <c r="E1811" s="21">
        <v>46279</v>
      </c>
      <c r="F1811" s="5">
        <f t="shared" si="30"/>
        <v>8</v>
      </c>
      <c r="G1811" t="s">
        <v>63</v>
      </c>
      <c r="H1811">
        <v>299900</v>
      </c>
      <c r="I1811">
        <v>279900</v>
      </c>
      <c r="J1811">
        <v>279900</v>
      </c>
      <c r="K1811">
        <v>299900</v>
      </c>
      <c r="L1811">
        <v>5</v>
      </c>
      <c r="M1811">
        <v>1499500</v>
      </c>
      <c r="N1811" s="19">
        <v>1363181.8181818179</v>
      </c>
      <c r="O1811" s="19">
        <v>988306.81818181789</v>
      </c>
      <c r="P1811" t="str">
        <f>_xlfn.XLOOKUP(G1811,'[1](ST)Product'!$C:$C,'[1](ST)Product'!$E:$E)</f>
        <v>Shark Floorcare</v>
      </c>
      <c r="Q1811" t="str">
        <f>_xlfn.XLOOKUP(G1811,'[1](ST)Product'!$C:$C,'[1](ST)Product'!$F:$F)</f>
        <v>WD</v>
      </c>
      <c r="R1811" t="s">
        <v>362</v>
      </c>
      <c r="S1811" t="s">
        <v>361</v>
      </c>
    </row>
    <row r="1812" spans="1:19" x14ac:dyDescent="0.35">
      <c r="A1812" t="str">
        <f>_xlfn.XLOOKUP(B1812,Mapping!C:C,Mapping!D:D)</f>
        <v>Dept Store</v>
      </c>
      <c r="B1812" t="s">
        <v>166</v>
      </c>
      <c r="C1812" t="s">
        <v>354</v>
      </c>
      <c r="D1812" s="21">
        <v>46272</v>
      </c>
      <c r="E1812" s="21">
        <v>46279</v>
      </c>
      <c r="F1812" s="5">
        <f t="shared" si="30"/>
        <v>8</v>
      </c>
      <c r="G1812" t="s">
        <v>32</v>
      </c>
      <c r="H1812">
        <v>349900</v>
      </c>
      <c r="I1812">
        <v>299900</v>
      </c>
      <c r="J1812">
        <v>269900</v>
      </c>
      <c r="K1812">
        <v>269900</v>
      </c>
      <c r="L1812">
        <v>10</v>
      </c>
      <c r="M1812">
        <v>2699000</v>
      </c>
      <c r="N1812" s="19">
        <v>3180909.0909090908</v>
      </c>
      <c r="O1812" s="19">
        <v>2306159.0909090908</v>
      </c>
      <c r="P1812" t="str">
        <f>_xlfn.XLOOKUP(G1812,'[1](ST)Product'!$C:$C,'[1](ST)Product'!$E:$E)</f>
        <v>Ninja Motorized</v>
      </c>
      <c r="Q1812" t="str">
        <f>_xlfn.XLOOKUP(G1812,'[1](ST)Product'!$C:$C,'[1](ST)Product'!$F:$F)</f>
        <v>Icecream</v>
      </c>
      <c r="R1812" t="s">
        <v>362</v>
      </c>
      <c r="S1812" t="s">
        <v>360</v>
      </c>
    </row>
    <row r="1813" spans="1:19" x14ac:dyDescent="0.35">
      <c r="A1813" t="str">
        <f>_xlfn.XLOOKUP(B1813,Mapping!C:C,Mapping!D:D)</f>
        <v>Dept Store</v>
      </c>
      <c r="B1813" t="s">
        <v>166</v>
      </c>
      <c r="C1813" t="s">
        <v>354</v>
      </c>
      <c r="D1813" s="21">
        <v>46272</v>
      </c>
      <c r="E1813" s="21">
        <v>46279</v>
      </c>
      <c r="F1813" s="5">
        <f t="shared" si="30"/>
        <v>8</v>
      </c>
      <c r="G1813" t="s">
        <v>92</v>
      </c>
      <c r="H1813">
        <v>119900</v>
      </c>
      <c r="I1813">
        <v>99900</v>
      </c>
      <c r="J1813">
        <v>84900</v>
      </c>
      <c r="K1813">
        <v>84900</v>
      </c>
      <c r="L1813">
        <v>23</v>
      </c>
      <c r="M1813">
        <v>1952700</v>
      </c>
      <c r="N1813" s="19">
        <v>2506999.9999999995</v>
      </c>
      <c r="O1813" s="19">
        <v>1817574.9999999995</v>
      </c>
      <c r="P1813" t="str">
        <f>_xlfn.XLOOKUP(G1813,'[1](ST)Product'!$C:$C,'[1](ST)Product'!$E:$E)</f>
        <v>Ninja Motorized</v>
      </c>
      <c r="Q1813" t="str">
        <f>_xlfn.XLOOKUP(G1813,'[1](ST)Product'!$C:$C,'[1](ST)Product'!$F:$F)</f>
        <v>Portable</v>
      </c>
      <c r="R1813" t="s">
        <v>362</v>
      </c>
      <c r="S1813" t="s">
        <v>360</v>
      </c>
    </row>
    <row r="1814" spans="1:19" x14ac:dyDescent="0.35">
      <c r="A1814" t="str">
        <f>_xlfn.XLOOKUP(B1814,Mapping!C:C,Mapping!D:D)</f>
        <v>Dept Store</v>
      </c>
      <c r="B1814" t="s">
        <v>166</v>
      </c>
      <c r="C1814" t="s">
        <v>354</v>
      </c>
      <c r="D1814" s="21">
        <v>46272</v>
      </c>
      <c r="E1814" s="21">
        <v>46279</v>
      </c>
      <c r="F1814" s="5">
        <f t="shared" si="30"/>
        <v>8</v>
      </c>
      <c r="G1814" t="s">
        <v>93</v>
      </c>
      <c r="H1814">
        <v>119900</v>
      </c>
      <c r="I1814">
        <v>99900</v>
      </c>
      <c r="J1814">
        <v>84900</v>
      </c>
      <c r="K1814">
        <v>84900</v>
      </c>
      <c r="L1814">
        <v>20</v>
      </c>
      <c r="M1814">
        <v>1698000</v>
      </c>
      <c r="N1814" s="19">
        <v>2179999.9999999995</v>
      </c>
      <c r="O1814" s="19">
        <v>1580499.9999999995</v>
      </c>
      <c r="P1814" t="str">
        <f>_xlfn.XLOOKUP(G1814,'[1](ST)Product'!$C:$C,'[1](ST)Product'!$E:$E)</f>
        <v>Ninja Motorized</v>
      </c>
      <c r="Q1814" t="str">
        <f>_xlfn.XLOOKUP(G1814,'[1](ST)Product'!$C:$C,'[1](ST)Product'!$F:$F)</f>
        <v>Portable</v>
      </c>
      <c r="R1814" t="s">
        <v>362</v>
      </c>
      <c r="S1814" t="s">
        <v>360</v>
      </c>
    </row>
    <row r="1815" spans="1:19" x14ac:dyDescent="0.35">
      <c r="A1815" t="str">
        <f>_xlfn.XLOOKUP(B1815,Mapping!C:C,Mapping!D:D)</f>
        <v>Dept Store</v>
      </c>
      <c r="B1815" t="s">
        <v>166</v>
      </c>
      <c r="C1815" t="s">
        <v>354</v>
      </c>
      <c r="D1815" s="21">
        <v>46272</v>
      </c>
      <c r="E1815" s="21">
        <v>46279</v>
      </c>
      <c r="F1815" s="5">
        <f t="shared" si="30"/>
        <v>8</v>
      </c>
      <c r="G1815" t="s">
        <v>94</v>
      </c>
      <c r="H1815">
        <v>119900</v>
      </c>
      <c r="I1815">
        <v>99900</v>
      </c>
      <c r="J1815">
        <v>84900</v>
      </c>
      <c r="K1815">
        <v>84900</v>
      </c>
      <c r="L1815">
        <v>20</v>
      </c>
      <c r="M1815">
        <v>1698000</v>
      </c>
      <c r="N1815" s="19">
        <v>2179999.9999999995</v>
      </c>
      <c r="O1815" s="19">
        <v>1580499.9999999995</v>
      </c>
      <c r="P1815" t="str">
        <f>_xlfn.XLOOKUP(G1815,'[1](ST)Product'!$C:$C,'[1](ST)Product'!$E:$E)</f>
        <v>Ninja Motorized</v>
      </c>
      <c r="Q1815" t="str">
        <f>_xlfn.XLOOKUP(G1815,'[1](ST)Product'!$C:$C,'[1](ST)Product'!$F:$F)</f>
        <v>Portable</v>
      </c>
      <c r="R1815" t="s">
        <v>362</v>
      </c>
      <c r="S1815" t="s">
        <v>360</v>
      </c>
    </row>
    <row r="1816" spans="1:19" x14ac:dyDescent="0.35">
      <c r="A1816" t="str">
        <f>_xlfn.XLOOKUP(B1816,Mapping!C:C,Mapping!D:D)</f>
        <v>Dept Store</v>
      </c>
      <c r="B1816" t="s">
        <v>166</v>
      </c>
      <c r="C1816" t="s">
        <v>354</v>
      </c>
      <c r="D1816" s="21">
        <v>46272</v>
      </c>
      <c r="E1816" s="21">
        <v>46279</v>
      </c>
      <c r="F1816" s="5">
        <f t="shared" si="30"/>
        <v>8</v>
      </c>
      <c r="G1816" t="s">
        <v>101</v>
      </c>
      <c r="H1816">
        <v>149900</v>
      </c>
      <c r="I1816">
        <v>139900</v>
      </c>
      <c r="J1816">
        <v>109900</v>
      </c>
      <c r="K1816">
        <v>109900</v>
      </c>
      <c r="L1816">
        <v>35</v>
      </c>
      <c r="M1816">
        <v>3846500</v>
      </c>
      <c r="N1816" s="19">
        <v>4769545.4545454541</v>
      </c>
      <c r="O1816" s="19">
        <v>3457920.4545454541</v>
      </c>
      <c r="P1816" t="str">
        <f>_xlfn.XLOOKUP(G1816,'[1](ST)Product'!$C:$C,'[1](ST)Product'!$E:$E)</f>
        <v>Ninja Motorized</v>
      </c>
      <c r="Q1816" t="str">
        <f>_xlfn.XLOOKUP(G1816,'[1](ST)Product'!$C:$C,'[1](ST)Product'!$F:$F)</f>
        <v>Portable</v>
      </c>
      <c r="R1816" t="s">
        <v>362</v>
      </c>
      <c r="S1816" t="s">
        <v>360</v>
      </c>
    </row>
    <row r="1817" spans="1:19" x14ac:dyDescent="0.35">
      <c r="A1817" t="str">
        <f>_xlfn.XLOOKUP(B1817,Mapping!C:C,Mapping!D:D)</f>
        <v>Dept Store</v>
      </c>
      <c r="B1817" t="s">
        <v>166</v>
      </c>
      <c r="C1817" t="s">
        <v>354</v>
      </c>
      <c r="D1817" s="21">
        <v>46272</v>
      </c>
      <c r="E1817" s="21">
        <v>46279</v>
      </c>
      <c r="F1817" s="5">
        <f t="shared" si="30"/>
        <v>8</v>
      </c>
      <c r="G1817" t="s">
        <v>86</v>
      </c>
      <c r="H1817">
        <v>149900</v>
      </c>
      <c r="I1817">
        <v>139900</v>
      </c>
      <c r="J1817">
        <v>109900</v>
      </c>
      <c r="K1817">
        <v>109900</v>
      </c>
      <c r="L1817">
        <v>20</v>
      </c>
      <c r="M1817">
        <v>2198000</v>
      </c>
      <c r="N1817" s="19">
        <v>2725454.5454545454</v>
      </c>
      <c r="O1817" s="19">
        <v>1975954.5454545454</v>
      </c>
      <c r="P1817" t="str">
        <f>_xlfn.XLOOKUP(G1817,'[1](ST)Product'!$C:$C,'[1](ST)Product'!$E:$E)</f>
        <v>Ninja Motorized</v>
      </c>
      <c r="Q1817" t="str">
        <f>_xlfn.XLOOKUP(G1817,'[1](ST)Product'!$C:$C,'[1](ST)Product'!$F:$F)</f>
        <v>Portable</v>
      </c>
      <c r="R1817" t="s">
        <v>362</v>
      </c>
      <c r="S1817" t="s">
        <v>360</v>
      </c>
    </row>
    <row r="1818" spans="1:19" x14ac:dyDescent="0.35">
      <c r="A1818" t="str">
        <f>_xlfn.XLOOKUP(B1818,Mapping!C:C,Mapping!D:D)</f>
        <v>Dept Store</v>
      </c>
      <c r="B1818" t="s">
        <v>166</v>
      </c>
      <c r="C1818" t="s">
        <v>354</v>
      </c>
      <c r="D1818" s="21">
        <v>46272</v>
      </c>
      <c r="E1818" s="21">
        <v>46279</v>
      </c>
      <c r="F1818" s="5">
        <f t="shared" si="30"/>
        <v>8</v>
      </c>
      <c r="G1818" t="s">
        <v>90</v>
      </c>
      <c r="H1818">
        <v>149900</v>
      </c>
      <c r="I1818">
        <v>139900</v>
      </c>
      <c r="J1818">
        <v>109900</v>
      </c>
      <c r="K1818">
        <v>109900</v>
      </c>
      <c r="L1818">
        <v>10</v>
      </c>
      <c r="M1818">
        <v>1099000</v>
      </c>
      <c r="N1818" s="19">
        <v>1362727.2727272727</v>
      </c>
      <c r="O1818" s="19">
        <v>987977.27272727271</v>
      </c>
      <c r="P1818" t="str">
        <f>_xlfn.XLOOKUP(G1818,'[1](ST)Product'!$C:$C,'[1](ST)Product'!$E:$E)</f>
        <v>Ninja Motorized</v>
      </c>
      <c r="Q1818" t="str">
        <f>_xlfn.XLOOKUP(G1818,'[1](ST)Product'!$C:$C,'[1](ST)Product'!$F:$F)</f>
        <v>Portable</v>
      </c>
      <c r="R1818" t="s">
        <v>362</v>
      </c>
      <c r="S1818" t="s">
        <v>360</v>
      </c>
    </row>
    <row r="1819" spans="1:19" x14ac:dyDescent="0.35">
      <c r="A1819" t="str">
        <f>_xlfn.XLOOKUP(B1819,Mapping!C:C,Mapping!D:D)</f>
        <v>Dept Store</v>
      </c>
      <c r="B1819" t="s">
        <v>166</v>
      </c>
      <c r="C1819" t="s">
        <v>354</v>
      </c>
      <c r="D1819" s="21">
        <v>46272</v>
      </c>
      <c r="E1819" s="21">
        <v>46279</v>
      </c>
      <c r="F1819" s="5">
        <f t="shared" si="30"/>
        <v>8</v>
      </c>
      <c r="G1819" t="s">
        <v>39</v>
      </c>
      <c r="H1819">
        <v>249900</v>
      </c>
      <c r="I1819">
        <v>199900</v>
      </c>
      <c r="J1819">
        <v>189900</v>
      </c>
      <c r="K1819">
        <v>249900</v>
      </c>
      <c r="L1819">
        <v>20</v>
      </c>
      <c r="M1819">
        <v>4998000</v>
      </c>
      <c r="N1819" s="19">
        <v>4543636.3636363633</v>
      </c>
      <c r="O1819" s="19">
        <v>3294136.3636363633</v>
      </c>
      <c r="P1819" t="str">
        <f>_xlfn.XLOOKUP(G1819,'[1](ST)Product'!$C:$C,'[1](ST)Product'!$E:$E)</f>
        <v>Ninja Motorized</v>
      </c>
      <c r="Q1819" t="str">
        <f>_xlfn.XLOOKUP(G1819,'[1](ST)Product'!$C:$C,'[1](ST)Product'!$F:$F)</f>
        <v>Trad</v>
      </c>
      <c r="R1819" t="s">
        <v>362</v>
      </c>
      <c r="S1819" t="s">
        <v>360</v>
      </c>
    </row>
    <row r="1820" spans="1:19" x14ac:dyDescent="0.35">
      <c r="A1820" t="str">
        <f>_xlfn.XLOOKUP(B1820,Mapping!C:C,Mapping!D:D)</f>
        <v>Dept Store</v>
      </c>
      <c r="B1820" t="s">
        <v>166</v>
      </c>
      <c r="C1820" t="s">
        <v>354</v>
      </c>
      <c r="D1820" s="21">
        <v>46272</v>
      </c>
      <c r="E1820" s="21">
        <v>46279</v>
      </c>
      <c r="F1820" s="5">
        <f t="shared" si="30"/>
        <v>8</v>
      </c>
      <c r="G1820" t="s">
        <v>27</v>
      </c>
      <c r="H1820">
        <v>329900</v>
      </c>
      <c r="I1820">
        <v>299900</v>
      </c>
      <c r="J1820">
        <v>279900</v>
      </c>
      <c r="K1820">
        <v>299900</v>
      </c>
      <c r="L1820">
        <v>35</v>
      </c>
      <c r="M1820">
        <v>10496500</v>
      </c>
      <c r="N1820" s="19">
        <v>10496818.181818182</v>
      </c>
      <c r="O1820" s="19">
        <v>7610193.1818181816</v>
      </c>
      <c r="P1820" t="str">
        <f>_xlfn.XLOOKUP(G1820,'[1](ST)Product'!$C:$C,'[1](ST)Product'!$E:$E)</f>
        <v>Ninja Motorized</v>
      </c>
      <c r="Q1820" t="str">
        <f>_xlfn.XLOOKUP(G1820,'[1](ST)Product'!$C:$C,'[1](ST)Product'!$F:$F)</f>
        <v>Trad</v>
      </c>
      <c r="R1820" t="s">
        <v>362</v>
      </c>
      <c r="S1820" t="s">
        <v>360</v>
      </c>
    </row>
    <row r="1821" spans="1:19" x14ac:dyDescent="0.35">
      <c r="A1821" t="str">
        <f>_xlfn.XLOOKUP(B1821,Mapping!C:C,Mapping!D:D)</f>
        <v>Dept Store</v>
      </c>
      <c r="B1821" t="s">
        <v>166</v>
      </c>
      <c r="C1821" t="s">
        <v>354</v>
      </c>
      <c r="D1821" s="21">
        <v>46272</v>
      </c>
      <c r="E1821" s="21">
        <v>46279</v>
      </c>
      <c r="F1821" s="5">
        <f t="shared" si="30"/>
        <v>8</v>
      </c>
      <c r="G1821" t="s">
        <v>85</v>
      </c>
      <c r="H1821">
        <v>349900</v>
      </c>
      <c r="I1821">
        <v>319900</v>
      </c>
      <c r="J1821">
        <v>299900</v>
      </c>
      <c r="K1821">
        <v>319900</v>
      </c>
      <c r="L1821">
        <v>20</v>
      </c>
      <c r="M1821">
        <v>6398000</v>
      </c>
      <c r="N1821" s="19">
        <v>6361818.1818181816</v>
      </c>
      <c r="O1821" s="19">
        <v>4612318.1818181816</v>
      </c>
      <c r="P1821" t="str">
        <f>_xlfn.XLOOKUP(G1821,'[1](ST)Product'!$C:$C,'[1](ST)Product'!$E:$E)</f>
        <v>Ninja Motorized</v>
      </c>
      <c r="Q1821" t="str">
        <f>_xlfn.XLOOKUP(G1821,'[1](ST)Product'!$C:$C,'[1](ST)Product'!$F:$F)</f>
        <v>Kitchen</v>
      </c>
      <c r="R1821" t="s">
        <v>362</v>
      </c>
      <c r="S1821" t="s">
        <v>360</v>
      </c>
    </row>
    <row r="1822" spans="1:19" x14ac:dyDescent="0.35">
      <c r="A1822" t="str">
        <f>_xlfn.XLOOKUP(B1822,Mapping!C:C,Mapping!D:D)</f>
        <v>Dept Store</v>
      </c>
      <c r="B1822" t="s">
        <v>166</v>
      </c>
      <c r="C1822" t="s">
        <v>354</v>
      </c>
      <c r="D1822" s="21">
        <v>46272</v>
      </c>
      <c r="E1822" s="21">
        <v>46279</v>
      </c>
      <c r="F1822" s="5">
        <f t="shared" si="30"/>
        <v>8</v>
      </c>
      <c r="G1822" t="s">
        <v>20</v>
      </c>
      <c r="H1822">
        <v>249900</v>
      </c>
      <c r="I1822">
        <v>219900</v>
      </c>
      <c r="J1822">
        <v>199900</v>
      </c>
      <c r="K1822">
        <v>219900</v>
      </c>
      <c r="L1822">
        <v>150</v>
      </c>
      <c r="M1822">
        <v>32985000</v>
      </c>
      <c r="N1822" s="19">
        <v>34077272.727272727</v>
      </c>
      <c r="O1822" s="19">
        <v>24706022.727272727</v>
      </c>
      <c r="P1822" t="str">
        <f>_xlfn.XLOOKUP(G1822,'[1](ST)Product'!$C:$C,'[1](ST)Product'!$E:$E)</f>
        <v>Ninja Heated</v>
      </c>
      <c r="Q1822" t="str">
        <f>_xlfn.XLOOKUP(G1822,'[1](ST)Product'!$C:$C,'[1](ST)Product'!$F:$F)</f>
        <v>Crispi</v>
      </c>
      <c r="R1822" t="s">
        <v>362</v>
      </c>
      <c r="S1822" t="s">
        <v>361</v>
      </c>
    </row>
    <row r="1823" spans="1:19" x14ac:dyDescent="0.35">
      <c r="A1823" t="str">
        <f>_xlfn.XLOOKUP(B1823,Mapping!C:C,Mapping!D:D)</f>
        <v>Dept Store</v>
      </c>
      <c r="B1823" t="s">
        <v>166</v>
      </c>
      <c r="C1823" t="s">
        <v>354</v>
      </c>
      <c r="D1823" s="21">
        <v>46272</v>
      </c>
      <c r="E1823" s="21">
        <v>46279</v>
      </c>
      <c r="F1823" s="5">
        <f t="shared" si="30"/>
        <v>8</v>
      </c>
      <c r="G1823" t="s">
        <v>66</v>
      </c>
      <c r="H1823">
        <v>249900</v>
      </c>
      <c r="I1823">
        <v>229900</v>
      </c>
      <c r="J1823">
        <v>199900</v>
      </c>
      <c r="K1823">
        <v>229900</v>
      </c>
      <c r="L1823">
        <v>10</v>
      </c>
      <c r="M1823">
        <v>2299000</v>
      </c>
      <c r="N1823" s="19">
        <v>1817272.7272727271</v>
      </c>
      <c r="O1823" s="19">
        <v>1317522.7272727271</v>
      </c>
      <c r="P1823" t="str">
        <f>_xlfn.XLOOKUP(G1823,'[1](ST)Product'!$C:$C,'[1](ST)Product'!$E:$E)</f>
        <v>Ninja Motorized</v>
      </c>
      <c r="Q1823" t="str">
        <f>_xlfn.XLOOKUP(G1823,'[1](ST)Product'!$C:$C,'[1](ST)Product'!$F:$F)</f>
        <v>Portable</v>
      </c>
      <c r="R1823" t="s">
        <v>362</v>
      </c>
      <c r="S1823" t="s">
        <v>361</v>
      </c>
    </row>
    <row r="1824" spans="1:19" x14ac:dyDescent="0.35">
      <c r="A1824" t="str">
        <f>_xlfn.XLOOKUP(B1824,Mapping!C:C,Mapping!D:D)</f>
        <v>Dept Store</v>
      </c>
      <c r="B1824" t="s">
        <v>166</v>
      </c>
      <c r="C1824" t="s">
        <v>354</v>
      </c>
      <c r="D1824" s="21">
        <v>46272</v>
      </c>
      <c r="E1824" s="21">
        <v>46279</v>
      </c>
      <c r="F1824" s="5">
        <f t="shared" si="30"/>
        <v>8</v>
      </c>
      <c r="G1824" t="s">
        <v>65</v>
      </c>
      <c r="H1824">
        <v>249900</v>
      </c>
      <c r="I1824">
        <v>229900</v>
      </c>
      <c r="J1824">
        <v>199900</v>
      </c>
      <c r="K1824">
        <v>229900</v>
      </c>
      <c r="L1824">
        <v>10</v>
      </c>
      <c r="M1824">
        <v>2299000</v>
      </c>
      <c r="N1824" s="19">
        <v>1817272.7272727271</v>
      </c>
      <c r="O1824" s="19">
        <v>1317522.7272727271</v>
      </c>
      <c r="P1824" t="str">
        <f>_xlfn.XLOOKUP(G1824,'[1](ST)Product'!$C:$C,'[1](ST)Product'!$E:$E)</f>
        <v>Ninja Motorized</v>
      </c>
      <c r="Q1824" t="str">
        <f>_xlfn.XLOOKUP(G1824,'[1](ST)Product'!$C:$C,'[1](ST)Product'!$F:$F)</f>
        <v>Portable</v>
      </c>
      <c r="R1824" t="s">
        <v>362</v>
      </c>
      <c r="S1824" t="s">
        <v>361</v>
      </c>
    </row>
    <row r="1825" spans="1:19" x14ac:dyDescent="0.35">
      <c r="A1825" t="str">
        <f>_xlfn.XLOOKUP(B1825,Mapping!C:C,Mapping!D:D)</f>
        <v>Dept Store</v>
      </c>
      <c r="B1825" t="s">
        <v>166</v>
      </c>
      <c r="C1825" t="s">
        <v>354</v>
      </c>
      <c r="D1825" s="21">
        <v>46272</v>
      </c>
      <c r="E1825" s="21">
        <v>46279</v>
      </c>
      <c r="F1825" s="5">
        <f t="shared" si="30"/>
        <v>8</v>
      </c>
      <c r="G1825" t="s">
        <v>20</v>
      </c>
      <c r="H1825">
        <v>249900</v>
      </c>
      <c r="I1825">
        <v>219900</v>
      </c>
      <c r="J1825">
        <v>199900</v>
      </c>
      <c r="K1825">
        <v>219900</v>
      </c>
      <c r="L1825">
        <v>55</v>
      </c>
      <c r="M1825">
        <v>12094500</v>
      </c>
      <c r="N1825" s="19">
        <v>12495000</v>
      </c>
      <c r="O1825" s="19">
        <v>9058875</v>
      </c>
      <c r="P1825" t="str">
        <f>_xlfn.XLOOKUP(G1825,'[1](ST)Product'!$C:$C,'[1](ST)Product'!$E:$E)</f>
        <v>Ninja Heated</v>
      </c>
      <c r="Q1825" t="str">
        <f>_xlfn.XLOOKUP(G1825,'[1](ST)Product'!$C:$C,'[1](ST)Product'!$F:$F)</f>
        <v>Crispi</v>
      </c>
      <c r="R1825" t="s">
        <v>362</v>
      </c>
      <c r="S1825" t="s">
        <v>361</v>
      </c>
    </row>
    <row r="1826" spans="1:19" x14ac:dyDescent="0.35">
      <c r="A1826" t="str">
        <f>_xlfn.XLOOKUP(B1826,Mapping!C:C,Mapping!D:D)</f>
        <v>Dept Store</v>
      </c>
      <c r="B1826" t="s">
        <v>166</v>
      </c>
      <c r="C1826" t="s">
        <v>354</v>
      </c>
      <c r="D1826" s="21">
        <v>46272</v>
      </c>
      <c r="E1826" s="21">
        <v>46279</v>
      </c>
      <c r="F1826" s="5">
        <f t="shared" si="30"/>
        <v>8</v>
      </c>
      <c r="G1826" t="s">
        <v>38</v>
      </c>
      <c r="H1826">
        <v>429900</v>
      </c>
      <c r="I1826">
        <v>399900</v>
      </c>
      <c r="J1826">
        <v>349900</v>
      </c>
      <c r="K1826">
        <v>399900</v>
      </c>
      <c r="L1826">
        <v>50</v>
      </c>
      <c r="M1826">
        <v>19995000</v>
      </c>
      <c r="N1826" s="19">
        <v>19540909.09090909</v>
      </c>
      <c r="O1826" s="19">
        <v>14167159.09090909</v>
      </c>
      <c r="P1826" t="str">
        <f>_xlfn.XLOOKUP(G1826,'[1](ST)Product'!$C:$C,'[1](ST)Product'!$E:$E)</f>
        <v>Ninja Heated</v>
      </c>
      <c r="Q1826" t="str">
        <f>_xlfn.XLOOKUP(G1826,'[1](ST)Product'!$C:$C,'[1](ST)Product'!$F:$F)</f>
        <v>Grill</v>
      </c>
      <c r="R1826" t="s">
        <v>362</v>
      </c>
      <c r="S1826" t="s">
        <v>360</v>
      </c>
    </row>
    <row r="1827" spans="1:19" x14ac:dyDescent="0.35">
      <c r="A1827" t="str">
        <f>_xlfn.XLOOKUP(B1827,Mapping!C:C,Mapping!D:D)</f>
        <v>Dept Store</v>
      </c>
      <c r="B1827" t="s">
        <v>166</v>
      </c>
      <c r="C1827" t="s">
        <v>354</v>
      </c>
      <c r="D1827" s="21">
        <v>46272</v>
      </c>
      <c r="E1827" s="21">
        <v>46279</v>
      </c>
      <c r="F1827" s="5">
        <f t="shared" si="30"/>
        <v>8</v>
      </c>
      <c r="G1827" t="s">
        <v>106</v>
      </c>
      <c r="H1827">
        <v>399900</v>
      </c>
      <c r="I1827">
        <v>349900</v>
      </c>
      <c r="J1827">
        <v>299900</v>
      </c>
      <c r="K1827">
        <v>299900</v>
      </c>
      <c r="L1827">
        <v>35</v>
      </c>
      <c r="M1827" s="19">
        <v>10496500</v>
      </c>
      <c r="N1827" s="19">
        <v>12724090.909090908</v>
      </c>
      <c r="O1827" s="19">
        <v>9224965.9090909082</v>
      </c>
      <c r="P1827" t="str">
        <f>_xlfn.XLOOKUP(G1827,'[1](ST)Product'!$C:$C,'[1](ST)Product'!$E:$E)</f>
        <v>Ninja Heated</v>
      </c>
      <c r="Q1827" t="str">
        <f>_xlfn.XLOOKUP(G1827,'[1](ST)Product'!$C:$C,'[1](ST)Product'!$F:$F)</f>
        <v>Combi</v>
      </c>
      <c r="R1827" t="s">
        <v>362</v>
      </c>
      <c r="S1827" t="s">
        <v>360</v>
      </c>
    </row>
    <row r="1828" spans="1:19" x14ac:dyDescent="0.35">
      <c r="A1828" t="str">
        <f>_xlfn.XLOOKUP(B1828,Mapping!C:C,Mapping!D:D)</f>
        <v>Dept Store</v>
      </c>
      <c r="B1828" t="s">
        <v>166</v>
      </c>
      <c r="C1828" t="s">
        <v>378</v>
      </c>
      <c r="D1828" s="21">
        <v>46272</v>
      </c>
      <c r="E1828" s="21">
        <v>46285</v>
      </c>
      <c r="F1828" s="5">
        <f t="shared" si="30"/>
        <v>14</v>
      </c>
      <c r="G1828" t="s">
        <v>25</v>
      </c>
      <c r="H1828">
        <v>859000</v>
      </c>
      <c r="I1828">
        <v>749000</v>
      </c>
      <c r="J1828">
        <v>649000</v>
      </c>
      <c r="K1828">
        <v>749000</v>
      </c>
      <c r="P1828" t="str">
        <f>_xlfn.XLOOKUP(G1828,'[1](ST)Product'!$C:$C,'[1](ST)Product'!$E:$E)</f>
        <v>Shark Floorcare</v>
      </c>
      <c r="Q1828" t="str">
        <f>_xlfn.XLOOKUP(G1828,'[1](ST)Product'!$C:$C,'[1](ST)Product'!$F:$F)</f>
        <v>FW</v>
      </c>
      <c r="R1828" t="s">
        <v>381</v>
      </c>
      <c r="S1828" t="s">
        <v>360</v>
      </c>
    </row>
    <row r="1829" spans="1:19" x14ac:dyDescent="0.35">
      <c r="A1829" t="str">
        <f>_xlfn.XLOOKUP(B1829,Mapping!C:C,Mapping!D:D)</f>
        <v>Dept Store</v>
      </c>
      <c r="B1829" t="s">
        <v>166</v>
      </c>
      <c r="C1829" t="s">
        <v>378</v>
      </c>
      <c r="D1829" s="21">
        <v>46272</v>
      </c>
      <c r="E1829" s="21">
        <v>46285</v>
      </c>
      <c r="F1829" s="5">
        <f t="shared" si="30"/>
        <v>14</v>
      </c>
      <c r="G1829" t="s">
        <v>26</v>
      </c>
      <c r="H1829">
        <v>899000</v>
      </c>
      <c r="I1829">
        <v>849000</v>
      </c>
      <c r="J1829">
        <v>799000</v>
      </c>
      <c r="K1829">
        <v>649000</v>
      </c>
      <c r="P1829" t="str">
        <f>_xlfn.XLOOKUP(G1829,'[1](ST)Product'!$C:$C,'[1](ST)Product'!$E:$E)</f>
        <v>Shark Floorcare</v>
      </c>
      <c r="Q1829" t="str">
        <f>_xlfn.XLOOKUP(G1829,'[1](ST)Product'!$C:$C,'[1](ST)Product'!$F:$F)</f>
        <v>FW</v>
      </c>
      <c r="R1829" t="s">
        <v>381</v>
      </c>
      <c r="S1829" t="s">
        <v>360</v>
      </c>
    </row>
    <row r="1830" spans="1:19" x14ac:dyDescent="0.35">
      <c r="A1830" t="str">
        <f>_xlfn.XLOOKUP(B1830,Mapping!C:C,Mapping!D:D)</f>
        <v>Dept Store</v>
      </c>
      <c r="B1830" t="s">
        <v>166</v>
      </c>
      <c r="C1830" t="s">
        <v>378</v>
      </c>
      <c r="D1830" s="21">
        <v>46272</v>
      </c>
      <c r="E1830" s="21">
        <v>46285</v>
      </c>
      <c r="F1830" s="5">
        <f t="shared" si="30"/>
        <v>14</v>
      </c>
      <c r="G1830" t="s">
        <v>108</v>
      </c>
      <c r="H1830">
        <v>199900</v>
      </c>
      <c r="I1830">
        <v>179900</v>
      </c>
      <c r="J1830">
        <v>169900</v>
      </c>
      <c r="K1830">
        <v>179900</v>
      </c>
      <c r="P1830" t="str">
        <f>_xlfn.XLOOKUP(G1830,'[1](ST)Product'!$C:$C,'[1](ST)Product'!$E:$E)</f>
        <v>Shark Floorcare</v>
      </c>
      <c r="Q1830" t="str">
        <f>_xlfn.XLOOKUP(G1830,'[1](ST)Product'!$C:$C,'[1](ST)Product'!$F:$F)</f>
        <v>WV</v>
      </c>
      <c r="R1830" t="s">
        <v>381</v>
      </c>
      <c r="S1830" t="s">
        <v>361</v>
      </c>
    </row>
    <row r="1831" spans="1:19" x14ac:dyDescent="0.35">
      <c r="A1831" t="str">
        <f>_xlfn.XLOOKUP(B1831,Mapping!C:C,Mapping!D:D)</f>
        <v>Dept Store</v>
      </c>
      <c r="B1831" t="s">
        <v>166</v>
      </c>
      <c r="C1831" t="s">
        <v>378</v>
      </c>
      <c r="D1831" s="21">
        <v>46272</v>
      </c>
      <c r="E1831" s="21">
        <v>46285</v>
      </c>
      <c r="F1831" s="5">
        <f t="shared" si="30"/>
        <v>14</v>
      </c>
      <c r="G1831" t="s">
        <v>63</v>
      </c>
      <c r="H1831">
        <v>299900</v>
      </c>
      <c r="I1831">
        <v>279900</v>
      </c>
      <c r="J1831">
        <v>279900</v>
      </c>
      <c r="K1831">
        <v>299900</v>
      </c>
      <c r="P1831" t="str">
        <f>_xlfn.XLOOKUP(G1831,'[1](ST)Product'!$C:$C,'[1](ST)Product'!$E:$E)</f>
        <v>Shark Floorcare</v>
      </c>
      <c r="Q1831" t="str">
        <f>_xlfn.XLOOKUP(G1831,'[1](ST)Product'!$C:$C,'[1](ST)Product'!$F:$F)</f>
        <v>WD</v>
      </c>
      <c r="R1831" t="s">
        <v>381</v>
      </c>
      <c r="S1831" t="s">
        <v>361</v>
      </c>
    </row>
    <row r="1832" spans="1:19" x14ac:dyDescent="0.35">
      <c r="A1832" t="str">
        <f>_xlfn.XLOOKUP(B1832,Mapping!C:C,Mapping!D:D)</f>
        <v>Dept Store</v>
      </c>
      <c r="B1832" t="s">
        <v>166</v>
      </c>
      <c r="C1832" t="s">
        <v>378</v>
      </c>
      <c r="D1832" s="21">
        <v>46272</v>
      </c>
      <c r="E1832" s="21">
        <v>46285</v>
      </c>
      <c r="F1832" s="5">
        <f t="shared" si="30"/>
        <v>14</v>
      </c>
      <c r="G1832" t="s">
        <v>27</v>
      </c>
      <c r="H1832">
        <v>329900</v>
      </c>
      <c r="I1832">
        <v>299900</v>
      </c>
      <c r="J1832">
        <v>279900</v>
      </c>
      <c r="K1832">
        <v>299900</v>
      </c>
      <c r="P1832" t="str">
        <f>_xlfn.XLOOKUP(G1832,'[1](ST)Product'!$C:$C,'[1](ST)Product'!$E:$E)</f>
        <v>Ninja Motorized</v>
      </c>
      <c r="Q1832" t="str">
        <f>_xlfn.XLOOKUP(G1832,'[1](ST)Product'!$C:$C,'[1](ST)Product'!$F:$F)</f>
        <v>Trad</v>
      </c>
      <c r="R1832" t="s">
        <v>381</v>
      </c>
      <c r="S1832" t="s">
        <v>360</v>
      </c>
    </row>
    <row r="1833" spans="1:19" x14ac:dyDescent="0.35">
      <c r="A1833" t="str">
        <f>_xlfn.XLOOKUP(B1833,Mapping!C:C,Mapping!D:D)</f>
        <v>Dept Store</v>
      </c>
      <c r="B1833" t="s">
        <v>166</v>
      </c>
      <c r="C1833" t="s">
        <v>378</v>
      </c>
      <c r="D1833" s="21">
        <v>46272</v>
      </c>
      <c r="E1833" s="21">
        <v>46285</v>
      </c>
      <c r="F1833" s="5">
        <f t="shared" si="30"/>
        <v>14</v>
      </c>
      <c r="G1833" t="s">
        <v>85</v>
      </c>
      <c r="H1833">
        <v>349900</v>
      </c>
      <c r="I1833">
        <v>319900</v>
      </c>
      <c r="J1833">
        <v>299900</v>
      </c>
      <c r="K1833">
        <v>319900</v>
      </c>
      <c r="P1833" t="str">
        <f>_xlfn.XLOOKUP(G1833,'[1](ST)Product'!$C:$C,'[1](ST)Product'!$E:$E)</f>
        <v>Ninja Motorized</v>
      </c>
      <c r="Q1833" t="str">
        <f>_xlfn.XLOOKUP(G1833,'[1](ST)Product'!$C:$C,'[1](ST)Product'!$F:$F)</f>
        <v>Kitchen</v>
      </c>
      <c r="R1833" t="s">
        <v>381</v>
      </c>
      <c r="S1833" t="s">
        <v>360</v>
      </c>
    </row>
    <row r="1834" spans="1:19" x14ac:dyDescent="0.35">
      <c r="A1834" t="str">
        <f>_xlfn.XLOOKUP(B1834,Mapping!C:C,Mapping!D:D)</f>
        <v>Dept Store</v>
      </c>
      <c r="B1834" t="s">
        <v>166</v>
      </c>
      <c r="C1834" t="s">
        <v>378</v>
      </c>
      <c r="D1834" s="21">
        <v>46272</v>
      </c>
      <c r="E1834" s="21">
        <v>46285</v>
      </c>
      <c r="F1834" s="5">
        <f t="shared" si="30"/>
        <v>14</v>
      </c>
      <c r="G1834" t="s">
        <v>20</v>
      </c>
      <c r="H1834">
        <v>249900</v>
      </c>
      <c r="I1834">
        <v>219900</v>
      </c>
      <c r="J1834">
        <v>199900</v>
      </c>
      <c r="K1834">
        <v>219900</v>
      </c>
      <c r="P1834" t="str">
        <f>_xlfn.XLOOKUP(G1834,'[1](ST)Product'!$C:$C,'[1](ST)Product'!$E:$E)</f>
        <v>Ninja Heated</v>
      </c>
      <c r="Q1834" t="str">
        <f>_xlfn.XLOOKUP(G1834,'[1](ST)Product'!$C:$C,'[1](ST)Product'!$F:$F)</f>
        <v>Crispi</v>
      </c>
      <c r="R1834" t="s">
        <v>381</v>
      </c>
      <c r="S1834" t="s">
        <v>361</v>
      </c>
    </row>
    <row r="1835" spans="1:19" x14ac:dyDescent="0.35">
      <c r="A1835" t="str">
        <f>_xlfn.XLOOKUP(B1835,Mapping!C:C,Mapping!D:D)</f>
        <v>Dept Store</v>
      </c>
      <c r="B1835" t="s">
        <v>166</v>
      </c>
      <c r="C1835" t="s">
        <v>378</v>
      </c>
      <c r="D1835" s="21">
        <v>46272</v>
      </c>
      <c r="E1835" s="21">
        <v>46285</v>
      </c>
      <c r="F1835" s="5">
        <f t="shared" si="30"/>
        <v>14</v>
      </c>
      <c r="G1835" t="s">
        <v>19</v>
      </c>
      <c r="H1835">
        <v>249900</v>
      </c>
      <c r="I1835">
        <v>219900</v>
      </c>
      <c r="J1835">
        <v>199900</v>
      </c>
      <c r="K1835">
        <v>219900</v>
      </c>
      <c r="P1835" t="str">
        <f>_xlfn.XLOOKUP(G1835,'[1](ST)Product'!$C:$C,'[1](ST)Product'!$E:$E)</f>
        <v>Ninja Heated</v>
      </c>
      <c r="Q1835" t="str">
        <f>_xlfn.XLOOKUP(G1835,'[1](ST)Product'!$C:$C,'[1](ST)Product'!$F:$F)</f>
        <v>Crispi</v>
      </c>
      <c r="R1835" t="s">
        <v>381</v>
      </c>
      <c r="S1835" t="s">
        <v>361</v>
      </c>
    </row>
    <row r="1836" spans="1:19" x14ac:dyDescent="0.35">
      <c r="A1836" t="str">
        <f>_xlfn.XLOOKUP(B1836,Mapping!C:C,Mapping!D:D)</f>
        <v>Dept Store</v>
      </c>
      <c r="B1836" t="s">
        <v>166</v>
      </c>
      <c r="C1836" t="s">
        <v>378</v>
      </c>
      <c r="D1836" s="21">
        <v>46272</v>
      </c>
      <c r="E1836" s="21">
        <v>46285</v>
      </c>
      <c r="F1836" s="5">
        <f t="shared" si="30"/>
        <v>14</v>
      </c>
      <c r="G1836" t="s">
        <v>38</v>
      </c>
      <c r="H1836">
        <v>429900</v>
      </c>
      <c r="I1836">
        <v>399900</v>
      </c>
      <c r="J1836">
        <v>349900</v>
      </c>
      <c r="K1836">
        <v>399900</v>
      </c>
      <c r="P1836" t="str">
        <f>_xlfn.XLOOKUP(G1836,'[1](ST)Product'!$C:$C,'[1](ST)Product'!$E:$E)</f>
        <v>Ninja Heated</v>
      </c>
      <c r="Q1836" t="str">
        <f>_xlfn.XLOOKUP(G1836,'[1](ST)Product'!$C:$C,'[1](ST)Product'!$F:$F)</f>
        <v>Grill</v>
      </c>
      <c r="R1836" t="s">
        <v>381</v>
      </c>
      <c r="S1836" t="s">
        <v>360</v>
      </c>
    </row>
    <row r="1837" spans="1:19" x14ac:dyDescent="0.35">
      <c r="A1837" t="str">
        <f>_xlfn.XLOOKUP(B1837,Mapping!C:C,Mapping!D:D)</f>
        <v>Dept Store</v>
      </c>
      <c r="B1837" t="s">
        <v>166</v>
      </c>
      <c r="C1837" t="s">
        <v>378</v>
      </c>
      <c r="D1837" s="21">
        <v>46272</v>
      </c>
      <c r="E1837" s="21">
        <v>46285</v>
      </c>
      <c r="F1837" s="5">
        <f t="shared" si="30"/>
        <v>14</v>
      </c>
      <c r="G1837" t="s">
        <v>106</v>
      </c>
      <c r="H1837">
        <v>399900</v>
      </c>
      <c r="I1837">
        <v>349900</v>
      </c>
      <c r="J1837">
        <v>299900</v>
      </c>
      <c r="K1837">
        <v>299900</v>
      </c>
      <c r="P1837" t="str">
        <f>_xlfn.XLOOKUP(G1837,'[1](ST)Product'!$C:$C,'[1](ST)Product'!$E:$E)</f>
        <v>Ninja Heated</v>
      </c>
      <c r="Q1837" t="str">
        <f>_xlfn.XLOOKUP(G1837,'[1](ST)Product'!$C:$C,'[1](ST)Product'!$F:$F)</f>
        <v>Combi</v>
      </c>
      <c r="R1837" t="s">
        <v>381</v>
      </c>
      <c r="S1837" t="s">
        <v>360</v>
      </c>
    </row>
    <row r="1838" spans="1:19" x14ac:dyDescent="0.35">
      <c r="A1838" t="str">
        <f>_xlfn.XLOOKUP(B1838,Mapping!C:C,Mapping!D:D)</f>
        <v>Naver</v>
      </c>
      <c r="B1838" t="s">
        <v>348</v>
      </c>
      <c r="C1838" t="s">
        <v>147</v>
      </c>
      <c r="D1838" s="21">
        <v>46272</v>
      </c>
      <c r="E1838" s="21">
        <v>46272</v>
      </c>
      <c r="F1838" s="5">
        <f t="shared" si="30"/>
        <v>1</v>
      </c>
      <c r="G1838" t="s">
        <v>26</v>
      </c>
      <c r="H1838">
        <v>899000</v>
      </c>
      <c r="I1838">
        <v>749000</v>
      </c>
      <c r="J1838">
        <v>699000</v>
      </c>
      <c r="K1838" s="19">
        <v>699000</v>
      </c>
      <c r="L1838">
        <v>150</v>
      </c>
      <c r="M1838">
        <v>104850000</v>
      </c>
      <c r="N1838" s="19">
        <v>122590909.09090908</v>
      </c>
      <c r="O1838" s="19">
        <v>110331818.18181817</v>
      </c>
      <c r="P1838" t="str">
        <f>_xlfn.XLOOKUP(G1838,'[1](ST)Product'!$C:$C,'[1](ST)Product'!$E:$E)</f>
        <v>Shark Floorcare</v>
      </c>
      <c r="Q1838" t="str">
        <f>_xlfn.XLOOKUP(G1838,'[1](ST)Product'!$C:$C,'[1](ST)Product'!$F:$F)</f>
        <v>FW</v>
      </c>
      <c r="R1838" t="s">
        <v>362</v>
      </c>
      <c r="S1838" t="s">
        <v>360</v>
      </c>
    </row>
    <row r="1839" spans="1:19" x14ac:dyDescent="0.35">
      <c r="A1839" t="str">
        <f>_xlfn.XLOOKUP(B1839,Mapping!C:C,Mapping!D:D)</f>
        <v>Naver</v>
      </c>
      <c r="B1839" t="s">
        <v>348</v>
      </c>
      <c r="C1839" t="s">
        <v>147</v>
      </c>
      <c r="D1839" s="21">
        <v>46272</v>
      </c>
      <c r="E1839" s="21">
        <v>46272</v>
      </c>
      <c r="F1839" s="5">
        <f t="shared" si="30"/>
        <v>1</v>
      </c>
      <c r="G1839" t="s">
        <v>62</v>
      </c>
      <c r="H1839">
        <v>349900</v>
      </c>
      <c r="I1839">
        <v>319900</v>
      </c>
      <c r="J1839">
        <v>299900</v>
      </c>
      <c r="K1839" s="19">
        <v>299000</v>
      </c>
      <c r="L1839">
        <v>50</v>
      </c>
      <c r="M1839">
        <v>14950000</v>
      </c>
      <c r="N1839" s="19">
        <v>15904545.454545453</v>
      </c>
      <c r="O1839" s="19">
        <v>14314090.909090908</v>
      </c>
      <c r="P1839" t="str">
        <f>_xlfn.XLOOKUP(G1839,'[1](ST)Product'!$C:$C,'[1](ST)Product'!$E:$E)</f>
        <v>Shark Floorcare</v>
      </c>
      <c r="Q1839" t="str">
        <f>_xlfn.XLOOKUP(G1839,'[1](ST)Product'!$C:$C,'[1](ST)Product'!$F:$F)</f>
        <v>WV</v>
      </c>
      <c r="R1839" t="s">
        <v>362</v>
      </c>
      <c r="S1839" t="s">
        <v>361</v>
      </c>
    </row>
    <row r="1840" spans="1:19" x14ac:dyDescent="0.35">
      <c r="A1840" t="str">
        <f>_xlfn.XLOOKUP(B1840,Mapping!C:C,Mapping!D:D)</f>
        <v>Naver</v>
      </c>
      <c r="B1840" t="s">
        <v>348</v>
      </c>
      <c r="C1840" t="s">
        <v>147</v>
      </c>
      <c r="D1840" s="21">
        <v>46272</v>
      </c>
      <c r="E1840" s="21">
        <v>46272</v>
      </c>
      <c r="F1840" s="5">
        <f t="shared" si="30"/>
        <v>1</v>
      </c>
      <c r="G1840" t="s">
        <v>20</v>
      </c>
      <c r="H1840">
        <v>249900</v>
      </c>
      <c r="I1840">
        <v>219900</v>
      </c>
      <c r="J1840">
        <v>199900</v>
      </c>
      <c r="K1840" s="19">
        <v>219900</v>
      </c>
      <c r="L1840">
        <v>200</v>
      </c>
      <c r="M1840">
        <v>43980000</v>
      </c>
      <c r="N1840" s="19">
        <v>45436363.636363633</v>
      </c>
      <c r="O1840" s="19">
        <v>40892727.272727266</v>
      </c>
      <c r="P1840" t="str">
        <f>_xlfn.XLOOKUP(G1840,'[1](ST)Product'!$C:$C,'[1](ST)Product'!$E:$E)</f>
        <v>Ninja Heated</v>
      </c>
      <c r="Q1840" t="str">
        <f>_xlfn.XLOOKUP(G1840,'[1](ST)Product'!$C:$C,'[1](ST)Product'!$F:$F)</f>
        <v>Crispi</v>
      </c>
      <c r="R1840" t="s">
        <v>362</v>
      </c>
      <c r="S1840" t="s">
        <v>361</v>
      </c>
    </row>
    <row r="1841" spans="1:19" x14ac:dyDescent="0.35">
      <c r="A1841" t="str">
        <f>_xlfn.XLOOKUP(B1841,Mapping!C:C,Mapping!D:D)</f>
        <v>Naver</v>
      </c>
      <c r="B1841" t="s">
        <v>348</v>
      </c>
      <c r="C1841" t="s">
        <v>147</v>
      </c>
      <c r="D1841" s="21">
        <v>46272</v>
      </c>
      <c r="E1841" s="21">
        <v>46272</v>
      </c>
      <c r="F1841" s="5">
        <f t="shared" si="30"/>
        <v>1</v>
      </c>
      <c r="G1841" t="s">
        <v>27</v>
      </c>
      <c r="H1841">
        <v>329900</v>
      </c>
      <c r="I1841">
        <v>299900</v>
      </c>
      <c r="J1841">
        <v>279900</v>
      </c>
      <c r="K1841" s="19">
        <v>299900</v>
      </c>
      <c r="L1841">
        <v>50</v>
      </c>
      <c r="M1841">
        <v>14995000</v>
      </c>
      <c r="N1841" s="19">
        <v>14995454.545454545</v>
      </c>
      <c r="O1841" s="19">
        <v>13495909.09090909</v>
      </c>
      <c r="P1841" t="str">
        <f>_xlfn.XLOOKUP(G1841,'[1](ST)Product'!$C:$C,'[1](ST)Product'!$E:$E)</f>
        <v>Ninja Motorized</v>
      </c>
      <c r="Q1841" t="str">
        <f>_xlfn.XLOOKUP(G1841,'[1](ST)Product'!$C:$C,'[1](ST)Product'!$F:$F)</f>
        <v>Trad</v>
      </c>
      <c r="R1841" t="s">
        <v>362</v>
      </c>
      <c r="S1841" t="s">
        <v>360</v>
      </c>
    </row>
    <row r="1842" spans="1:19" x14ac:dyDescent="0.35">
      <c r="A1842" t="str">
        <f>_xlfn.XLOOKUP(B1842,Mapping!C:C,Mapping!D:D)</f>
        <v>Naver</v>
      </c>
      <c r="B1842" t="s">
        <v>348</v>
      </c>
      <c r="C1842" t="s">
        <v>147</v>
      </c>
      <c r="D1842" s="21">
        <v>46272</v>
      </c>
      <c r="E1842" s="21">
        <v>46272</v>
      </c>
      <c r="F1842" s="5">
        <f t="shared" si="30"/>
        <v>1</v>
      </c>
      <c r="G1842" t="s">
        <v>71</v>
      </c>
      <c r="H1842">
        <v>299900</v>
      </c>
      <c r="I1842">
        <v>249900</v>
      </c>
      <c r="J1842">
        <v>229900</v>
      </c>
      <c r="K1842" s="19">
        <v>229900</v>
      </c>
      <c r="L1842">
        <v>50</v>
      </c>
      <c r="M1842">
        <v>11495000</v>
      </c>
      <c r="N1842" s="19">
        <v>13631818.18181818</v>
      </c>
      <c r="O1842" s="19">
        <v>12268636.363636361</v>
      </c>
      <c r="P1842" t="str">
        <f>_xlfn.XLOOKUP(G1842,'[1](ST)Product'!$C:$C,'[1](ST)Product'!$E:$E)</f>
        <v>Ninja Motorized</v>
      </c>
      <c r="Q1842" t="str">
        <f>_xlfn.XLOOKUP(G1842,'[1](ST)Product'!$C:$C,'[1](ST)Product'!$F:$F)</f>
        <v>Trad</v>
      </c>
      <c r="R1842" t="s">
        <v>362</v>
      </c>
      <c r="S1842" t="s">
        <v>360</v>
      </c>
    </row>
    <row r="1843" spans="1:19" x14ac:dyDescent="0.35">
      <c r="A1843" t="str">
        <f>_xlfn.XLOOKUP(B1843,Mapping!C:C,Mapping!D:D)</f>
        <v>Naver</v>
      </c>
      <c r="B1843" t="s">
        <v>348</v>
      </c>
      <c r="C1843" t="s">
        <v>147</v>
      </c>
      <c r="D1843" s="21">
        <v>46272</v>
      </c>
      <c r="E1843" s="21">
        <v>46272</v>
      </c>
      <c r="F1843" s="5">
        <f t="shared" si="30"/>
        <v>1</v>
      </c>
      <c r="G1843" t="s">
        <v>96</v>
      </c>
      <c r="H1843">
        <v>139900</v>
      </c>
      <c r="I1843">
        <v>119900</v>
      </c>
      <c r="J1843">
        <v>99900</v>
      </c>
      <c r="K1843" s="19">
        <v>119900</v>
      </c>
      <c r="L1843">
        <v>30</v>
      </c>
      <c r="M1843">
        <v>3597000</v>
      </c>
      <c r="N1843" s="19">
        <v>3815454.5454545454</v>
      </c>
      <c r="O1843" s="19">
        <v>3433909.0909090908</v>
      </c>
      <c r="P1843" t="str">
        <f>_xlfn.XLOOKUP(G1843,'[1](ST)Product'!$C:$C,'[1](ST)Product'!$E:$E)</f>
        <v>Shark Floorcare</v>
      </c>
      <c r="Q1843" t="str">
        <f>_xlfn.XLOOKUP(G1843,'[1](ST)Product'!$C:$C,'[1](ST)Product'!$F:$F)</f>
        <v>WV</v>
      </c>
      <c r="R1843" t="s">
        <v>362</v>
      </c>
      <c r="S1843" t="s">
        <v>360</v>
      </c>
    </row>
    <row r="1844" spans="1:19" x14ac:dyDescent="0.35">
      <c r="A1844" t="str">
        <f>_xlfn.XLOOKUP(B1844,Mapping!C:C,Mapping!D:D)</f>
        <v>Naver</v>
      </c>
      <c r="B1844" t="s">
        <v>348</v>
      </c>
      <c r="C1844" t="s">
        <v>147</v>
      </c>
      <c r="D1844" s="21">
        <v>46272</v>
      </c>
      <c r="E1844" s="21">
        <v>46272</v>
      </c>
      <c r="F1844" s="5">
        <f t="shared" si="30"/>
        <v>1</v>
      </c>
      <c r="G1844" t="s">
        <v>108</v>
      </c>
      <c r="H1844">
        <v>199900</v>
      </c>
      <c r="I1844">
        <v>179900</v>
      </c>
      <c r="J1844">
        <v>169900</v>
      </c>
      <c r="K1844" s="19">
        <v>179900</v>
      </c>
      <c r="L1844">
        <v>30</v>
      </c>
      <c r="M1844">
        <v>5397000</v>
      </c>
      <c r="N1844" s="19">
        <v>5451818.1818181816</v>
      </c>
      <c r="O1844" s="19">
        <v>4906636.3636363633</v>
      </c>
      <c r="P1844" t="str">
        <f>_xlfn.XLOOKUP(G1844,'[1](ST)Product'!$C:$C,'[1](ST)Product'!$E:$E)</f>
        <v>Shark Floorcare</v>
      </c>
      <c r="Q1844" t="str">
        <f>_xlfn.XLOOKUP(G1844,'[1](ST)Product'!$C:$C,'[1](ST)Product'!$F:$F)</f>
        <v>WV</v>
      </c>
      <c r="R1844" t="s">
        <v>362</v>
      </c>
      <c r="S1844" t="s">
        <v>360</v>
      </c>
    </row>
    <row r="1845" spans="1:19" x14ac:dyDescent="0.35">
      <c r="A1845" t="str">
        <f>_xlfn.XLOOKUP(B1845,Mapping!C:C,Mapping!D:D)</f>
        <v>Naver</v>
      </c>
      <c r="B1845" t="s">
        <v>348</v>
      </c>
      <c r="C1845" t="s">
        <v>147</v>
      </c>
      <c r="D1845" s="21">
        <v>46272</v>
      </c>
      <c r="E1845" s="21">
        <v>46272</v>
      </c>
      <c r="F1845" s="5">
        <f t="shared" si="30"/>
        <v>1</v>
      </c>
      <c r="G1845" t="s">
        <v>16</v>
      </c>
      <c r="H1845">
        <v>199900</v>
      </c>
      <c r="I1845">
        <v>129900</v>
      </c>
      <c r="J1845">
        <v>129900</v>
      </c>
      <c r="K1845" s="19">
        <v>129900</v>
      </c>
      <c r="L1845">
        <v>80</v>
      </c>
      <c r="M1845">
        <v>10392000</v>
      </c>
      <c r="N1845" s="19">
        <v>14538181.818181816</v>
      </c>
      <c r="O1845" s="19">
        <v>13084363.636363635</v>
      </c>
      <c r="P1845" t="str">
        <f>_xlfn.XLOOKUP(G1845,'[1](ST)Product'!$C:$C,'[1](ST)Product'!$E:$E)</f>
        <v>Ninja Motorized</v>
      </c>
      <c r="Q1845" t="str">
        <f>_xlfn.XLOOKUP(G1845,'[1](ST)Product'!$C:$C,'[1](ST)Product'!$F:$F)</f>
        <v>Trad</v>
      </c>
      <c r="R1845" t="s">
        <v>362</v>
      </c>
      <c r="S1845" t="s">
        <v>360</v>
      </c>
    </row>
    <row r="1846" spans="1:19" x14ac:dyDescent="0.35">
      <c r="A1846" t="str">
        <f>_xlfn.XLOOKUP(B1846,Mapping!C:C,Mapping!D:D)</f>
        <v>Naver</v>
      </c>
      <c r="B1846" t="s">
        <v>348</v>
      </c>
      <c r="C1846" t="s">
        <v>147</v>
      </c>
      <c r="D1846" s="21">
        <v>46272</v>
      </c>
      <c r="E1846" s="21">
        <v>46272</v>
      </c>
      <c r="F1846" s="5">
        <f t="shared" si="30"/>
        <v>1</v>
      </c>
      <c r="G1846" t="s">
        <v>34</v>
      </c>
      <c r="H1846">
        <v>249900</v>
      </c>
      <c r="I1846">
        <v>229900</v>
      </c>
      <c r="J1846">
        <v>199900</v>
      </c>
      <c r="K1846" s="19">
        <v>229900</v>
      </c>
      <c r="L1846">
        <v>50</v>
      </c>
      <c r="M1846">
        <v>11495000</v>
      </c>
      <c r="N1846" s="19">
        <v>11359090.909090908</v>
      </c>
      <c r="O1846" s="19">
        <v>10223181.818181816</v>
      </c>
      <c r="P1846" t="str">
        <f>_xlfn.XLOOKUP(G1846,'[1](ST)Product'!$C:$C,'[1](ST)Product'!$E:$E)</f>
        <v>Ninja Motorized</v>
      </c>
      <c r="Q1846" t="str">
        <f>_xlfn.XLOOKUP(G1846,'[1](ST)Product'!$C:$C,'[1](ST)Product'!$F:$F)</f>
        <v>Portable</v>
      </c>
      <c r="R1846" t="s">
        <v>362</v>
      </c>
      <c r="S1846" t="s">
        <v>361</v>
      </c>
    </row>
    <row r="1847" spans="1:19" x14ac:dyDescent="0.35">
      <c r="A1847" t="str">
        <f>_xlfn.XLOOKUP(B1847,Mapping!C:C,Mapping!D:D)</f>
        <v>Naver</v>
      </c>
      <c r="B1847" t="s">
        <v>348</v>
      </c>
      <c r="C1847" t="s">
        <v>147</v>
      </c>
      <c r="D1847" s="21">
        <v>46272</v>
      </c>
      <c r="E1847" s="21">
        <v>46272</v>
      </c>
      <c r="F1847" s="5">
        <f t="shared" si="30"/>
        <v>1</v>
      </c>
      <c r="G1847" t="s">
        <v>97</v>
      </c>
      <c r="H1847">
        <v>349900</v>
      </c>
      <c r="I1847">
        <v>299900</v>
      </c>
      <c r="J1847">
        <v>249900</v>
      </c>
      <c r="K1847" s="19">
        <v>299900</v>
      </c>
      <c r="L1847">
        <v>20</v>
      </c>
      <c r="M1847">
        <v>5998000</v>
      </c>
      <c r="N1847" s="19">
        <v>6361818.1818181816</v>
      </c>
      <c r="O1847" s="19">
        <v>5725636.3636363633</v>
      </c>
      <c r="P1847" t="str">
        <f>_xlfn.XLOOKUP(G1847,'[1](ST)Product'!$C:$C,'[1](ST)Product'!$E:$E)</f>
        <v>Ninja Heated</v>
      </c>
      <c r="Q1847" t="str">
        <f>_xlfn.XLOOKUP(G1847,'[1](ST)Product'!$C:$C,'[1](ST)Product'!$F:$F)</f>
        <v>Grill</v>
      </c>
      <c r="R1847" t="s">
        <v>362</v>
      </c>
      <c r="S1847" t="s">
        <v>360</v>
      </c>
    </row>
    <row r="1848" spans="1:19" x14ac:dyDescent="0.35">
      <c r="A1848" t="str">
        <f>_xlfn.XLOOKUP(B1848,Mapping!C:C,Mapping!D:D)</f>
        <v>other Online malls</v>
      </c>
      <c r="B1848" t="s">
        <v>264</v>
      </c>
      <c r="C1848" t="s">
        <v>341</v>
      </c>
      <c r="D1848" s="21">
        <v>46273</v>
      </c>
      <c r="E1848" s="21">
        <v>46273</v>
      </c>
      <c r="F1848" s="5">
        <f t="shared" si="30"/>
        <v>1</v>
      </c>
      <c r="G1848" t="s">
        <v>54</v>
      </c>
      <c r="H1848">
        <v>699000</v>
      </c>
      <c r="I1848">
        <v>599000</v>
      </c>
      <c r="J1848">
        <v>499000</v>
      </c>
      <c r="K1848">
        <v>459000</v>
      </c>
      <c r="L1848">
        <v>80</v>
      </c>
      <c r="M1848">
        <v>36720000</v>
      </c>
      <c r="N1848" s="19">
        <v>33381818.18181818</v>
      </c>
      <c r="O1848" s="19">
        <v>33381818.18181818</v>
      </c>
      <c r="P1848" t="str">
        <f>_xlfn.XLOOKUP(G1848,'[1](ST)Product'!$C:$C,'[1](ST)Product'!$E:$E)</f>
        <v>Shark Floorcare</v>
      </c>
      <c r="Q1848" t="str">
        <f>_xlfn.XLOOKUP(G1848,'[1](ST)Product'!$C:$C,'[1](ST)Product'!$F:$F)</f>
        <v>FW</v>
      </c>
      <c r="R1848" t="s">
        <v>362</v>
      </c>
      <c r="S1848" t="s">
        <v>361</v>
      </c>
    </row>
    <row r="1849" spans="1:19" x14ac:dyDescent="0.35">
      <c r="A1849" t="str">
        <f>_xlfn.XLOOKUP(B1849,Mapping!C:C,Mapping!D:D)</f>
        <v>other Online malls</v>
      </c>
      <c r="B1849" t="s">
        <v>264</v>
      </c>
      <c r="C1849" t="s">
        <v>341</v>
      </c>
      <c r="D1849" s="21">
        <v>46273</v>
      </c>
      <c r="E1849" s="21">
        <v>46273</v>
      </c>
      <c r="F1849" s="5">
        <f t="shared" si="30"/>
        <v>1</v>
      </c>
      <c r="G1849" t="s">
        <v>25</v>
      </c>
      <c r="H1849">
        <v>859000</v>
      </c>
      <c r="I1849">
        <v>749000</v>
      </c>
      <c r="J1849">
        <v>649000</v>
      </c>
      <c r="K1849">
        <v>619000</v>
      </c>
      <c r="L1849">
        <v>50</v>
      </c>
      <c r="M1849">
        <v>30950000</v>
      </c>
      <c r="N1849" s="19">
        <v>28136363.636363637</v>
      </c>
      <c r="O1849" s="19">
        <v>28136363.636363637</v>
      </c>
      <c r="P1849" t="str">
        <f>_xlfn.XLOOKUP(G1849,'[1](ST)Product'!$C:$C,'[1](ST)Product'!$E:$E)</f>
        <v>Shark Floorcare</v>
      </c>
      <c r="Q1849" t="str">
        <f>_xlfn.XLOOKUP(G1849,'[1](ST)Product'!$C:$C,'[1](ST)Product'!$F:$F)</f>
        <v>FW</v>
      </c>
      <c r="R1849" t="s">
        <v>362</v>
      </c>
      <c r="S1849" t="s">
        <v>360</v>
      </c>
    </row>
    <row r="1850" spans="1:19" x14ac:dyDescent="0.35">
      <c r="A1850" t="str">
        <f>_xlfn.XLOOKUP(B1850,Mapping!C:C,Mapping!D:D)</f>
        <v>other Online malls</v>
      </c>
      <c r="B1850" t="s">
        <v>264</v>
      </c>
      <c r="C1850" t="s">
        <v>341</v>
      </c>
      <c r="D1850" s="21">
        <v>46273</v>
      </c>
      <c r="E1850" s="21">
        <v>46273</v>
      </c>
      <c r="F1850" s="5">
        <f t="shared" si="30"/>
        <v>1</v>
      </c>
      <c r="G1850" t="s">
        <v>88</v>
      </c>
      <c r="H1850">
        <v>449000</v>
      </c>
      <c r="I1850">
        <v>399000</v>
      </c>
      <c r="J1850">
        <v>0</v>
      </c>
      <c r="K1850">
        <v>395000</v>
      </c>
      <c r="L1850">
        <v>40</v>
      </c>
      <c r="M1850">
        <v>15800000</v>
      </c>
      <c r="N1850" s="19">
        <v>14363636.363636363</v>
      </c>
      <c r="O1850" s="19">
        <v>14363636.363636363</v>
      </c>
      <c r="P1850" t="str">
        <f>_xlfn.XLOOKUP(G1850,'[1](ST)Product'!$C:$C,'[1](ST)Product'!$E:$E)</f>
        <v>Shark Floorcare</v>
      </c>
      <c r="Q1850" t="str">
        <f>_xlfn.XLOOKUP(G1850,'[1](ST)Product'!$C:$C,'[1](ST)Product'!$F:$F)</f>
        <v>CS</v>
      </c>
      <c r="R1850" t="s">
        <v>362</v>
      </c>
      <c r="S1850" t="s">
        <v>360</v>
      </c>
    </row>
    <row r="1851" spans="1:19" x14ac:dyDescent="0.35">
      <c r="A1851" t="str">
        <f>_xlfn.XLOOKUP(B1851,Mapping!C:C,Mapping!D:D)</f>
        <v>other Online malls</v>
      </c>
      <c r="B1851" t="s">
        <v>264</v>
      </c>
      <c r="C1851" t="s">
        <v>341</v>
      </c>
      <c r="D1851" s="21">
        <v>46273</v>
      </c>
      <c r="E1851" s="21">
        <v>46273</v>
      </c>
      <c r="F1851" s="5">
        <f t="shared" si="30"/>
        <v>1</v>
      </c>
      <c r="G1851" t="s">
        <v>20</v>
      </c>
      <c r="H1851">
        <v>249900</v>
      </c>
      <c r="I1851">
        <v>219900</v>
      </c>
      <c r="J1851">
        <v>199900</v>
      </c>
      <c r="K1851">
        <v>219900</v>
      </c>
      <c r="L1851">
        <v>50</v>
      </c>
      <c r="M1851">
        <v>10995000</v>
      </c>
      <c r="N1851" s="19">
        <v>9995454.5454545449</v>
      </c>
      <c r="O1851" s="19">
        <v>9995454.5454545449</v>
      </c>
      <c r="P1851" t="str">
        <f>_xlfn.XLOOKUP(G1851,'[1](ST)Product'!$C:$C,'[1](ST)Product'!$E:$E)</f>
        <v>Ninja Heated</v>
      </c>
      <c r="Q1851" t="str">
        <f>_xlfn.XLOOKUP(G1851,'[1](ST)Product'!$C:$C,'[1](ST)Product'!$F:$F)</f>
        <v>Crispi</v>
      </c>
      <c r="R1851" t="s">
        <v>362</v>
      </c>
      <c r="S1851" t="s">
        <v>361</v>
      </c>
    </row>
    <row r="1852" spans="1:19" x14ac:dyDescent="0.35">
      <c r="A1852" t="str">
        <f>_xlfn.XLOOKUP(B1852,Mapping!C:C,Mapping!D:D)</f>
        <v>other Online malls</v>
      </c>
      <c r="B1852" t="s">
        <v>264</v>
      </c>
      <c r="C1852" t="s">
        <v>341</v>
      </c>
      <c r="D1852" s="21">
        <v>46273</v>
      </c>
      <c r="E1852" s="21">
        <v>46273</v>
      </c>
      <c r="F1852" s="5">
        <f t="shared" si="30"/>
        <v>1</v>
      </c>
      <c r="G1852" t="s">
        <v>42</v>
      </c>
      <c r="H1852">
        <v>399900</v>
      </c>
      <c r="I1852">
        <v>349900</v>
      </c>
      <c r="J1852">
        <v>299900</v>
      </c>
      <c r="K1852">
        <v>299900</v>
      </c>
      <c r="L1852">
        <v>50</v>
      </c>
      <c r="M1852">
        <v>14995000</v>
      </c>
      <c r="N1852" s="19">
        <v>13631818.18181818</v>
      </c>
      <c r="O1852" s="19">
        <v>13631818.18181818</v>
      </c>
      <c r="P1852" t="str">
        <f>_xlfn.XLOOKUP(G1852,'[1](ST)Product'!$C:$C,'[1](ST)Product'!$E:$E)</f>
        <v>Shark Fan</v>
      </c>
      <c r="Q1852" t="str">
        <f>_xlfn.XLOOKUP(G1852,'[1](ST)Product'!$C:$C,'[1](ST)Product'!$F:$F)</f>
        <v>Fan</v>
      </c>
      <c r="R1852" t="s">
        <v>362</v>
      </c>
      <c r="S1852" t="s">
        <v>361</v>
      </c>
    </row>
    <row r="1853" spans="1:19" x14ac:dyDescent="0.35">
      <c r="A1853" t="str">
        <f>_xlfn.XLOOKUP(B1853,Mapping!C:C,Mapping!D:D)</f>
        <v>other Online malls</v>
      </c>
      <c r="B1853" t="s">
        <v>264</v>
      </c>
      <c r="C1853" t="s">
        <v>341</v>
      </c>
      <c r="D1853" s="21">
        <v>46273</v>
      </c>
      <c r="E1853" s="21">
        <v>46273</v>
      </c>
      <c r="F1853" s="5">
        <f t="shared" si="30"/>
        <v>1</v>
      </c>
      <c r="G1853" t="s">
        <v>33</v>
      </c>
      <c r="H1853">
        <v>399900</v>
      </c>
      <c r="I1853">
        <v>349900</v>
      </c>
      <c r="J1853">
        <v>299900</v>
      </c>
      <c r="K1853">
        <v>299900</v>
      </c>
      <c r="L1853">
        <v>100</v>
      </c>
      <c r="M1853">
        <v>29990000</v>
      </c>
      <c r="N1853" s="19">
        <v>27263636.36363636</v>
      </c>
      <c r="O1853" s="19">
        <v>27263636.36363636</v>
      </c>
      <c r="P1853" t="str">
        <f>_xlfn.XLOOKUP(G1853,'[1](ST)Product'!$C:$C,'[1](ST)Product'!$E:$E)</f>
        <v>Shark Fan</v>
      </c>
      <c r="Q1853" t="str">
        <f>_xlfn.XLOOKUP(G1853,'[1](ST)Product'!$C:$C,'[1](ST)Product'!$F:$F)</f>
        <v>Fan</v>
      </c>
      <c r="R1853" t="s">
        <v>362</v>
      </c>
      <c r="S1853" t="s">
        <v>361</v>
      </c>
    </row>
    <row r="1854" spans="1:19" x14ac:dyDescent="0.35">
      <c r="A1854" t="str">
        <f>_xlfn.XLOOKUP(B1854,Mapping!C:C,Mapping!D:D)</f>
        <v>other Online malls</v>
      </c>
      <c r="B1854" t="s">
        <v>167</v>
      </c>
      <c r="C1854" t="s">
        <v>376</v>
      </c>
      <c r="D1854" s="21">
        <v>46273</v>
      </c>
      <c r="E1854" s="21">
        <v>46273</v>
      </c>
      <c r="F1854" s="5">
        <f t="shared" si="30"/>
        <v>1</v>
      </c>
      <c r="G1854" t="s">
        <v>54</v>
      </c>
      <c r="H1854">
        <v>699000</v>
      </c>
      <c r="I1854">
        <v>499000</v>
      </c>
      <c r="J1854">
        <v>499000</v>
      </c>
      <c r="K1854">
        <v>430000</v>
      </c>
      <c r="L1854">
        <v>100</v>
      </c>
      <c r="M1854">
        <v>43000000</v>
      </c>
      <c r="P1854" t="str">
        <f>_xlfn.XLOOKUP(G1854,'[1](ST)Product'!$C:$C,'[1](ST)Product'!$E:$E)</f>
        <v>Shark Floorcare</v>
      </c>
      <c r="Q1854" t="str">
        <f>_xlfn.XLOOKUP(G1854,'[1](ST)Product'!$C:$C,'[1](ST)Product'!$F:$F)</f>
        <v>FW</v>
      </c>
      <c r="R1854" t="s">
        <v>381</v>
      </c>
      <c r="S1854" t="s">
        <v>360</v>
      </c>
    </row>
    <row r="1855" spans="1:19" x14ac:dyDescent="0.35">
      <c r="A1855" t="str">
        <f>_xlfn.XLOOKUP(B1855,Mapping!C:C,Mapping!D:D)</f>
        <v>other Online malls</v>
      </c>
      <c r="B1855" t="s">
        <v>167</v>
      </c>
      <c r="C1855" t="s">
        <v>376</v>
      </c>
      <c r="D1855" s="21">
        <v>46273</v>
      </c>
      <c r="E1855" s="21">
        <v>46273</v>
      </c>
      <c r="F1855" s="5">
        <f t="shared" si="30"/>
        <v>1</v>
      </c>
      <c r="G1855" t="s">
        <v>25</v>
      </c>
      <c r="H1855">
        <v>859000</v>
      </c>
      <c r="I1855">
        <v>749000</v>
      </c>
      <c r="J1855">
        <v>649000</v>
      </c>
      <c r="K1855">
        <v>619900</v>
      </c>
      <c r="L1855">
        <v>100</v>
      </c>
      <c r="M1855">
        <v>61990000</v>
      </c>
      <c r="P1855" t="str">
        <f>_xlfn.XLOOKUP(G1855,'[1](ST)Product'!$C:$C,'[1](ST)Product'!$E:$E)</f>
        <v>Shark Floorcare</v>
      </c>
      <c r="Q1855" t="str">
        <f>_xlfn.XLOOKUP(G1855,'[1](ST)Product'!$C:$C,'[1](ST)Product'!$F:$F)</f>
        <v>FW</v>
      </c>
      <c r="R1855" t="s">
        <v>381</v>
      </c>
      <c r="S1855" t="s">
        <v>360</v>
      </c>
    </row>
    <row r="1856" spans="1:19" x14ac:dyDescent="0.35">
      <c r="A1856" t="str">
        <f>_xlfn.XLOOKUP(B1856,Mapping!C:C,Mapping!D:D)</f>
        <v>other Online malls</v>
      </c>
      <c r="B1856" t="s">
        <v>167</v>
      </c>
      <c r="C1856" t="s">
        <v>376</v>
      </c>
      <c r="D1856" s="21">
        <v>46273</v>
      </c>
      <c r="E1856" s="21">
        <v>46273</v>
      </c>
      <c r="F1856" s="5">
        <f t="shared" si="30"/>
        <v>1</v>
      </c>
      <c r="G1856" t="s">
        <v>20</v>
      </c>
      <c r="H1856">
        <v>249900</v>
      </c>
      <c r="I1856">
        <v>219900</v>
      </c>
      <c r="J1856">
        <v>199900</v>
      </c>
      <c r="K1856">
        <v>219900</v>
      </c>
      <c r="L1856">
        <v>50</v>
      </c>
      <c r="M1856">
        <v>10995000</v>
      </c>
      <c r="P1856" t="str">
        <f>_xlfn.XLOOKUP(G1856,'[1](ST)Product'!$C:$C,'[1](ST)Product'!$E:$E)</f>
        <v>Ninja Heated</v>
      </c>
      <c r="Q1856" t="str">
        <f>_xlfn.XLOOKUP(G1856,'[1](ST)Product'!$C:$C,'[1](ST)Product'!$F:$F)</f>
        <v>Crispi</v>
      </c>
      <c r="R1856" t="s">
        <v>381</v>
      </c>
      <c r="S1856" t="s">
        <v>361</v>
      </c>
    </row>
    <row r="1857" spans="1:19" x14ac:dyDescent="0.35">
      <c r="A1857" t="str">
        <f>_xlfn.XLOOKUP(B1857,Mapping!C:C,Mapping!D:D)</f>
        <v>TVHS</v>
      </c>
      <c r="B1857" t="s">
        <v>178</v>
      </c>
      <c r="C1857" t="s">
        <v>349</v>
      </c>
      <c r="D1857" s="21">
        <v>46274</v>
      </c>
      <c r="E1857" s="21">
        <v>46274</v>
      </c>
      <c r="F1857" s="5">
        <f t="shared" si="30"/>
        <v>1</v>
      </c>
      <c r="G1857" t="s">
        <v>85</v>
      </c>
      <c r="H1857">
        <v>349900</v>
      </c>
      <c r="I1857">
        <v>319900</v>
      </c>
      <c r="J1857">
        <v>299900</v>
      </c>
      <c r="K1857">
        <v>299000</v>
      </c>
      <c r="L1857">
        <v>300</v>
      </c>
      <c r="M1857">
        <v>89700000</v>
      </c>
      <c r="N1857" s="19">
        <v>81545454.545454547</v>
      </c>
      <c r="O1857" s="19">
        <v>48111818.18181818</v>
      </c>
      <c r="P1857" t="str">
        <f>_xlfn.XLOOKUP(G1857,'[1](ST)Product'!$C:$C,'[1](ST)Product'!$E:$E)</f>
        <v>Ninja Motorized</v>
      </c>
      <c r="Q1857" t="str">
        <f>_xlfn.XLOOKUP(G1857,'[1](ST)Product'!$C:$C,'[1](ST)Product'!$F:$F)</f>
        <v>Kitchen</v>
      </c>
      <c r="R1857" t="s">
        <v>362</v>
      </c>
      <c r="S1857" t="s">
        <v>360</v>
      </c>
    </row>
    <row r="1858" spans="1:19" x14ac:dyDescent="0.35">
      <c r="A1858" t="str">
        <f>_xlfn.XLOOKUP(B1858,Mapping!C:C,Mapping!D:D)</f>
        <v>Dept Store</v>
      </c>
      <c r="B1858" t="s">
        <v>166</v>
      </c>
      <c r="C1858" t="s">
        <v>379</v>
      </c>
      <c r="D1858" s="21">
        <v>46276</v>
      </c>
      <c r="E1858" s="21">
        <v>46283</v>
      </c>
      <c r="F1858" s="5">
        <f t="shared" si="30"/>
        <v>8</v>
      </c>
      <c r="G1858" t="s">
        <v>35</v>
      </c>
      <c r="H1858">
        <v>599000</v>
      </c>
      <c r="I1858">
        <v>549000</v>
      </c>
      <c r="J1858">
        <v>499000</v>
      </c>
      <c r="K1858">
        <v>529000</v>
      </c>
      <c r="L1858">
        <v>150</v>
      </c>
      <c r="M1858">
        <v>79350000</v>
      </c>
      <c r="P1858" t="str">
        <f>_xlfn.XLOOKUP(G1858,'[1](ST)Product'!$C:$C,'[1](ST)Product'!$E:$E)</f>
        <v>Shark Floorcare</v>
      </c>
      <c r="Q1858" t="str">
        <f>_xlfn.XLOOKUP(G1858,'[1](ST)Product'!$C:$C,'[1](ST)Product'!$F:$F)</f>
        <v>FW</v>
      </c>
      <c r="R1858" t="s">
        <v>381</v>
      </c>
      <c r="S1858" t="s">
        <v>360</v>
      </c>
    </row>
    <row r="1859" spans="1:19" x14ac:dyDescent="0.35">
      <c r="A1859" t="str">
        <f>_xlfn.XLOOKUP(B1859,Mapping!C:C,Mapping!D:D)</f>
        <v>Naver</v>
      </c>
      <c r="B1859" t="s">
        <v>348</v>
      </c>
      <c r="C1859" t="s">
        <v>299</v>
      </c>
      <c r="D1859" s="21">
        <v>46276</v>
      </c>
      <c r="E1859" s="21">
        <v>46276</v>
      </c>
      <c r="F1859" s="5">
        <f t="shared" ref="F1859:F1922" si="31">IF(D1859="","",E1859-D1859+1)</f>
        <v>1</v>
      </c>
      <c r="G1859" t="s">
        <v>42</v>
      </c>
      <c r="H1859">
        <v>399900</v>
      </c>
      <c r="I1859">
        <v>349900</v>
      </c>
      <c r="J1859">
        <v>299900</v>
      </c>
      <c r="K1859" s="19">
        <v>299900</v>
      </c>
      <c r="L1859">
        <v>250</v>
      </c>
      <c r="M1859">
        <v>74975000</v>
      </c>
      <c r="N1859" s="19">
        <v>90886363.636363626</v>
      </c>
      <c r="O1859" s="19">
        <v>81797727.272727266</v>
      </c>
      <c r="P1859" t="str">
        <f>_xlfn.XLOOKUP(G1859,'[1](ST)Product'!$C:$C,'[1](ST)Product'!$E:$E)</f>
        <v>Shark Fan</v>
      </c>
      <c r="Q1859" t="str">
        <f>_xlfn.XLOOKUP(G1859,'[1](ST)Product'!$C:$C,'[1](ST)Product'!$F:$F)</f>
        <v>Fan</v>
      </c>
      <c r="R1859" t="s">
        <v>362</v>
      </c>
      <c r="S1859" t="s">
        <v>361</v>
      </c>
    </row>
    <row r="1860" spans="1:19" x14ac:dyDescent="0.35">
      <c r="A1860" t="str">
        <f>_xlfn.XLOOKUP(B1860,Mapping!C:C,Mapping!D:D)</f>
        <v>Costco</v>
      </c>
      <c r="B1860" t="s">
        <v>157</v>
      </c>
      <c r="C1860" t="s">
        <v>357</v>
      </c>
      <c r="D1860" s="21">
        <v>46279</v>
      </c>
      <c r="E1860" s="21">
        <v>46285</v>
      </c>
      <c r="F1860" s="5">
        <f t="shared" si="31"/>
        <v>7</v>
      </c>
      <c r="G1860" t="s">
        <v>87</v>
      </c>
      <c r="H1860">
        <v>219900</v>
      </c>
      <c r="I1860">
        <v>199900</v>
      </c>
      <c r="J1860">
        <v>179900</v>
      </c>
      <c r="K1860">
        <v>119900</v>
      </c>
      <c r="L1860">
        <v>30</v>
      </c>
      <c r="M1860">
        <v>3597000</v>
      </c>
      <c r="N1860" s="19">
        <v>4688563.6363636358</v>
      </c>
      <c r="O1860" s="19">
        <v>4383806.9999999991</v>
      </c>
      <c r="P1860" t="str">
        <f>_xlfn.XLOOKUP(G1860,'[1](ST)Product'!$C:$C,'[1](ST)Product'!$E:$E)</f>
        <v>Shark Fan</v>
      </c>
      <c r="Q1860" t="str">
        <f>_xlfn.XLOOKUP(G1860,'[1](ST)Product'!$C:$C,'[1](ST)Product'!$F:$F)</f>
        <v>Fan</v>
      </c>
      <c r="R1860" t="s">
        <v>362</v>
      </c>
      <c r="S1860" t="s">
        <v>361</v>
      </c>
    </row>
    <row r="1861" spans="1:19" x14ac:dyDescent="0.35">
      <c r="A1861" t="str">
        <f>_xlfn.XLOOKUP(B1861,Mapping!C:C,Mapping!D:D)</f>
        <v>Dept Store</v>
      </c>
      <c r="B1861" t="s">
        <v>166</v>
      </c>
      <c r="C1861" t="s">
        <v>378</v>
      </c>
      <c r="D1861" s="21">
        <v>46279</v>
      </c>
      <c r="E1861" s="21">
        <v>46292</v>
      </c>
      <c r="F1861" s="5">
        <f t="shared" si="31"/>
        <v>14</v>
      </c>
      <c r="G1861" t="s">
        <v>31</v>
      </c>
      <c r="H1861">
        <v>849000</v>
      </c>
      <c r="I1861">
        <v>749000</v>
      </c>
      <c r="J1861">
        <v>699000</v>
      </c>
      <c r="K1861">
        <v>699000</v>
      </c>
      <c r="P1861" t="str">
        <f>_xlfn.XLOOKUP(G1861,'[1](ST)Product'!$C:$C,'[1](ST)Product'!$E:$E)</f>
        <v>Shark Floorcare</v>
      </c>
      <c r="Q1861" t="str">
        <f>_xlfn.XLOOKUP(G1861,'[1](ST)Product'!$C:$C,'[1](ST)Product'!$F:$F)</f>
        <v>FW</v>
      </c>
      <c r="R1861" t="s">
        <v>381</v>
      </c>
      <c r="S1861" t="s">
        <v>360</v>
      </c>
    </row>
    <row r="1862" spans="1:19" x14ac:dyDescent="0.35">
      <c r="A1862" t="str">
        <f>_xlfn.XLOOKUP(B1862,Mapping!C:C,Mapping!D:D)</f>
        <v>Dept Store</v>
      </c>
      <c r="B1862" t="s">
        <v>166</v>
      </c>
      <c r="C1862" t="s">
        <v>378</v>
      </c>
      <c r="D1862" s="21">
        <v>46279</v>
      </c>
      <c r="E1862" s="21">
        <v>46292</v>
      </c>
      <c r="F1862" s="5">
        <f t="shared" si="31"/>
        <v>14</v>
      </c>
      <c r="G1862" t="s">
        <v>28</v>
      </c>
      <c r="H1862">
        <v>299900</v>
      </c>
      <c r="I1862">
        <v>219900</v>
      </c>
      <c r="J1862">
        <v>219900</v>
      </c>
      <c r="K1862">
        <v>299900</v>
      </c>
      <c r="P1862" t="str">
        <f>_xlfn.XLOOKUP(G1862,'[1](ST)Product'!$C:$C,'[1](ST)Product'!$E:$E)</f>
        <v>Shark Floorcare</v>
      </c>
      <c r="Q1862" t="str">
        <f>_xlfn.XLOOKUP(G1862,'[1](ST)Product'!$C:$C,'[1](ST)Product'!$F:$F)</f>
        <v>WD</v>
      </c>
      <c r="R1862" t="s">
        <v>381</v>
      </c>
      <c r="S1862" t="s">
        <v>360</v>
      </c>
    </row>
    <row r="1863" spans="1:19" x14ac:dyDescent="0.35">
      <c r="A1863" t="str">
        <f>_xlfn.XLOOKUP(B1863,Mapping!C:C,Mapping!D:D)</f>
        <v>Naver</v>
      </c>
      <c r="B1863" t="s">
        <v>348</v>
      </c>
      <c r="C1863" t="s">
        <v>147</v>
      </c>
      <c r="D1863" s="21">
        <v>46279</v>
      </c>
      <c r="E1863" s="21">
        <v>46279</v>
      </c>
      <c r="F1863" s="5">
        <f t="shared" si="31"/>
        <v>1</v>
      </c>
      <c r="G1863" t="s">
        <v>85</v>
      </c>
      <c r="H1863">
        <v>349900</v>
      </c>
      <c r="I1863">
        <v>319900</v>
      </c>
      <c r="J1863">
        <v>299900</v>
      </c>
      <c r="K1863" s="19">
        <v>299900</v>
      </c>
      <c r="L1863">
        <v>80</v>
      </c>
      <c r="M1863">
        <v>23992000</v>
      </c>
      <c r="N1863" s="19">
        <v>25447272.727272727</v>
      </c>
      <c r="O1863" s="19">
        <v>22902545.454545453</v>
      </c>
      <c r="P1863" t="str">
        <f>_xlfn.XLOOKUP(G1863,'[1](ST)Product'!$C:$C,'[1](ST)Product'!$E:$E)</f>
        <v>Ninja Motorized</v>
      </c>
      <c r="Q1863" t="str">
        <f>_xlfn.XLOOKUP(G1863,'[1](ST)Product'!$C:$C,'[1](ST)Product'!$F:$F)</f>
        <v>Kitchen</v>
      </c>
      <c r="R1863" t="s">
        <v>362</v>
      </c>
      <c r="S1863" t="s">
        <v>360</v>
      </c>
    </row>
    <row r="1864" spans="1:19" x14ac:dyDescent="0.35">
      <c r="A1864" t="str">
        <f>_xlfn.XLOOKUP(B1864,Mapping!C:C,Mapping!D:D)</f>
        <v>Naver</v>
      </c>
      <c r="B1864" t="s">
        <v>348</v>
      </c>
      <c r="C1864" t="s">
        <v>147</v>
      </c>
      <c r="D1864" s="21">
        <v>46279</v>
      </c>
      <c r="E1864" s="21">
        <v>46279</v>
      </c>
      <c r="F1864" s="5">
        <f t="shared" si="31"/>
        <v>1</v>
      </c>
      <c r="G1864" t="s">
        <v>73</v>
      </c>
      <c r="H1864">
        <v>139900</v>
      </c>
      <c r="I1864">
        <v>129900</v>
      </c>
      <c r="J1864">
        <v>119900</v>
      </c>
      <c r="K1864" s="19">
        <v>109000</v>
      </c>
      <c r="L1864">
        <v>30</v>
      </c>
      <c r="M1864">
        <v>3270000</v>
      </c>
      <c r="N1864" s="19">
        <v>3815454.5454545454</v>
      </c>
      <c r="O1864" s="19">
        <v>3433909.0909090908</v>
      </c>
      <c r="P1864" t="str">
        <f>_xlfn.XLOOKUP(G1864,'[1](ST)Product'!$C:$C,'[1](ST)Product'!$E:$E)</f>
        <v>Ninja Motorized</v>
      </c>
      <c r="Q1864" t="str">
        <f>_xlfn.XLOOKUP(G1864,'[1](ST)Product'!$C:$C,'[1](ST)Product'!$F:$F)</f>
        <v>Hand</v>
      </c>
      <c r="R1864" t="s">
        <v>362</v>
      </c>
      <c r="S1864" t="s">
        <v>360</v>
      </c>
    </row>
    <row r="1865" spans="1:19" x14ac:dyDescent="0.35">
      <c r="A1865" t="str">
        <f>_xlfn.XLOOKUP(B1865,Mapping!C:C,Mapping!D:D)</f>
        <v>Naver</v>
      </c>
      <c r="B1865" t="s">
        <v>348</v>
      </c>
      <c r="C1865" t="s">
        <v>147</v>
      </c>
      <c r="D1865" s="21">
        <v>46279</v>
      </c>
      <c r="E1865" s="21">
        <v>46279</v>
      </c>
      <c r="F1865" s="5">
        <f t="shared" si="31"/>
        <v>1</v>
      </c>
      <c r="G1865" t="s">
        <v>20</v>
      </c>
      <c r="H1865">
        <v>249900</v>
      </c>
      <c r="I1865">
        <v>219900</v>
      </c>
      <c r="J1865">
        <v>199900</v>
      </c>
      <c r="K1865" s="19">
        <v>219900</v>
      </c>
      <c r="L1865">
        <v>200</v>
      </c>
      <c r="M1865">
        <v>43980000</v>
      </c>
      <c r="N1865" s="19">
        <v>45436363.636363633</v>
      </c>
      <c r="O1865" s="19">
        <v>40892727.272727266</v>
      </c>
      <c r="P1865" t="str">
        <f>_xlfn.XLOOKUP(G1865,'[1](ST)Product'!$C:$C,'[1](ST)Product'!$E:$E)</f>
        <v>Ninja Heated</v>
      </c>
      <c r="Q1865" t="str">
        <f>_xlfn.XLOOKUP(G1865,'[1](ST)Product'!$C:$C,'[1](ST)Product'!$F:$F)</f>
        <v>Crispi</v>
      </c>
      <c r="R1865" t="s">
        <v>362</v>
      </c>
      <c r="S1865" t="s">
        <v>361</v>
      </c>
    </row>
    <row r="1866" spans="1:19" x14ac:dyDescent="0.35">
      <c r="A1866" t="str">
        <f>_xlfn.XLOOKUP(B1866,Mapping!C:C,Mapping!D:D)</f>
        <v>Naver</v>
      </c>
      <c r="B1866" t="s">
        <v>348</v>
      </c>
      <c r="C1866" t="s">
        <v>147</v>
      </c>
      <c r="D1866" s="21">
        <v>46279</v>
      </c>
      <c r="E1866" s="21">
        <v>46279</v>
      </c>
      <c r="F1866" s="5">
        <f t="shared" si="31"/>
        <v>1</v>
      </c>
      <c r="G1866" t="s">
        <v>95</v>
      </c>
      <c r="H1866">
        <v>79900</v>
      </c>
      <c r="I1866">
        <v>54900</v>
      </c>
      <c r="J1866">
        <v>54900</v>
      </c>
      <c r="K1866" s="19">
        <v>54900</v>
      </c>
      <c r="L1866">
        <v>200</v>
      </c>
      <c r="M1866">
        <v>10980000</v>
      </c>
      <c r="N1866" s="19">
        <v>14527272.727272727</v>
      </c>
      <c r="O1866" s="19">
        <v>13074545.454545453</v>
      </c>
      <c r="P1866" t="str">
        <f>_xlfn.XLOOKUP(G1866,'[1](ST)Product'!$C:$C,'[1](ST)Product'!$E:$E)</f>
        <v>Ninja Motorized</v>
      </c>
      <c r="Q1866" t="str">
        <f>_xlfn.XLOOKUP(G1866,'[1](ST)Product'!$C:$C,'[1](ST)Product'!$F:$F)</f>
        <v>Food process</v>
      </c>
      <c r="R1866" t="s">
        <v>362</v>
      </c>
      <c r="S1866" t="s">
        <v>360</v>
      </c>
    </row>
    <row r="1867" spans="1:19" x14ac:dyDescent="0.35">
      <c r="A1867" t="str">
        <f>_xlfn.XLOOKUP(B1867,Mapping!C:C,Mapping!D:D)</f>
        <v>Naver</v>
      </c>
      <c r="B1867" t="s">
        <v>348</v>
      </c>
      <c r="C1867" t="s">
        <v>147</v>
      </c>
      <c r="D1867" s="21">
        <v>46279</v>
      </c>
      <c r="E1867" s="21">
        <v>46279</v>
      </c>
      <c r="F1867" s="5">
        <f t="shared" si="31"/>
        <v>1</v>
      </c>
      <c r="G1867" t="s">
        <v>34</v>
      </c>
      <c r="H1867">
        <v>249900</v>
      </c>
      <c r="I1867">
        <v>229900</v>
      </c>
      <c r="J1867">
        <v>199900</v>
      </c>
      <c r="K1867" s="19">
        <v>229900</v>
      </c>
      <c r="L1867">
        <v>50</v>
      </c>
      <c r="M1867">
        <v>11495000</v>
      </c>
      <c r="N1867" s="19">
        <v>11359090.909090908</v>
      </c>
      <c r="O1867" s="19">
        <v>10223181.818181816</v>
      </c>
      <c r="P1867" t="str">
        <f>_xlfn.XLOOKUP(G1867,'[1](ST)Product'!$C:$C,'[1](ST)Product'!$E:$E)</f>
        <v>Ninja Motorized</v>
      </c>
      <c r="Q1867" t="str">
        <f>_xlfn.XLOOKUP(G1867,'[1](ST)Product'!$C:$C,'[1](ST)Product'!$F:$F)</f>
        <v>Portable</v>
      </c>
      <c r="R1867" t="s">
        <v>362</v>
      </c>
      <c r="S1867" t="s">
        <v>361</v>
      </c>
    </row>
    <row r="1868" spans="1:19" x14ac:dyDescent="0.35">
      <c r="A1868" t="str">
        <f>_xlfn.XLOOKUP(B1868,Mapping!C:C,Mapping!D:D)</f>
        <v>Naver</v>
      </c>
      <c r="B1868" t="s">
        <v>348</v>
      </c>
      <c r="C1868" t="s">
        <v>147</v>
      </c>
      <c r="D1868" s="21">
        <v>46279</v>
      </c>
      <c r="E1868" s="21">
        <v>46279</v>
      </c>
      <c r="F1868" s="5">
        <f t="shared" si="31"/>
        <v>1</v>
      </c>
      <c r="G1868" t="s">
        <v>26</v>
      </c>
      <c r="H1868">
        <v>899000</v>
      </c>
      <c r="I1868">
        <v>749000</v>
      </c>
      <c r="J1868">
        <v>699000</v>
      </c>
      <c r="K1868" s="19">
        <v>699000</v>
      </c>
      <c r="L1868">
        <v>200</v>
      </c>
      <c r="M1868">
        <v>139800000</v>
      </c>
      <c r="N1868" s="19">
        <v>163454545.45454544</v>
      </c>
      <c r="O1868" s="19">
        <v>147109090.90909091</v>
      </c>
      <c r="P1868" t="str">
        <f>_xlfn.XLOOKUP(G1868,'[1](ST)Product'!$C:$C,'[1](ST)Product'!$E:$E)</f>
        <v>Shark Floorcare</v>
      </c>
      <c r="Q1868" t="str">
        <f>_xlfn.XLOOKUP(G1868,'[1](ST)Product'!$C:$C,'[1](ST)Product'!$F:$F)</f>
        <v>FW</v>
      </c>
      <c r="R1868" t="s">
        <v>362</v>
      </c>
      <c r="S1868" t="s">
        <v>360</v>
      </c>
    </row>
    <row r="1869" spans="1:19" x14ac:dyDescent="0.35">
      <c r="A1869" t="str">
        <f>_xlfn.XLOOKUP(B1869,Mapping!C:C,Mapping!D:D)</f>
        <v>Naver</v>
      </c>
      <c r="B1869" t="s">
        <v>348</v>
      </c>
      <c r="C1869" t="s">
        <v>147</v>
      </c>
      <c r="D1869" s="21">
        <v>46279</v>
      </c>
      <c r="E1869" s="21">
        <v>46279</v>
      </c>
      <c r="F1869" s="5">
        <f t="shared" si="31"/>
        <v>1</v>
      </c>
      <c r="G1869" t="s">
        <v>62</v>
      </c>
      <c r="H1869">
        <v>349900</v>
      </c>
      <c r="I1869">
        <v>319900</v>
      </c>
      <c r="J1869">
        <v>299900</v>
      </c>
      <c r="K1869" s="19">
        <v>319900</v>
      </c>
      <c r="L1869">
        <v>30</v>
      </c>
      <c r="M1869">
        <v>9597000</v>
      </c>
      <c r="N1869" s="19">
        <v>9542727.2727272715</v>
      </c>
      <c r="O1869" s="19">
        <v>8588454.5454545449</v>
      </c>
      <c r="P1869" t="str">
        <f>_xlfn.XLOOKUP(G1869,'[1](ST)Product'!$C:$C,'[1](ST)Product'!$E:$E)</f>
        <v>Shark Floorcare</v>
      </c>
      <c r="Q1869" t="str">
        <f>_xlfn.XLOOKUP(G1869,'[1](ST)Product'!$C:$C,'[1](ST)Product'!$F:$F)</f>
        <v>WV</v>
      </c>
      <c r="R1869" t="s">
        <v>362</v>
      </c>
      <c r="S1869" t="s">
        <v>361</v>
      </c>
    </row>
    <row r="1870" spans="1:19" x14ac:dyDescent="0.35">
      <c r="A1870" t="str">
        <f>_xlfn.XLOOKUP(B1870,Mapping!C:C,Mapping!D:D)</f>
        <v>Naver</v>
      </c>
      <c r="B1870" t="s">
        <v>348</v>
      </c>
      <c r="C1870" t="s">
        <v>147</v>
      </c>
      <c r="D1870" s="21">
        <v>46279</v>
      </c>
      <c r="E1870" s="21">
        <v>46279</v>
      </c>
      <c r="F1870" s="5">
        <f t="shared" si="31"/>
        <v>1</v>
      </c>
      <c r="G1870" t="s">
        <v>108</v>
      </c>
      <c r="H1870">
        <v>199900</v>
      </c>
      <c r="I1870">
        <v>179900</v>
      </c>
      <c r="J1870">
        <v>169900</v>
      </c>
      <c r="K1870" s="19">
        <v>169900</v>
      </c>
      <c r="L1870">
        <v>50</v>
      </c>
      <c r="M1870">
        <v>8495000</v>
      </c>
      <c r="N1870" s="19">
        <v>9086363.6363636348</v>
      </c>
      <c r="O1870" s="19">
        <v>8177727.2727272715</v>
      </c>
      <c r="P1870" t="str">
        <f>_xlfn.XLOOKUP(G1870,'[1](ST)Product'!$C:$C,'[1](ST)Product'!$E:$E)</f>
        <v>Shark Floorcare</v>
      </c>
      <c r="Q1870" t="str">
        <f>_xlfn.XLOOKUP(G1870,'[1](ST)Product'!$C:$C,'[1](ST)Product'!$F:$F)</f>
        <v>WV</v>
      </c>
      <c r="R1870" t="s">
        <v>362</v>
      </c>
      <c r="S1870" t="s">
        <v>360</v>
      </c>
    </row>
    <row r="1871" spans="1:19" x14ac:dyDescent="0.35">
      <c r="A1871" t="str">
        <f>_xlfn.XLOOKUP(B1871,Mapping!C:C,Mapping!D:D)</f>
        <v>TVHS</v>
      </c>
      <c r="B1871" t="s">
        <v>178</v>
      </c>
      <c r="C1871" t="s">
        <v>312</v>
      </c>
      <c r="D1871" s="21">
        <v>46279</v>
      </c>
      <c r="E1871" s="21">
        <v>46279</v>
      </c>
      <c r="F1871" s="5">
        <f t="shared" si="31"/>
        <v>1</v>
      </c>
      <c r="G1871" t="s">
        <v>78</v>
      </c>
      <c r="H1871">
        <v>249900</v>
      </c>
      <c r="I1871">
        <v>219900</v>
      </c>
      <c r="J1871">
        <v>199900</v>
      </c>
      <c r="K1871">
        <v>219900</v>
      </c>
      <c r="L1871">
        <v>300</v>
      </c>
      <c r="M1871">
        <v>65970000</v>
      </c>
      <c r="N1871" s="19">
        <v>59972727.272727266</v>
      </c>
      <c r="O1871" s="19">
        <v>35383909.090909086</v>
      </c>
      <c r="P1871" t="str">
        <f>_xlfn.XLOOKUP(G1871,'[1](ST)Product'!$C:$C,'[1](ST)Product'!$E:$E)</f>
        <v>Ninja Heated</v>
      </c>
      <c r="Q1871" t="str">
        <f>_xlfn.XLOOKUP(G1871,'[1](ST)Product'!$C:$C,'[1](ST)Product'!$F:$F)</f>
        <v>Multi Cooker</v>
      </c>
      <c r="R1871" t="s">
        <v>362</v>
      </c>
      <c r="S1871" t="s">
        <v>361</v>
      </c>
    </row>
    <row r="1872" spans="1:19" x14ac:dyDescent="0.35">
      <c r="A1872" t="str">
        <f>_xlfn.XLOOKUP(B1872,Mapping!C:C,Mapping!D:D)</f>
        <v>Dept Store</v>
      </c>
      <c r="B1872" t="s">
        <v>166</v>
      </c>
      <c r="C1872" t="s">
        <v>354</v>
      </c>
      <c r="D1872" s="21">
        <v>46280</v>
      </c>
      <c r="E1872" s="21">
        <v>46286</v>
      </c>
      <c r="F1872" s="5">
        <f t="shared" si="31"/>
        <v>7</v>
      </c>
      <c r="G1872" t="s">
        <v>25</v>
      </c>
      <c r="H1872">
        <v>859000</v>
      </c>
      <c r="I1872">
        <v>749000</v>
      </c>
      <c r="J1872">
        <v>649000</v>
      </c>
      <c r="K1872">
        <v>899000</v>
      </c>
      <c r="L1872">
        <v>150</v>
      </c>
      <c r="M1872">
        <v>134850000</v>
      </c>
      <c r="N1872" s="19">
        <v>122590909.09090908</v>
      </c>
      <c r="O1872" s="19">
        <v>88878409.090909079</v>
      </c>
      <c r="P1872" t="str">
        <f>_xlfn.XLOOKUP(G1872,'[1](ST)Product'!$C:$C,'[1](ST)Product'!$E:$E)</f>
        <v>Shark Floorcare</v>
      </c>
      <c r="Q1872" t="str">
        <f>_xlfn.XLOOKUP(G1872,'[1](ST)Product'!$C:$C,'[1](ST)Product'!$F:$F)</f>
        <v>FW</v>
      </c>
      <c r="R1872" t="s">
        <v>362</v>
      </c>
      <c r="S1872" t="s">
        <v>360</v>
      </c>
    </row>
    <row r="1873" spans="1:19" x14ac:dyDescent="0.35">
      <c r="A1873" t="str">
        <f>_xlfn.XLOOKUP(B1873,Mapping!C:C,Mapping!D:D)</f>
        <v>Dept Store</v>
      </c>
      <c r="B1873" t="s">
        <v>166</v>
      </c>
      <c r="C1873" t="s">
        <v>354</v>
      </c>
      <c r="D1873" s="21">
        <v>46280</v>
      </c>
      <c r="E1873" s="21">
        <v>46286</v>
      </c>
      <c r="F1873" s="5">
        <f t="shared" si="31"/>
        <v>7</v>
      </c>
      <c r="G1873" t="s">
        <v>31</v>
      </c>
      <c r="H1873">
        <v>849000</v>
      </c>
      <c r="I1873">
        <v>699000</v>
      </c>
      <c r="J1873">
        <v>649000</v>
      </c>
      <c r="K1873">
        <v>699000</v>
      </c>
      <c r="L1873">
        <v>10</v>
      </c>
      <c r="M1873">
        <v>6990000</v>
      </c>
      <c r="N1873" s="19">
        <v>7718181.8181818174</v>
      </c>
      <c r="O1873" s="19">
        <v>5595681.8181818174</v>
      </c>
      <c r="P1873" t="str">
        <f>_xlfn.XLOOKUP(G1873,'[1](ST)Product'!$C:$C,'[1](ST)Product'!$E:$E)</f>
        <v>Shark Floorcare</v>
      </c>
      <c r="Q1873" t="str">
        <f>_xlfn.XLOOKUP(G1873,'[1](ST)Product'!$C:$C,'[1](ST)Product'!$F:$F)</f>
        <v>FW</v>
      </c>
      <c r="R1873" t="s">
        <v>362</v>
      </c>
      <c r="S1873" t="s">
        <v>360</v>
      </c>
    </row>
    <row r="1874" spans="1:19" x14ac:dyDescent="0.35">
      <c r="A1874" t="str">
        <f>_xlfn.XLOOKUP(B1874,Mapping!C:C,Mapping!D:D)</f>
        <v>Dept Store</v>
      </c>
      <c r="B1874" t="s">
        <v>166</v>
      </c>
      <c r="C1874" t="s">
        <v>354</v>
      </c>
      <c r="D1874" s="21">
        <v>46280</v>
      </c>
      <c r="E1874" s="21">
        <v>46286</v>
      </c>
      <c r="F1874" s="5">
        <f t="shared" si="31"/>
        <v>7</v>
      </c>
      <c r="G1874" t="s">
        <v>28</v>
      </c>
      <c r="H1874">
        <v>299900</v>
      </c>
      <c r="I1874">
        <v>219900</v>
      </c>
      <c r="J1874">
        <v>219900</v>
      </c>
      <c r="K1874">
        <v>299900</v>
      </c>
      <c r="L1874">
        <v>10</v>
      </c>
      <c r="M1874">
        <v>2999000</v>
      </c>
      <c r="N1874" s="19">
        <v>2726363.6363636358</v>
      </c>
      <c r="O1874" s="19">
        <v>1976613.6363636358</v>
      </c>
      <c r="P1874" t="str">
        <f>_xlfn.XLOOKUP(G1874,'[1](ST)Product'!$C:$C,'[1](ST)Product'!$E:$E)</f>
        <v>Shark Floorcare</v>
      </c>
      <c r="Q1874" t="str">
        <f>_xlfn.XLOOKUP(G1874,'[1](ST)Product'!$C:$C,'[1](ST)Product'!$F:$F)</f>
        <v>WD</v>
      </c>
      <c r="R1874" t="s">
        <v>362</v>
      </c>
      <c r="S1874" t="s">
        <v>360</v>
      </c>
    </row>
    <row r="1875" spans="1:19" x14ac:dyDescent="0.35">
      <c r="A1875" t="str">
        <f>_xlfn.XLOOKUP(B1875,Mapping!C:C,Mapping!D:D)</f>
        <v>Dept Store</v>
      </c>
      <c r="B1875" t="s">
        <v>166</v>
      </c>
      <c r="C1875" t="s">
        <v>354</v>
      </c>
      <c r="D1875" s="21">
        <v>46280</v>
      </c>
      <c r="E1875" s="21">
        <v>46286</v>
      </c>
      <c r="F1875" s="5">
        <f t="shared" si="31"/>
        <v>7</v>
      </c>
      <c r="G1875" t="s">
        <v>108</v>
      </c>
      <c r="H1875">
        <v>199900</v>
      </c>
      <c r="I1875">
        <v>179900</v>
      </c>
      <c r="J1875">
        <v>169900</v>
      </c>
      <c r="K1875">
        <v>199900</v>
      </c>
      <c r="L1875">
        <v>2</v>
      </c>
      <c r="M1875">
        <v>399800</v>
      </c>
      <c r="N1875" s="19">
        <v>363454.54545454541</v>
      </c>
      <c r="O1875" s="19">
        <v>263504.54545454541</v>
      </c>
      <c r="P1875" t="str">
        <f>_xlfn.XLOOKUP(G1875,'[1](ST)Product'!$C:$C,'[1](ST)Product'!$E:$E)</f>
        <v>Shark Floorcare</v>
      </c>
      <c r="Q1875" t="str">
        <f>_xlfn.XLOOKUP(G1875,'[1](ST)Product'!$C:$C,'[1](ST)Product'!$F:$F)</f>
        <v>WV</v>
      </c>
      <c r="R1875" t="s">
        <v>362</v>
      </c>
      <c r="S1875" t="s">
        <v>360</v>
      </c>
    </row>
    <row r="1876" spans="1:19" x14ac:dyDescent="0.35">
      <c r="A1876" t="str">
        <f>_xlfn.XLOOKUP(B1876,Mapping!C:C,Mapping!D:D)</f>
        <v>Dept Store</v>
      </c>
      <c r="B1876" t="s">
        <v>166</v>
      </c>
      <c r="C1876" t="s">
        <v>354</v>
      </c>
      <c r="D1876" s="21">
        <v>46280</v>
      </c>
      <c r="E1876" s="21">
        <v>46286</v>
      </c>
      <c r="F1876" s="5">
        <f t="shared" si="31"/>
        <v>7</v>
      </c>
      <c r="G1876" t="s">
        <v>36</v>
      </c>
      <c r="H1876">
        <v>469900</v>
      </c>
      <c r="I1876">
        <v>399900</v>
      </c>
      <c r="J1876">
        <v>389900</v>
      </c>
      <c r="K1876">
        <v>469900</v>
      </c>
      <c r="L1876">
        <v>5</v>
      </c>
      <c r="M1876">
        <v>2349500</v>
      </c>
      <c r="N1876" s="19">
        <v>2135909.0909090908</v>
      </c>
      <c r="O1876" s="19">
        <v>1548534.0909090908</v>
      </c>
      <c r="P1876" t="str">
        <f>_xlfn.XLOOKUP(G1876,'[1](ST)Product'!$C:$C,'[1](ST)Product'!$E:$E)</f>
        <v>Shark Floorcare</v>
      </c>
      <c r="Q1876" t="str">
        <f>_xlfn.XLOOKUP(G1876,'[1](ST)Product'!$C:$C,'[1](ST)Product'!$F:$F)</f>
        <v>WD</v>
      </c>
      <c r="R1876" t="s">
        <v>362</v>
      </c>
      <c r="S1876" t="s">
        <v>360</v>
      </c>
    </row>
    <row r="1877" spans="1:19" x14ac:dyDescent="0.35">
      <c r="A1877" t="str">
        <f>_xlfn.XLOOKUP(B1877,Mapping!C:C,Mapping!D:D)</f>
        <v>Dept Store</v>
      </c>
      <c r="B1877" t="s">
        <v>166</v>
      </c>
      <c r="C1877" t="s">
        <v>354</v>
      </c>
      <c r="D1877" s="21">
        <v>46280</v>
      </c>
      <c r="E1877" s="21">
        <v>46286</v>
      </c>
      <c r="F1877" s="5">
        <f t="shared" si="31"/>
        <v>7</v>
      </c>
      <c r="G1877" t="s">
        <v>56</v>
      </c>
      <c r="H1877">
        <v>999000</v>
      </c>
      <c r="I1877">
        <v>899000</v>
      </c>
      <c r="J1877">
        <v>0</v>
      </c>
      <c r="K1877">
        <v>999000</v>
      </c>
      <c r="L1877">
        <v>35</v>
      </c>
      <c r="M1877">
        <v>34965000</v>
      </c>
      <c r="N1877" s="19">
        <v>30195454.545454543</v>
      </c>
      <c r="O1877" s="19">
        <v>21891704.545454543</v>
      </c>
      <c r="P1877" t="e">
        <f>_xlfn.XLOOKUP(G1877,'[1](ST)Product'!$C:$C,'[1](ST)Product'!$E:$E)</f>
        <v>#N/A</v>
      </c>
      <c r="Q1877" t="e">
        <f>_xlfn.XLOOKUP(G1877,'[1](ST)Product'!$C:$C,'[1](ST)Product'!$F:$F)</f>
        <v>#N/A</v>
      </c>
      <c r="R1877" t="s">
        <v>362</v>
      </c>
      <c r="S1877" t="s">
        <v>361</v>
      </c>
    </row>
    <row r="1878" spans="1:19" x14ac:dyDescent="0.35">
      <c r="A1878" t="str">
        <f>_xlfn.XLOOKUP(B1878,Mapping!C:C,Mapping!D:D)</f>
        <v>Dept Store</v>
      </c>
      <c r="B1878" t="s">
        <v>166</v>
      </c>
      <c r="C1878" t="s">
        <v>354</v>
      </c>
      <c r="D1878" s="21">
        <v>46280</v>
      </c>
      <c r="E1878" s="21">
        <v>46286</v>
      </c>
      <c r="F1878" s="5">
        <f t="shared" si="31"/>
        <v>7</v>
      </c>
      <c r="G1878" t="s">
        <v>24</v>
      </c>
      <c r="H1878">
        <v>999000</v>
      </c>
      <c r="I1878">
        <v>899000</v>
      </c>
      <c r="J1878">
        <v>849000</v>
      </c>
      <c r="K1878">
        <v>999000</v>
      </c>
      <c r="L1878">
        <v>35</v>
      </c>
      <c r="M1878">
        <v>34965000</v>
      </c>
      <c r="N1878" s="19">
        <v>30195454.545454543</v>
      </c>
      <c r="O1878" s="19">
        <v>21891704.545454543</v>
      </c>
      <c r="P1878" t="str">
        <f>_xlfn.XLOOKUP(G1878,'[1](ST)Product'!$C:$C,'[1](ST)Product'!$E:$E)</f>
        <v>Shark Floorcare</v>
      </c>
      <c r="Q1878" t="str">
        <f>_xlfn.XLOOKUP(G1878,'[1](ST)Product'!$C:$C,'[1](ST)Product'!$F:$F)</f>
        <v>Kion</v>
      </c>
      <c r="R1878" t="s">
        <v>362</v>
      </c>
      <c r="S1878" t="s">
        <v>361</v>
      </c>
    </row>
    <row r="1879" spans="1:19" x14ac:dyDescent="0.35">
      <c r="A1879" t="str">
        <f>_xlfn.XLOOKUP(B1879,Mapping!C:C,Mapping!D:D)</f>
        <v>Dept Store</v>
      </c>
      <c r="B1879" t="s">
        <v>166</v>
      </c>
      <c r="C1879" t="s">
        <v>354</v>
      </c>
      <c r="D1879" s="21">
        <v>46280</v>
      </c>
      <c r="E1879" s="21">
        <v>46286</v>
      </c>
      <c r="F1879" s="5">
        <f t="shared" si="31"/>
        <v>7</v>
      </c>
      <c r="G1879" t="s">
        <v>63</v>
      </c>
      <c r="H1879">
        <v>299900</v>
      </c>
      <c r="I1879">
        <v>279900</v>
      </c>
      <c r="J1879">
        <v>279900</v>
      </c>
      <c r="K1879">
        <v>340000</v>
      </c>
      <c r="L1879">
        <v>20</v>
      </c>
      <c r="M1879">
        <v>6800000</v>
      </c>
      <c r="N1879" s="19">
        <v>5452727.2727272715</v>
      </c>
      <c r="O1879" s="19">
        <v>3953227.2727272715</v>
      </c>
      <c r="P1879" t="str">
        <f>_xlfn.XLOOKUP(G1879,'[1](ST)Product'!$C:$C,'[1](ST)Product'!$E:$E)</f>
        <v>Shark Floorcare</v>
      </c>
      <c r="Q1879" t="str">
        <f>_xlfn.XLOOKUP(G1879,'[1](ST)Product'!$C:$C,'[1](ST)Product'!$F:$F)</f>
        <v>WD</v>
      </c>
      <c r="R1879" t="s">
        <v>362</v>
      </c>
      <c r="S1879" t="s">
        <v>361</v>
      </c>
    </row>
    <row r="1880" spans="1:19" x14ac:dyDescent="0.35">
      <c r="A1880" t="str">
        <f>_xlfn.XLOOKUP(B1880,Mapping!C:C,Mapping!D:D)</f>
        <v>Dept Store</v>
      </c>
      <c r="B1880" t="s">
        <v>166</v>
      </c>
      <c r="C1880" t="s">
        <v>354</v>
      </c>
      <c r="D1880" s="21">
        <v>46280</v>
      </c>
      <c r="E1880" s="21">
        <v>46286</v>
      </c>
      <c r="F1880" s="5">
        <f t="shared" si="31"/>
        <v>7</v>
      </c>
      <c r="G1880" t="s">
        <v>32</v>
      </c>
      <c r="H1880">
        <v>349900</v>
      </c>
      <c r="I1880">
        <v>299900</v>
      </c>
      <c r="J1880">
        <v>269900</v>
      </c>
      <c r="K1880">
        <v>349900</v>
      </c>
      <c r="L1880">
        <v>3</v>
      </c>
      <c r="M1880">
        <v>1049700</v>
      </c>
      <c r="N1880" s="19">
        <v>954272.72727272718</v>
      </c>
      <c r="O1880" s="19">
        <v>691847.72727272718</v>
      </c>
      <c r="P1880" t="str">
        <f>_xlfn.XLOOKUP(G1880,'[1](ST)Product'!$C:$C,'[1](ST)Product'!$E:$E)</f>
        <v>Ninja Motorized</v>
      </c>
      <c r="Q1880" t="str">
        <f>_xlfn.XLOOKUP(G1880,'[1](ST)Product'!$C:$C,'[1](ST)Product'!$F:$F)</f>
        <v>Icecream</v>
      </c>
      <c r="R1880" t="s">
        <v>362</v>
      </c>
      <c r="S1880" t="s">
        <v>360</v>
      </c>
    </row>
    <row r="1881" spans="1:19" x14ac:dyDescent="0.35">
      <c r="A1881" t="str">
        <f>_xlfn.XLOOKUP(B1881,Mapping!C:C,Mapping!D:D)</f>
        <v>Dept Store</v>
      </c>
      <c r="B1881" t="s">
        <v>166</v>
      </c>
      <c r="C1881" t="s">
        <v>354</v>
      </c>
      <c r="D1881" s="21">
        <v>46280</v>
      </c>
      <c r="E1881" s="21">
        <v>46286</v>
      </c>
      <c r="F1881" s="5">
        <f t="shared" si="31"/>
        <v>7</v>
      </c>
      <c r="G1881" t="s">
        <v>92</v>
      </c>
      <c r="H1881">
        <v>119900</v>
      </c>
      <c r="I1881">
        <v>99900</v>
      </c>
      <c r="J1881">
        <v>84900</v>
      </c>
      <c r="K1881">
        <v>119900</v>
      </c>
      <c r="L1881">
        <v>5</v>
      </c>
      <c r="M1881">
        <v>599500</v>
      </c>
      <c r="N1881" s="19">
        <v>544999.99999999988</v>
      </c>
      <c r="O1881" s="19">
        <v>395124.99999999988</v>
      </c>
      <c r="P1881" t="str">
        <f>_xlfn.XLOOKUP(G1881,'[1](ST)Product'!$C:$C,'[1](ST)Product'!$E:$E)</f>
        <v>Ninja Motorized</v>
      </c>
      <c r="Q1881" t="str">
        <f>_xlfn.XLOOKUP(G1881,'[1](ST)Product'!$C:$C,'[1](ST)Product'!$F:$F)</f>
        <v>Portable</v>
      </c>
      <c r="R1881" t="s">
        <v>362</v>
      </c>
      <c r="S1881" t="s">
        <v>360</v>
      </c>
    </row>
    <row r="1882" spans="1:19" x14ac:dyDescent="0.35">
      <c r="A1882" t="str">
        <f>_xlfn.XLOOKUP(B1882,Mapping!C:C,Mapping!D:D)</f>
        <v>Dept Store</v>
      </c>
      <c r="B1882" t="s">
        <v>166</v>
      </c>
      <c r="C1882" t="s">
        <v>354</v>
      </c>
      <c r="D1882" s="21">
        <v>46280</v>
      </c>
      <c r="E1882" s="21">
        <v>46286</v>
      </c>
      <c r="F1882" s="5">
        <f t="shared" si="31"/>
        <v>7</v>
      </c>
      <c r="G1882" t="s">
        <v>93</v>
      </c>
      <c r="H1882">
        <v>119900</v>
      </c>
      <c r="I1882">
        <v>99900</v>
      </c>
      <c r="J1882">
        <v>84900</v>
      </c>
      <c r="K1882">
        <v>119900</v>
      </c>
      <c r="L1882">
        <v>5</v>
      </c>
      <c r="M1882">
        <v>599500</v>
      </c>
      <c r="N1882" s="19">
        <v>544999.99999999988</v>
      </c>
      <c r="O1882" s="19">
        <v>395124.99999999988</v>
      </c>
      <c r="P1882" t="str">
        <f>_xlfn.XLOOKUP(G1882,'[1](ST)Product'!$C:$C,'[1](ST)Product'!$E:$E)</f>
        <v>Ninja Motorized</v>
      </c>
      <c r="Q1882" t="str">
        <f>_xlfn.XLOOKUP(G1882,'[1](ST)Product'!$C:$C,'[1](ST)Product'!$F:$F)</f>
        <v>Portable</v>
      </c>
      <c r="R1882" t="s">
        <v>362</v>
      </c>
      <c r="S1882" t="s">
        <v>360</v>
      </c>
    </row>
    <row r="1883" spans="1:19" x14ac:dyDescent="0.35">
      <c r="A1883" t="str">
        <f>_xlfn.XLOOKUP(B1883,Mapping!C:C,Mapping!D:D)</f>
        <v>Dept Store</v>
      </c>
      <c r="B1883" t="s">
        <v>166</v>
      </c>
      <c r="C1883" t="s">
        <v>354</v>
      </c>
      <c r="D1883" s="21">
        <v>46280</v>
      </c>
      <c r="E1883" s="21">
        <v>46286</v>
      </c>
      <c r="F1883" s="5">
        <f t="shared" si="31"/>
        <v>7</v>
      </c>
      <c r="G1883" t="s">
        <v>94</v>
      </c>
      <c r="H1883">
        <v>119900</v>
      </c>
      <c r="I1883">
        <v>99900</v>
      </c>
      <c r="J1883">
        <v>84900</v>
      </c>
      <c r="K1883">
        <v>119900</v>
      </c>
      <c r="L1883">
        <v>2</v>
      </c>
      <c r="M1883">
        <v>239800</v>
      </c>
      <c r="N1883" s="19">
        <v>217999.99999999997</v>
      </c>
      <c r="O1883" s="19">
        <v>158049.99999999997</v>
      </c>
      <c r="P1883" t="str">
        <f>_xlfn.XLOOKUP(G1883,'[1](ST)Product'!$C:$C,'[1](ST)Product'!$E:$E)</f>
        <v>Ninja Motorized</v>
      </c>
      <c r="Q1883" t="str">
        <f>_xlfn.XLOOKUP(G1883,'[1](ST)Product'!$C:$C,'[1](ST)Product'!$F:$F)</f>
        <v>Portable</v>
      </c>
      <c r="R1883" t="s">
        <v>362</v>
      </c>
      <c r="S1883" t="s">
        <v>360</v>
      </c>
    </row>
    <row r="1884" spans="1:19" x14ac:dyDescent="0.35">
      <c r="A1884" t="str">
        <f>_xlfn.XLOOKUP(B1884,Mapping!C:C,Mapping!D:D)</f>
        <v>Dept Store</v>
      </c>
      <c r="B1884" t="s">
        <v>166</v>
      </c>
      <c r="C1884" t="s">
        <v>354</v>
      </c>
      <c r="D1884" s="21">
        <v>46280</v>
      </c>
      <c r="E1884" s="21">
        <v>46286</v>
      </c>
      <c r="F1884" s="5">
        <f t="shared" si="31"/>
        <v>7</v>
      </c>
      <c r="G1884" t="s">
        <v>101</v>
      </c>
      <c r="H1884">
        <v>149900</v>
      </c>
      <c r="I1884">
        <v>139900</v>
      </c>
      <c r="J1884">
        <v>109900</v>
      </c>
      <c r="K1884">
        <v>149900</v>
      </c>
      <c r="L1884">
        <v>5</v>
      </c>
      <c r="M1884">
        <v>749500</v>
      </c>
      <c r="N1884" s="19">
        <v>681363.63636363635</v>
      </c>
      <c r="O1884" s="19">
        <v>493988.63636363635</v>
      </c>
      <c r="P1884" t="str">
        <f>_xlfn.XLOOKUP(G1884,'[1](ST)Product'!$C:$C,'[1](ST)Product'!$E:$E)</f>
        <v>Ninja Motorized</v>
      </c>
      <c r="Q1884" t="str">
        <f>_xlfn.XLOOKUP(G1884,'[1](ST)Product'!$C:$C,'[1](ST)Product'!$F:$F)</f>
        <v>Portable</v>
      </c>
      <c r="R1884" t="s">
        <v>362</v>
      </c>
      <c r="S1884" t="s">
        <v>360</v>
      </c>
    </row>
    <row r="1885" spans="1:19" x14ac:dyDescent="0.35">
      <c r="A1885" t="str">
        <f>_xlfn.XLOOKUP(B1885,Mapping!C:C,Mapping!D:D)</f>
        <v>Dept Store</v>
      </c>
      <c r="B1885" t="s">
        <v>166</v>
      </c>
      <c r="C1885" t="s">
        <v>354</v>
      </c>
      <c r="D1885" s="21">
        <v>46280</v>
      </c>
      <c r="E1885" s="21">
        <v>46286</v>
      </c>
      <c r="F1885" s="5">
        <f t="shared" si="31"/>
        <v>7</v>
      </c>
      <c r="G1885" t="s">
        <v>86</v>
      </c>
      <c r="H1885">
        <v>149900</v>
      </c>
      <c r="I1885">
        <v>139900</v>
      </c>
      <c r="J1885">
        <v>109900</v>
      </c>
      <c r="K1885">
        <v>149900</v>
      </c>
      <c r="L1885">
        <v>2</v>
      </c>
      <c r="M1885">
        <v>299800</v>
      </c>
      <c r="N1885" s="19">
        <v>272545.45454545453</v>
      </c>
      <c r="O1885" s="19">
        <v>197595.45454545453</v>
      </c>
      <c r="P1885" t="str">
        <f>_xlfn.XLOOKUP(G1885,'[1](ST)Product'!$C:$C,'[1](ST)Product'!$E:$E)</f>
        <v>Ninja Motorized</v>
      </c>
      <c r="Q1885" t="str">
        <f>_xlfn.XLOOKUP(G1885,'[1](ST)Product'!$C:$C,'[1](ST)Product'!$F:$F)</f>
        <v>Portable</v>
      </c>
      <c r="R1885" t="s">
        <v>362</v>
      </c>
      <c r="S1885" t="s">
        <v>360</v>
      </c>
    </row>
    <row r="1886" spans="1:19" x14ac:dyDescent="0.35">
      <c r="A1886" t="str">
        <f>_xlfn.XLOOKUP(B1886,Mapping!C:C,Mapping!D:D)</f>
        <v>Dept Store</v>
      </c>
      <c r="B1886" t="s">
        <v>166</v>
      </c>
      <c r="C1886" t="s">
        <v>354</v>
      </c>
      <c r="D1886" s="21">
        <v>46280</v>
      </c>
      <c r="E1886" s="21">
        <v>46286</v>
      </c>
      <c r="F1886" s="5">
        <f t="shared" si="31"/>
        <v>7</v>
      </c>
      <c r="G1886" t="s">
        <v>90</v>
      </c>
      <c r="H1886">
        <v>149900</v>
      </c>
      <c r="I1886">
        <v>139900</v>
      </c>
      <c r="J1886">
        <v>109900</v>
      </c>
      <c r="K1886">
        <v>149900</v>
      </c>
      <c r="L1886">
        <v>3</v>
      </c>
      <c r="M1886">
        <v>449700</v>
      </c>
      <c r="N1886" s="19">
        <v>408818.18181818177</v>
      </c>
      <c r="O1886" s="19">
        <v>296393.18181818177</v>
      </c>
      <c r="P1886" t="str">
        <f>_xlfn.XLOOKUP(G1886,'[1](ST)Product'!$C:$C,'[1](ST)Product'!$E:$E)</f>
        <v>Ninja Motorized</v>
      </c>
      <c r="Q1886" t="str">
        <f>_xlfn.XLOOKUP(G1886,'[1](ST)Product'!$C:$C,'[1](ST)Product'!$F:$F)</f>
        <v>Portable</v>
      </c>
      <c r="R1886" t="s">
        <v>362</v>
      </c>
      <c r="S1886" t="s">
        <v>360</v>
      </c>
    </row>
    <row r="1887" spans="1:19" x14ac:dyDescent="0.35">
      <c r="A1887" t="str">
        <f>_xlfn.XLOOKUP(B1887,Mapping!C:C,Mapping!D:D)</f>
        <v>Dept Store</v>
      </c>
      <c r="B1887" t="s">
        <v>166</v>
      </c>
      <c r="C1887" t="s">
        <v>354</v>
      </c>
      <c r="D1887" s="21">
        <v>46280</v>
      </c>
      <c r="E1887" s="21">
        <v>46286</v>
      </c>
      <c r="F1887" s="5">
        <f t="shared" si="31"/>
        <v>7</v>
      </c>
      <c r="G1887" t="s">
        <v>39</v>
      </c>
      <c r="H1887">
        <v>249900</v>
      </c>
      <c r="I1887">
        <v>199900</v>
      </c>
      <c r="J1887">
        <v>189900</v>
      </c>
      <c r="K1887">
        <v>249900</v>
      </c>
      <c r="L1887">
        <v>3</v>
      </c>
      <c r="M1887">
        <v>749700</v>
      </c>
      <c r="N1887" s="19">
        <v>681545.45454545459</v>
      </c>
      <c r="O1887" s="19">
        <v>494120.45454545459</v>
      </c>
      <c r="P1887" t="str">
        <f>_xlfn.XLOOKUP(G1887,'[1](ST)Product'!$C:$C,'[1](ST)Product'!$E:$E)</f>
        <v>Ninja Motorized</v>
      </c>
      <c r="Q1887" t="str">
        <f>_xlfn.XLOOKUP(G1887,'[1](ST)Product'!$C:$C,'[1](ST)Product'!$F:$F)</f>
        <v>Trad</v>
      </c>
      <c r="R1887" t="s">
        <v>362</v>
      </c>
      <c r="S1887" t="s">
        <v>360</v>
      </c>
    </row>
    <row r="1888" spans="1:19" x14ac:dyDescent="0.35">
      <c r="A1888" t="str">
        <f>_xlfn.XLOOKUP(B1888,Mapping!C:C,Mapping!D:D)</f>
        <v>Dept Store</v>
      </c>
      <c r="B1888" t="s">
        <v>166</v>
      </c>
      <c r="C1888" t="s">
        <v>354</v>
      </c>
      <c r="D1888" s="21">
        <v>46280</v>
      </c>
      <c r="E1888" s="21">
        <v>46286</v>
      </c>
      <c r="F1888" s="5">
        <f t="shared" si="31"/>
        <v>7</v>
      </c>
      <c r="G1888" t="s">
        <v>27</v>
      </c>
      <c r="H1888">
        <v>329900</v>
      </c>
      <c r="I1888">
        <v>299900</v>
      </c>
      <c r="J1888">
        <v>279900</v>
      </c>
      <c r="K1888">
        <v>329900</v>
      </c>
      <c r="L1888">
        <v>5</v>
      </c>
      <c r="M1888">
        <v>1649500</v>
      </c>
      <c r="N1888" s="19">
        <v>1499545.4545454544</v>
      </c>
      <c r="O1888" s="19">
        <v>1087170.4545454544</v>
      </c>
      <c r="P1888" t="str">
        <f>_xlfn.XLOOKUP(G1888,'[1](ST)Product'!$C:$C,'[1](ST)Product'!$E:$E)</f>
        <v>Ninja Motorized</v>
      </c>
      <c r="Q1888" t="str">
        <f>_xlfn.XLOOKUP(G1888,'[1](ST)Product'!$C:$C,'[1](ST)Product'!$F:$F)</f>
        <v>Trad</v>
      </c>
      <c r="R1888" t="s">
        <v>362</v>
      </c>
      <c r="S1888" t="s">
        <v>360</v>
      </c>
    </row>
    <row r="1889" spans="1:19" x14ac:dyDescent="0.35">
      <c r="A1889" t="str">
        <f>_xlfn.XLOOKUP(B1889,Mapping!C:C,Mapping!D:D)</f>
        <v>Dept Store</v>
      </c>
      <c r="B1889" t="s">
        <v>166</v>
      </c>
      <c r="C1889" t="s">
        <v>354</v>
      </c>
      <c r="D1889" s="21">
        <v>46280</v>
      </c>
      <c r="E1889" s="21">
        <v>46286</v>
      </c>
      <c r="F1889" s="5">
        <f t="shared" si="31"/>
        <v>7</v>
      </c>
      <c r="G1889" t="s">
        <v>85</v>
      </c>
      <c r="H1889">
        <v>349900</v>
      </c>
      <c r="I1889">
        <v>319900</v>
      </c>
      <c r="J1889">
        <v>299900</v>
      </c>
      <c r="K1889">
        <v>349900</v>
      </c>
      <c r="L1889">
        <v>2</v>
      </c>
      <c r="M1889">
        <v>699800</v>
      </c>
      <c r="N1889" s="19">
        <v>636181.81818181812</v>
      </c>
      <c r="O1889" s="19">
        <v>461231.81818181812</v>
      </c>
      <c r="P1889" t="str">
        <f>_xlfn.XLOOKUP(G1889,'[1](ST)Product'!$C:$C,'[1](ST)Product'!$E:$E)</f>
        <v>Ninja Motorized</v>
      </c>
      <c r="Q1889" t="str">
        <f>_xlfn.XLOOKUP(G1889,'[1](ST)Product'!$C:$C,'[1](ST)Product'!$F:$F)</f>
        <v>Kitchen</v>
      </c>
      <c r="R1889" t="s">
        <v>362</v>
      </c>
      <c r="S1889" t="s">
        <v>360</v>
      </c>
    </row>
    <row r="1890" spans="1:19" x14ac:dyDescent="0.35">
      <c r="A1890" t="str">
        <f>_xlfn.XLOOKUP(B1890,Mapping!C:C,Mapping!D:D)</f>
        <v>Dept Store</v>
      </c>
      <c r="B1890" t="s">
        <v>166</v>
      </c>
      <c r="C1890" t="s">
        <v>354</v>
      </c>
      <c r="D1890" s="21">
        <v>46280</v>
      </c>
      <c r="E1890" s="21">
        <v>46286</v>
      </c>
      <c r="F1890" s="5">
        <f t="shared" si="31"/>
        <v>7</v>
      </c>
      <c r="G1890" t="s">
        <v>20</v>
      </c>
      <c r="H1890">
        <v>249900</v>
      </c>
      <c r="I1890">
        <v>219900</v>
      </c>
      <c r="J1890">
        <v>199900</v>
      </c>
      <c r="K1890">
        <v>249900</v>
      </c>
      <c r="L1890">
        <v>15</v>
      </c>
      <c r="M1890">
        <v>3748500</v>
      </c>
      <c r="N1890" s="19">
        <v>3407727.2727272725</v>
      </c>
      <c r="O1890" s="19">
        <v>2470602.2727272725</v>
      </c>
      <c r="P1890" t="str">
        <f>_xlfn.XLOOKUP(G1890,'[1](ST)Product'!$C:$C,'[1](ST)Product'!$E:$E)</f>
        <v>Ninja Heated</v>
      </c>
      <c r="Q1890" t="str">
        <f>_xlfn.XLOOKUP(G1890,'[1](ST)Product'!$C:$C,'[1](ST)Product'!$F:$F)</f>
        <v>Crispi</v>
      </c>
      <c r="R1890" t="s">
        <v>362</v>
      </c>
      <c r="S1890" t="s">
        <v>361</v>
      </c>
    </row>
    <row r="1891" spans="1:19" x14ac:dyDescent="0.35">
      <c r="A1891" t="str">
        <f>_xlfn.XLOOKUP(B1891,Mapping!C:C,Mapping!D:D)</f>
        <v>Dept Store</v>
      </c>
      <c r="B1891" t="s">
        <v>166</v>
      </c>
      <c r="C1891" t="s">
        <v>354</v>
      </c>
      <c r="D1891" s="21">
        <v>46280</v>
      </c>
      <c r="E1891" s="21">
        <v>46286</v>
      </c>
      <c r="F1891" s="5">
        <f t="shared" si="31"/>
        <v>7</v>
      </c>
      <c r="G1891" t="s">
        <v>66</v>
      </c>
      <c r="H1891">
        <v>249900</v>
      </c>
      <c r="I1891">
        <v>229900</v>
      </c>
      <c r="J1891">
        <v>199900</v>
      </c>
      <c r="K1891">
        <v>249900</v>
      </c>
      <c r="L1891">
        <v>3</v>
      </c>
      <c r="M1891">
        <v>749700</v>
      </c>
      <c r="N1891" s="19">
        <v>545181.81818181812</v>
      </c>
      <c r="O1891" s="19">
        <v>395256.81818181812</v>
      </c>
      <c r="P1891" t="str">
        <f>_xlfn.XLOOKUP(G1891,'[1](ST)Product'!$C:$C,'[1](ST)Product'!$E:$E)</f>
        <v>Ninja Motorized</v>
      </c>
      <c r="Q1891" t="str">
        <f>_xlfn.XLOOKUP(G1891,'[1](ST)Product'!$C:$C,'[1](ST)Product'!$F:$F)</f>
        <v>Portable</v>
      </c>
      <c r="R1891" t="s">
        <v>362</v>
      </c>
      <c r="S1891" t="s">
        <v>361</v>
      </c>
    </row>
    <row r="1892" spans="1:19" x14ac:dyDescent="0.35">
      <c r="A1892" t="str">
        <f>_xlfn.XLOOKUP(B1892,Mapping!C:C,Mapping!D:D)</f>
        <v>Dept Store</v>
      </c>
      <c r="B1892" t="s">
        <v>166</v>
      </c>
      <c r="C1892" t="s">
        <v>354</v>
      </c>
      <c r="D1892" s="21">
        <v>46280</v>
      </c>
      <c r="E1892" s="21">
        <v>46286</v>
      </c>
      <c r="F1892" s="5">
        <f t="shared" si="31"/>
        <v>7</v>
      </c>
      <c r="G1892" t="s">
        <v>65</v>
      </c>
      <c r="H1892">
        <v>249900</v>
      </c>
      <c r="I1892">
        <v>229900</v>
      </c>
      <c r="J1892">
        <v>199900</v>
      </c>
      <c r="K1892">
        <v>249900</v>
      </c>
      <c r="L1892">
        <v>3</v>
      </c>
      <c r="M1892">
        <v>749700</v>
      </c>
      <c r="N1892" s="19">
        <v>545181.81818181812</v>
      </c>
      <c r="O1892" s="19">
        <v>395256.81818181812</v>
      </c>
      <c r="P1892" t="str">
        <f>_xlfn.XLOOKUP(G1892,'[1](ST)Product'!$C:$C,'[1](ST)Product'!$E:$E)</f>
        <v>Ninja Motorized</v>
      </c>
      <c r="Q1892" t="str">
        <f>_xlfn.XLOOKUP(G1892,'[1](ST)Product'!$C:$C,'[1](ST)Product'!$F:$F)</f>
        <v>Portable</v>
      </c>
      <c r="R1892" t="s">
        <v>362</v>
      </c>
      <c r="S1892" t="s">
        <v>361</v>
      </c>
    </row>
    <row r="1893" spans="1:19" x14ac:dyDescent="0.35">
      <c r="A1893" t="str">
        <f>_xlfn.XLOOKUP(B1893,Mapping!C:C,Mapping!D:D)</f>
        <v>Dept Store</v>
      </c>
      <c r="B1893" t="s">
        <v>166</v>
      </c>
      <c r="C1893" t="s">
        <v>354</v>
      </c>
      <c r="D1893" s="21">
        <v>46280</v>
      </c>
      <c r="E1893" s="21">
        <v>46286</v>
      </c>
      <c r="F1893" s="5">
        <f t="shared" si="31"/>
        <v>7</v>
      </c>
      <c r="G1893" t="s">
        <v>20</v>
      </c>
      <c r="H1893">
        <v>249900</v>
      </c>
      <c r="I1893">
        <v>219900</v>
      </c>
      <c r="J1893">
        <v>199900</v>
      </c>
      <c r="K1893">
        <v>249900</v>
      </c>
      <c r="L1893">
        <v>20</v>
      </c>
      <c r="M1893">
        <v>4998000</v>
      </c>
      <c r="N1893" s="19">
        <v>4543636.3636363633</v>
      </c>
      <c r="O1893" s="19">
        <v>3294136.3636363633</v>
      </c>
      <c r="P1893" t="str">
        <f>_xlfn.XLOOKUP(G1893,'[1](ST)Product'!$C:$C,'[1](ST)Product'!$E:$E)</f>
        <v>Ninja Heated</v>
      </c>
      <c r="Q1893" t="str">
        <f>_xlfn.XLOOKUP(G1893,'[1](ST)Product'!$C:$C,'[1](ST)Product'!$F:$F)</f>
        <v>Crispi</v>
      </c>
      <c r="R1893" t="s">
        <v>362</v>
      </c>
      <c r="S1893" t="s">
        <v>361</v>
      </c>
    </row>
    <row r="1894" spans="1:19" x14ac:dyDescent="0.35">
      <c r="A1894" t="str">
        <f>_xlfn.XLOOKUP(B1894,Mapping!C:C,Mapping!D:D)</f>
        <v>Dept Store</v>
      </c>
      <c r="B1894" t="s">
        <v>166</v>
      </c>
      <c r="C1894" t="s">
        <v>354</v>
      </c>
      <c r="D1894" s="21">
        <v>46280</v>
      </c>
      <c r="E1894" s="21">
        <v>46286</v>
      </c>
      <c r="F1894" s="5">
        <f t="shared" si="31"/>
        <v>7</v>
      </c>
      <c r="G1894" t="s">
        <v>38</v>
      </c>
      <c r="H1894">
        <v>429900</v>
      </c>
      <c r="I1894">
        <v>399900</v>
      </c>
      <c r="J1894">
        <v>349900</v>
      </c>
      <c r="K1894">
        <v>429900</v>
      </c>
      <c r="L1894">
        <v>10</v>
      </c>
      <c r="M1894">
        <v>4299000</v>
      </c>
      <c r="N1894" s="19">
        <v>3908181.8181818174</v>
      </c>
      <c r="O1894" s="19">
        <v>2833431.8181818174</v>
      </c>
      <c r="P1894" t="str">
        <f>_xlfn.XLOOKUP(G1894,'[1](ST)Product'!$C:$C,'[1](ST)Product'!$E:$E)</f>
        <v>Ninja Heated</v>
      </c>
      <c r="Q1894" t="str">
        <f>_xlfn.XLOOKUP(G1894,'[1](ST)Product'!$C:$C,'[1](ST)Product'!$F:$F)</f>
        <v>Grill</v>
      </c>
      <c r="R1894" t="s">
        <v>362</v>
      </c>
      <c r="S1894" t="s">
        <v>360</v>
      </c>
    </row>
    <row r="1895" spans="1:19" x14ac:dyDescent="0.35">
      <c r="A1895" t="str">
        <f>_xlfn.XLOOKUP(B1895,Mapping!C:C,Mapping!D:D)</f>
        <v>Dept Store</v>
      </c>
      <c r="B1895" t="s">
        <v>166</v>
      </c>
      <c r="C1895" t="s">
        <v>354</v>
      </c>
      <c r="D1895" s="21">
        <v>46280</v>
      </c>
      <c r="E1895" s="21">
        <v>46286</v>
      </c>
      <c r="F1895" s="5">
        <f t="shared" si="31"/>
        <v>7</v>
      </c>
      <c r="G1895" t="s">
        <v>106</v>
      </c>
      <c r="H1895">
        <v>399900</v>
      </c>
      <c r="I1895">
        <v>349900</v>
      </c>
      <c r="J1895">
        <v>299900</v>
      </c>
      <c r="K1895">
        <v>349900</v>
      </c>
      <c r="L1895">
        <v>5</v>
      </c>
      <c r="M1895">
        <v>1749500</v>
      </c>
      <c r="N1895" s="19">
        <v>1817727.2727272727</v>
      </c>
      <c r="O1895" s="19">
        <v>1317852.2727272727</v>
      </c>
      <c r="P1895" t="str">
        <f>_xlfn.XLOOKUP(G1895,'[1](ST)Product'!$C:$C,'[1](ST)Product'!$E:$E)</f>
        <v>Ninja Heated</v>
      </c>
      <c r="Q1895" t="str">
        <f>_xlfn.XLOOKUP(G1895,'[1](ST)Product'!$C:$C,'[1](ST)Product'!$F:$F)</f>
        <v>Combi</v>
      </c>
      <c r="R1895" t="s">
        <v>362</v>
      </c>
      <c r="S1895" t="s">
        <v>360</v>
      </c>
    </row>
    <row r="1896" spans="1:19" x14ac:dyDescent="0.35">
      <c r="A1896" t="str">
        <f>_xlfn.XLOOKUP(B1896,Mapping!C:C,Mapping!D:D)</f>
        <v>TVHS</v>
      </c>
      <c r="B1896" t="s">
        <v>178</v>
      </c>
      <c r="C1896" t="s">
        <v>312</v>
      </c>
      <c r="D1896" s="21">
        <v>46280</v>
      </c>
      <c r="E1896" s="21">
        <v>46280</v>
      </c>
      <c r="F1896" s="5">
        <f t="shared" si="31"/>
        <v>1</v>
      </c>
      <c r="G1896" t="s">
        <v>35</v>
      </c>
      <c r="H1896">
        <v>599000</v>
      </c>
      <c r="I1896">
        <v>549000</v>
      </c>
      <c r="J1896">
        <v>499000</v>
      </c>
      <c r="K1896">
        <v>449000</v>
      </c>
      <c r="L1896">
        <v>130</v>
      </c>
      <c r="M1896">
        <v>58370000</v>
      </c>
      <c r="N1896" s="19">
        <v>53063636.36363636</v>
      </c>
      <c r="O1896" s="19">
        <v>31307545.454545449</v>
      </c>
      <c r="P1896" t="str">
        <f>_xlfn.XLOOKUP(G1896,'[1](ST)Product'!$C:$C,'[1](ST)Product'!$E:$E)</f>
        <v>Shark Floorcare</v>
      </c>
      <c r="Q1896" t="str">
        <f>_xlfn.XLOOKUP(G1896,'[1](ST)Product'!$C:$C,'[1](ST)Product'!$F:$F)</f>
        <v>FW</v>
      </c>
      <c r="R1896" t="s">
        <v>362</v>
      </c>
      <c r="S1896" t="s">
        <v>360</v>
      </c>
    </row>
    <row r="1897" spans="1:19" x14ac:dyDescent="0.35">
      <c r="A1897" t="str">
        <f>_xlfn.XLOOKUP(B1897,Mapping!C:C,Mapping!D:D)</f>
        <v>TVHS</v>
      </c>
      <c r="B1897" t="s">
        <v>178</v>
      </c>
      <c r="C1897" t="s">
        <v>312</v>
      </c>
      <c r="D1897" s="21">
        <v>46282</v>
      </c>
      <c r="E1897" s="21">
        <v>46282</v>
      </c>
      <c r="F1897" s="5">
        <f t="shared" si="31"/>
        <v>1</v>
      </c>
      <c r="G1897" t="s">
        <v>350</v>
      </c>
      <c r="H1897">
        <v>199900</v>
      </c>
      <c r="I1897">
        <v>179900</v>
      </c>
      <c r="J1897">
        <v>169900</v>
      </c>
      <c r="K1897">
        <v>179900</v>
      </c>
      <c r="L1897">
        <v>300</v>
      </c>
      <c r="M1897">
        <v>53970000</v>
      </c>
      <c r="N1897" s="19">
        <v>49063636.36363636</v>
      </c>
      <c r="O1897" s="19">
        <v>28947545.454545449</v>
      </c>
      <c r="P1897" t="str">
        <f>_xlfn.XLOOKUP(G1897,'[1](ST)Product'!$C:$C,'[1](ST)Product'!$E:$E)</f>
        <v>Ninja Motorized</v>
      </c>
      <c r="Q1897" t="str">
        <f>_xlfn.XLOOKUP(G1897,'[1](ST)Product'!$C:$C,'[1](ST)Product'!$F:$F)</f>
        <v>Trad</v>
      </c>
      <c r="R1897" t="s">
        <v>362</v>
      </c>
      <c r="S1897" t="s">
        <v>360</v>
      </c>
    </row>
    <row r="1898" spans="1:19" x14ac:dyDescent="0.35">
      <c r="A1898" t="str">
        <f>_xlfn.XLOOKUP(B1898,Mapping!C:C,Mapping!D:D)</f>
        <v>Costco</v>
      </c>
      <c r="B1898" t="s">
        <v>157</v>
      </c>
      <c r="C1898" t="s">
        <v>357</v>
      </c>
      <c r="D1898" s="21">
        <v>46283</v>
      </c>
      <c r="E1898" s="21">
        <v>46285</v>
      </c>
      <c r="F1898" s="5">
        <f t="shared" si="31"/>
        <v>3</v>
      </c>
      <c r="G1898" t="s">
        <v>53</v>
      </c>
      <c r="H1898">
        <v>549000</v>
      </c>
      <c r="I1898">
        <v>379000</v>
      </c>
      <c r="J1898">
        <v>0</v>
      </c>
      <c r="K1898">
        <v>369900</v>
      </c>
      <c r="L1898">
        <v>300</v>
      </c>
      <c r="M1898">
        <v>110970000</v>
      </c>
      <c r="N1898" s="19">
        <v>93583636.36363636</v>
      </c>
      <c r="O1898" s="19">
        <v>87500700</v>
      </c>
      <c r="P1898" t="str">
        <f>_xlfn.XLOOKUP(G1898,'[1](ST)Product'!$C:$C,'[1](ST)Product'!$E:$E)</f>
        <v>Shark Floorcare</v>
      </c>
      <c r="Q1898" t="str">
        <f>_xlfn.XLOOKUP(G1898,'[1](ST)Product'!$C:$C,'[1](ST)Product'!$F:$F)</f>
        <v>CS</v>
      </c>
      <c r="R1898" t="s">
        <v>362</v>
      </c>
      <c r="S1898" t="s">
        <v>360</v>
      </c>
    </row>
    <row r="1899" spans="1:19" x14ac:dyDescent="0.35">
      <c r="A1899" t="str">
        <f>_xlfn.XLOOKUP(B1899,Mapping!C:C,Mapping!D:D)</f>
        <v>TVHS</v>
      </c>
      <c r="B1899" t="s">
        <v>178</v>
      </c>
      <c r="C1899" t="s">
        <v>312</v>
      </c>
      <c r="D1899" s="21">
        <v>46283</v>
      </c>
      <c r="E1899" s="21">
        <v>46283</v>
      </c>
      <c r="F1899" s="5">
        <f t="shared" si="31"/>
        <v>1</v>
      </c>
      <c r="G1899" t="s">
        <v>85</v>
      </c>
      <c r="H1899">
        <v>349900</v>
      </c>
      <c r="I1899">
        <v>319900</v>
      </c>
      <c r="J1899">
        <v>299900</v>
      </c>
      <c r="K1899">
        <v>299000</v>
      </c>
      <c r="L1899">
        <v>200</v>
      </c>
      <c r="M1899">
        <v>59800000</v>
      </c>
      <c r="N1899" s="19">
        <v>54363636.363636367</v>
      </c>
      <c r="O1899" s="19">
        <v>32074545.454545453</v>
      </c>
      <c r="P1899" t="str">
        <f>_xlfn.XLOOKUP(G1899,'[1](ST)Product'!$C:$C,'[1](ST)Product'!$E:$E)</f>
        <v>Ninja Motorized</v>
      </c>
      <c r="Q1899" t="str">
        <f>_xlfn.XLOOKUP(G1899,'[1](ST)Product'!$C:$C,'[1](ST)Product'!$F:$F)</f>
        <v>Kitchen</v>
      </c>
      <c r="R1899" t="s">
        <v>362</v>
      </c>
      <c r="S1899" t="s">
        <v>360</v>
      </c>
    </row>
    <row r="1900" spans="1:19" x14ac:dyDescent="0.35">
      <c r="A1900" t="str">
        <f>_xlfn.XLOOKUP(B1900,Mapping!C:C,Mapping!D:D)</f>
        <v>TVHS</v>
      </c>
      <c r="B1900" t="s">
        <v>178</v>
      </c>
      <c r="C1900" t="s">
        <v>349</v>
      </c>
      <c r="D1900" s="21">
        <v>46283</v>
      </c>
      <c r="E1900" s="21">
        <v>46283</v>
      </c>
      <c r="F1900" s="5">
        <f t="shared" si="31"/>
        <v>1</v>
      </c>
      <c r="G1900" t="s">
        <v>57</v>
      </c>
      <c r="H1900">
        <v>699000</v>
      </c>
      <c r="I1900">
        <v>599000</v>
      </c>
      <c r="J1900">
        <v>499000</v>
      </c>
      <c r="K1900">
        <v>499000</v>
      </c>
      <c r="L1900">
        <v>350</v>
      </c>
      <c r="M1900">
        <v>174650000</v>
      </c>
      <c r="N1900" s="19">
        <v>158772727.27272725</v>
      </c>
      <c r="O1900" s="19">
        <v>93675909.090909064</v>
      </c>
      <c r="P1900" t="str">
        <f>_xlfn.XLOOKUP(G1900,'[1](ST)Product'!$C:$C,'[1](ST)Product'!$E:$E)</f>
        <v>Shark Floorcare</v>
      </c>
      <c r="Q1900" t="str">
        <f>_xlfn.XLOOKUP(G1900,'[1](ST)Product'!$C:$C,'[1](ST)Product'!$F:$F)</f>
        <v>Kion</v>
      </c>
      <c r="R1900" t="s">
        <v>362</v>
      </c>
      <c r="S1900" t="s">
        <v>361</v>
      </c>
    </row>
    <row r="1901" spans="1:19" x14ac:dyDescent="0.35">
      <c r="A1901" t="str">
        <f>_xlfn.XLOOKUP(B1901,Mapping!C:C,Mapping!D:D)</f>
        <v>Naver</v>
      </c>
      <c r="B1901" t="s">
        <v>348</v>
      </c>
      <c r="C1901" t="s">
        <v>147</v>
      </c>
      <c r="D1901" s="21">
        <v>46286</v>
      </c>
      <c r="E1901" s="21">
        <v>46286</v>
      </c>
      <c r="F1901" s="5">
        <f t="shared" si="31"/>
        <v>1</v>
      </c>
      <c r="G1901" t="s">
        <v>20</v>
      </c>
      <c r="H1901">
        <v>249900</v>
      </c>
      <c r="I1901">
        <v>219900</v>
      </c>
      <c r="J1901">
        <v>199900</v>
      </c>
      <c r="K1901" s="19">
        <v>229900</v>
      </c>
      <c r="L1901">
        <v>200</v>
      </c>
      <c r="M1901">
        <v>45980000</v>
      </c>
      <c r="N1901" s="19">
        <v>45436363.636363633</v>
      </c>
      <c r="O1901" s="19">
        <v>40892727.272727266</v>
      </c>
      <c r="P1901" t="str">
        <f>_xlfn.XLOOKUP(G1901,'[1](ST)Product'!$C:$C,'[1](ST)Product'!$E:$E)</f>
        <v>Ninja Heated</v>
      </c>
      <c r="Q1901" t="str">
        <f>_xlfn.XLOOKUP(G1901,'[1](ST)Product'!$C:$C,'[1](ST)Product'!$F:$F)</f>
        <v>Crispi</v>
      </c>
      <c r="R1901" t="s">
        <v>362</v>
      </c>
      <c r="S1901" t="s">
        <v>361</v>
      </c>
    </row>
    <row r="1902" spans="1:19" x14ac:dyDescent="0.35">
      <c r="A1902" t="str">
        <f>_xlfn.XLOOKUP(B1902,Mapping!C:C,Mapping!D:D)</f>
        <v>Naver</v>
      </c>
      <c r="B1902" t="s">
        <v>348</v>
      </c>
      <c r="C1902" t="s">
        <v>147</v>
      </c>
      <c r="D1902" s="21">
        <v>46286</v>
      </c>
      <c r="E1902" s="21">
        <v>46286</v>
      </c>
      <c r="F1902" s="5">
        <f t="shared" si="31"/>
        <v>1</v>
      </c>
      <c r="G1902" t="s">
        <v>85</v>
      </c>
      <c r="H1902">
        <v>349900</v>
      </c>
      <c r="I1902">
        <v>319900</v>
      </c>
      <c r="J1902">
        <v>299900</v>
      </c>
      <c r="K1902" s="19">
        <v>299900</v>
      </c>
      <c r="L1902">
        <v>100</v>
      </c>
      <c r="M1902">
        <v>29990000</v>
      </c>
      <c r="N1902" s="19">
        <v>31809090.909090906</v>
      </c>
      <c r="O1902" s="19">
        <v>28628181.818181816</v>
      </c>
      <c r="P1902" t="str">
        <f>_xlfn.XLOOKUP(G1902,'[1](ST)Product'!$C:$C,'[1](ST)Product'!$E:$E)</f>
        <v>Ninja Motorized</v>
      </c>
      <c r="Q1902" t="str">
        <f>_xlfn.XLOOKUP(G1902,'[1](ST)Product'!$C:$C,'[1](ST)Product'!$F:$F)</f>
        <v>Kitchen</v>
      </c>
      <c r="R1902" t="s">
        <v>362</v>
      </c>
      <c r="S1902" t="s">
        <v>360</v>
      </c>
    </row>
    <row r="1903" spans="1:19" x14ac:dyDescent="0.35">
      <c r="A1903" t="str">
        <f>_xlfn.XLOOKUP(B1903,Mapping!C:C,Mapping!D:D)</f>
        <v>Naver</v>
      </c>
      <c r="B1903" t="s">
        <v>348</v>
      </c>
      <c r="C1903" t="s">
        <v>147</v>
      </c>
      <c r="D1903" s="21">
        <v>46286</v>
      </c>
      <c r="E1903" s="21">
        <v>46286</v>
      </c>
      <c r="F1903" s="5">
        <f t="shared" si="31"/>
        <v>1</v>
      </c>
      <c r="G1903" t="s">
        <v>16</v>
      </c>
      <c r="H1903">
        <v>199900</v>
      </c>
      <c r="I1903">
        <v>129900</v>
      </c>
      <c r="J1903">
        <v>129900</v>
      </c>
      <c r="K1903" s="19">
        <v>129900</v>
      </c>
      <c r="L1903">
        <v>150</v>
      </c>
      <c r="M1903">
        <v>19485000</v>
      </c>
      <c r="N1903" s="19">
        <v>27259090.909090906</v>
      </c>
      <c r="O1903" s="19">
        <v>24533181.818181816</v>
      </c>
      <c r="P1903" t="str">
        <f>_xlfn.XLOOKUP(G1903,'[1](ST)Product'!$C:$C,'[1](ST)Product'!$E:$E)</f>
        <v>Ninja Motorized</v>
      </c>
      <c r="Q1903" t="str">
        <f>_xlfn.XLOOKUP(G1903,'[1](ST)Product'!$C:$C,'[1](ST)Product'!$F:$F)</f>
        <v>Trad</v>
      </c>
      <c r="R1903" t="s">
        <v>362</v>
      </c>
      <c r="S1903" t="s">
        <v>360</v>
      </c>
    </row>
    <row r="1904" spans="1:19" x14ac:dyDescent="0.35">
      <c r="A1904" t="str">
        <f>_xlfn.XLOOKUP(B1904,Mapping!C:C,Mapping!D:D)</f>
        <v>Naver</v>
      </c>
      <c r="B1904" t="s">
        <v>348</v>
      </c>
      <c r="C1904" t="s">
        <v>147</v>
      </c>
      <c r="D1904" s="21">
        <v>46286</v>
      </c>
      <c r="E1904" s="21">
        <v>46286</v>
      </c>
      <c r="F1904" s="5">
        <f t="shared" si="31"/>
        <v>1</v>
      </c>
      <c r="G1904" t="s">
        <v>32</v>
      </c>
      <c r="H1904">
        <v>349900</v>
      </c>
      <c r="I1904">
        <v>299900</v>
      </c>
      <c r="J1904">
        <v>269900</v>
      </c>
      <c r="K1904" s="19">
        <v>269900</v>
      </c>
      <c r="L1904">
        <v>100</v>
      </c>
      <c r="M1904">
        <v>26990000</v>
      </c>
      <c r="N1904" s="19">
        <v>31809090.909090906</v>
      </c>
      <c r="O1904" s="19">
        <v>28628181.818181816</v>
      </c>
      <c r="P1904" t="str">
        <f>_xlfn.XLOOKUP(G1904,'[1](ST)Product'!$C:$C,'[1](ST)Product'!$E:$E)</f>
        <v>Ninja Motorized</v>
      </c>
      <c r="Q1904" t="str">
        <f>_xlfn.XLOOKUP(G1904,'[1](ST)Product'!$C:$C,'[1](ST)Product'!$F:$F)</f>
        <v>Icecream</v>
      </c>
      <c r="R1904" t="s">
        <v>362</v>
      </c>
      <c r="S1904" t="s">
        <v>360</v>
      </c>
    </row>
    <row r="1905" spans="1:19" x14ac:dyDescent="0.35">
      <c r="A1905" t="str">
        <f>_xlfn.XLOOKUP(B1905,Mapping!C:C,Mapping!D:D)</f>
        <v>Naver</v>
      </c>
      <c r="B1905" t="s">
        <v>348</v>
      </c>
      <c r="C1905" t="s">
        <v>147</v>
      </c>
      <c r="D1905" s="21">
        <v>46286</v>
      </c>
      <c r="E1905" s="21">
        <v>46286</v>
      </c>
      <c r="F1905" s="5">
        <f t="shared" si="31"/>
        <v>1</v>
      </c>
      <c r="G1905" t="s">
        <v>25</v>
      </c>
      <c r="H1905">
        <v>859000</v>
      </c>
      <c r="I1905">
        <v>749000</v>
      </c>
      <c r="J1905">
        <v>649000</v>
      </c>
      <c r="K1905" s="19">
        <v>699000</v>
      </c>
      <c r="L1905">
        <v>30</v>
      </c>
      <c r="M1905">
        <v>20970000</v>
      </c>
      <c r="N1905" s="19">
        <v>23427272.727272727</v>
      </c>
      <c r="O1905" s="19">
        <v>21084545.454545453</v>
      </c>
      <c r="P1905" t="str">
        <f>_xlfn.XLOOKUP(G1905,'[1](ST)Product'!$C:$C,'[1](ST)Product'!$E:$E)</f>
        <v>Shark Floorcare</v>
      </c>
      <c r="Q1905" t="str">
        <f>_xlfn.XLOOKUP(G1905,'[1](ST)Product'!$C:$C,'[1](ST)Product'!$F:$F)</f>
        <v>FW</v>
      </c>
      <c r="R1905" t="s">
        <v>362</v>
      </c>
      <c r="S1905" t="s">
        <v>360</v>
      </c>
    </row>
    <row r="1906" spans="1:19" x14ac:dyDescent="0.35">
      <c r="A1906" t="str">
        <f>_xlfn.XLOOKUP(B1906,Mapping!C:C,Mapping!D:D)</f>
        <v>Naver</v>
      </c>
      <c r="B1906" t="s">
        <v>348</v>
      </c>
      <c r="C1906" t="s">
        <v>147</v>
      </c>
      <c r="D1906" s="21">
        <v>46286</v>
      </c>
      <c r="E1906" s="21">
        <v>46286</v>
      </c>
      <c r="F1906" s="5">
        <f t="shared" si="31"/>
        <v>1</v>
      </c>
      <c r="G1906" t="s">
        <v>57</v>
      </c>
      <c r="H1906">
        <v>699000</v>
      </c>
      <c r="I1906">
        <v>599000</v>
      </c>
      <c r="J1906">
        <v>499000</v>
      </c>
      <c r="K1906" s="19">
        <v>599000</v>
      </c>
      <c r="L1906">
        <v>30</v>
      </c>
      <c r="M1906">
        <v>17970000</v>
      </c>
      <c r="N1906" s="19">
        <v>19063636.363636363</v>
      </c>
      <c r="O1906" s="19">
        <v>17157272.727272727</v>
      </c>
      <c r="P1906" t="str">
        <f>_xlfn.XLOOKUP(G1906,'[1](ST)Product'!$C:$C,'[1](ST)Product'!$E:$E)</f>
        <v>Shark Floorcare</v>
      </c>
      <c r="Q1906" t="str">
        <f>_xlfn.XLOOKUP(G1906,'[1](ST)Product'!$C:$C,'[1](ST)Product'!$F:$F)</f>
        <v>Kion</v>
      </c>
      <c r="R1906" t="s">
        <v>362</v>
      </c>
      <c r="S1906" t="s">
        <v>361</v>
      </c>
    </row>
    <row r="1907" spans="1:19" x14ac:dyDescent="0.35">
      <c r="A1907" t="str">
        <f>_xlfn.XLOOKUP(B1907,Mapping!C:C,Mapping!D:D)</f>
        <v>Dept Store</v>
      </c>
      <c r="B1907" t="s">
        <v>166</v>
      </c>
      <c r="C1907" t="s">
        <v>354</v>
      </c>
      <c r="D1907" s="21">
        <v>46287</v>
      </c>
      <c r="E1907" s="21">
        <v>46293</v>
      </c>
      <c r="F1907" s="5">
        <f t="shared" si="31"/>
        <v>7</v>
      </c>
      <c r="G1907" t="s">
        <v>25</v>
      </c>
      <c r="H1907">
        <v>859000</v>
      </c>
      <c r="I1907">
        <v>749000</v>
      </c>
      <c r="J1907">
        <v>649000</v>
      </c>
      <c r="K1907">
        <v>899000</v>
      </c>
      <c r="L1907">
        <v>10</v>
      </c>
      <c r="M1907">
        <v>8990000</v>
      </c>
      <c r="N1907" s="19">
        <v>8172727.2727272715</v>
      </c>
      <c r="O1907" s="19">
        <v>5925227.2727272715</v>
      </c>
      <c r="P1907" t="str">
        <f>_xlfn.XLOOKUP(G1907,'[1](ST)Product'!$C:$C,'[1](ST)Product'!$E:$E)</f>
        <v>Shark Floorcare</v>
      </c>
      <c r="Q1907" t="str">
        <f>_xlfn.XLOOKUP(G1907,'[1](ST)Product'!$C:$C,'[1](ST)Product'!$F:$F)</f>
        <v>FW</v>
      </c>
      <c r="R1907" t="s">
        <v>362</v>
      </c>
      <c r="S1907" t="s">
        <v>360</v>
      </c>
    </row>
    <row r="1908" spans="1:19" x14ac:dyDescent="0.35">
      <c r="A1908" t="str">
        <f>_xlfn.XLOOKUP(B1908,Mapping!C:C,Mapping!D:D)</f>
        <v>Dept Store</v>
      </c>
      <c r="B1908" t="s">
        <v>166</v>
      </c>
      <c r="C1908" t="s">
        <v>354</v>
      </c>
      <c r="D1908" s="21">
        <v>46287</v>
      </c>
      <c r="E1908" s="21">
        <v>46293</v>
      </c>
      <c r="F1908" s="5">
        <f t="shared" si="31"/>
        <v>7</v>
      </c>
      <c r="G1908" t="s">
        <v>31</v>
      </c>
      <c r="H1908">
        <v>849000</v>
      </c>
      <c r="I1908">
        <v>699000</v>
      </c>
      <c r="J1908">
        <v>649000</v>
      </c>
      <c r="K1908">
        <v>849000</v>
      </c>
      <c r="L1908">
        <v>10</v>
      </c>
      <c r="M1908">
        <v>8490000</v>
      </c>
      <c r="N1908" s="19">
        <v>7718181.8181818174</v>
      </c>
      <c r="O1908" s="19">
        <v>5595681.8181818174</v>
      </c>
      <c r="P1908" t="str">
        <f>_xlfn.XLOOKUP(G1908,'[1](ST)Product'!$C:$C,'[1](ST)Product'!$E:$E)</f>
        <v>Shark Floorcare</v>
      </c>
      <c r="Q1908" t="str">
        <f>_xlfn.XLOOKUP(G1908,'[1](ST)Product'!$C:$C,'[1](ST)Product'!$F:$F)</f>
        <v>FW</v>
      </c>
      <c r="R1908" t="s">
        <v>362</v>
      </c>
      <c r="S1908" t="s">
        <v>360</v>
      </c>
    </row>
    <row r="1909" spans="1:19" x14ac:dyDescent="0.35">
      <c r="A1909" t="str">
        <f>_xlfn.XLOOKUP(B1909,Mapping!C:C,Mapping!D:D)</f>
        <v>Dept Store</v>
      </c>
      <c r="B1909" t="s">
        <v>166</v>
      </c>
      <c r="C1909" t="s">
        <v>354</v>
      </c>
      <c r="D1909" s="21">
        <v>46287</v>
      </c>
      <c r="E1909" s="21">
        <v>46293</v>
      </c>
      <c r="F1909" s="5">
        <f t="shared" si="31"/>
        <v>7</v>
      </c>
      <c r="G1909" t="s">
        <v>28</v>
      </c>
      <c r="H1909">
        <v>299900</v>
      </c>
      <c r="I1909">
        <v>219900</v>
      </c>
      <c r="J1909">
        <v>219900</v>
      </c>
      <c r="K1909">
        <v>299900</v>
      </c>
      <c r="L1909">
        <v>10</v>
      </c>
      <c r="M1909">
        <v>2999000</v>
      </c>
      <c r="N1909" s="19">
        <v>2726363.6363636358</v>
      </c>
      <c r="O1909" s="19">
        <v>1976613.6363636358</v>
      </c>
      <c r="P1909" t="str">
        <f>_xlfn.XLOOKUP(G1909,'[1](ST)Product'!$C:$C,'[1](ST)Product'!$E:$E)</f>
        <v>Shark Floorcare</v>
      </c>
      <c r="Q1909" t="str">
        <f>_xlfn.XLOOKUP(G1909,'[1](ST)Product'!$C:$C,'[1](ST)Product'!$F:$F)</f>
        <v>WD</v>
      </c>
      <c r="R1909" t="s">
        <v>362</v>
      </c>
      <c r="S1909" t="s">
        <v>360</v>
      </c>
    </row>
    <row r="1910" spans="1:19" x14ac:dyDescent="0.35">
      <c r="A1910" t="str">
        <f>_xlfn.XLOOKUP(B1910,Mapping!C:C,Mapping!D:D)</f>
        <v>Dept Store</v>
      </c>
      <c r="B1910" t="s">
        <v>166</v>
      </c>
      <c r="C1910" t="s">
        <v>354</v>
      </c>
      <c r="D1910" s="21">
        <v>46287</v>
      </c>
      <c r="E1910" s="21">
        <v>46293</v>
      </c>
      <c r="F1910" s="5">
        <f t="shared" si="31"/>
        <v>7</v>
      </c>
      <c r="G1910" t="s">
        <v>108</v>
      </c>
      <c r="H1910">
        <v>199900</v>
      </c>
      <c r="I1910">
        <v>179900</v>
      </c>
      <c r="J1910">
        <v>169900</v>
      </c>
      <c r="K1910">
        <v>199900</v>
      </c>
      <c r="L1910">
        <v>3</v>
      </c>
      <c r="M1910">
        <v>599700</v>
      </c>
      <c r="N1910" s="19">
        <v>545181.81818181812</v>
      </c>
      <c r="O1910" s="19">
        <v>395256.81818181812</v>
      </c>
      <c r="P1910" t="str">
        <f>_xlfn.XLOOKUP(G1910,'[1](ST)Product'!$C:$C,'[1](ST)Product'!$E:$E)</f>
        <v>Shark Floorcare</v>
      </c>
      <c r="Q1910" t="str">
        <f>_xlfn.XLOOKUP(G1910,'[1](ST)Product'!$C:$C,'[1](ST)Product'!$F:$F)</f>
        <v>WV</v>
      </c>
      <c r="R1910" t="s">
        <v>362</v>
      </c>
      <c r="S1910" t="s">
        <v>360</v>
      </c>
    </row>
    <row r="1911" spans="1:19" x14ac:dyDescent="0.35">
      <c r="A1911" t="str">
        <f>_xlfn.XLOOKUP(B1911,Mapping!C:C,Mapping!D:D)</f>
        <v>Dept Store</v>
      </c>
      <c r="B1911" t="s">
        <v>166</v>
      </c>
      <c r="C1911" t="s">
        <v>354</v>
      </c>
      <c r="D1911" s="21">
        <v>46287</v>
      </c>
      <c r="E1911" s="21">
        <v>46293</v>
      </c>
      <c r="F1911" s="5">
        <f t="shared" si="31"/>
        <v>7</v>
      </c>
      <c r="G1911" t="s">
        <v>36</v>
      </c>
      <c r="H1911">
        <v>469900</v>
      </c>
      <c r="I1911">
        <v>399900</v>
      </c>
      <c r="J1911">
        <v>389900</v>
      </c>
      <c r="K1911">
        <v>469900</v>
      </c>
      <c r="L1911">
        <v>5</v>
      </c>
      <c r="M1911">
        <v>2349500</v>
      </c>
      <c r="N1911" s="19">
        <v>2135909.0909090908</v>
      </c>
      <c r="O1911" s="19">
        <v>1548534.0909090908</v>
      </c>
      <c r="P1911" t="str">
        <f>_xlfn.XLOOKUP(G1911,'[1](ST)Product'!$C:$C,'[1](ST)Product'!$E:$E)</f>
        <v>Shark Floorcare</v>
      </c>
      <c r="Q1911" t="str">
        <f>_xlfn.XLOOKUP(G1911,'[1](ST)Product'!$C:$C,'[1](ST)Product'!$F:$F)</f>
        <v>WD</v>
      </c>
      <c r="R1911" t="s">
        <v>362</v>
      </c>
      <c r="S1911" t="s">
        <v>360</v>
      </c>
    </row>
    <row r="1912" spans="1:19" x14ac:dyDescent="0.35">
      <c r="A1912" t="str">
        <f>_xlfn.XLOOKUP(B1912,Mapping!C:C,Mapping!D:D)</f>
        <v>Dept Store</v>
      </c>
      <c r="B1912" t="s">
        <v>166</v>
      </c>
      <c r="C1912" t="s">
        <v>354</v>
      </c>
      <c r="D1912" s="21">
        <v>46287</v>
      </c>
      <c r="E1912" s="21">
        <v>46293</v>
      </c>
      <c r="F1912" s="5">
        <f t="shared" si="31"/>
        <v>7</v>
      </c>
      <c r="G1912" t="s">
        <v>56</v>
      </c>
      <c r="H1912">
        <v>999000</v>
      </c>
      <c r="I1912">
        <v>899000</v>
      </c>
      <c r="J1912">
        <v>0</v>
      </c>
      <c r="K1912">
        <v>999000</v>
      </c>
      <c r="L1912">
        <v>10</v>
      </c>
      <c r="M1912">
        <v>9990000</v>
      </c>
      <c r="N1912" s="19">
        <v>8627272.7272727266</v>
      </c>
      <c r="O1912" s="19">
        <v>6254772.7272727266</v>
      </c>
      <c r="P1912" t="e">
        <f>_xlfn.XLOOKUP(G1912,'[1](ST)Product'!$C:$C,'[1](ST)Product'!$E:$E)</f>
        <v>#N/A</v>
      </c>
      <c r="Q1912" t="e">
        <f>_xlfn.XLOOKUP(G1912,'[1](ST)Product'!$C:$C,'[1](ST)Product'!$F:$F)</f>
        <v>#N/A</v>
      </c>
      <c r="R1912" t="s">
        <v>362</v>
      </c>
      <c r="S1912" t="s">
        <v>361</v>
      </c>
    </row>
    <row r="1913" spans="1:19" x14ac:dyDescent="0.35">
      <c r="A1913" t="str">
        <f>_xlfn.XLOOKUP(B1913,Mapping!C:C,Mapping!D:D)</f>
        <v>Dept Store</v>
      </c>
      <c r="B1913" t="s">
        <v>166</v>
      </c>
      <c r="C1913" t="s">
        <v>354</v>
      </c>
      <c r="D1913" s="21">
        <v>46287</v>
      </c>
      <c r="E1913" s="21">
        <v>46293</v>
      </c>
      <c r="F1913" s="5">
        <f t="shared" si="31"/>
        <v>7</v>
      </c>
      <c r="G1913" t="s">
        <v>24</v>
      </c>
      <c r="H1913">
        <v>999000</v>
      </c>
      <c r="I1913">
        <v>899000</v>
      </c>
      <c r="J1913">
        <v>849000</v>
      </c>
      <c r="K1913">
        <v>999000</v>
      </c>
      <c r="L1913">
        <v>5</v>
      </c>
      <c r="M1913">
        <v>4995000</v>
      </c>
      <c r="N1913" s="19">
        <v>4313636.3636363633</v>
      </c>
      <c r="O1913" s="19">
        <v>3127386.3636363633</v>
      </c>
      <c r="P1913" t="str">
        <f>_xlfn.XLOOKUP(G1913,'[1](ST)Product'!$C:$C,'[1](ST)Product'!$E:$E)</f>
        <v>Shark Floorcare</v>
      </c>
      <c r="Q1913" t="str">
        <f>_xlfn.XLOOKUP(G1913,'[1](ST)Product'!$C:$C,'[1](ST)Product'!$F:$F)</f>
        <v>Kion</v>
      </c>
      <c r="R1913" t="s">
        <v>362</v>
      </c>
      <c r="S1913" t="s">
        <v>361</v>
      </c>
    </row>
    <row r="1914" spans="1:19" x14ac:dyDescent="0.35">
      <c r="A1914" t="str">
        <f>_xlfn.XLOOKUP(B1914,Mapping!C:C,Mapping!D:D)</f>
        <v>Dept Store</v>
      </c>
      <c r="B1914" t="s">
        <v>166</v>
      </c>
      <c r="C1914" t="s">
        <v>354</v>
      </c>
      <c r="D1914" s="21">
        <v>46287</v>
      </c>
      <c r="E1914" s="21">
        <v>46293</v>
      </c>
      <c r="F1914" s="5">
        <f t="shared" si="31"/>
        <v>7</v>
      </c>
      <c r="G1914" t="s">
        <v>63</v>
      </c>
      <c r="H1914">
        <v>299900</v>
      </c>
      <c r="I1914">
        <v>279900</v>
      </c>
      <c r="J1914">
        <v>279900</v>
      </c>
      <c r="K1914">
        <v>340000</v>
      </c>
      <c r="L1914">
        <v>5</v>
      </c>
      <c r="M1914">
        <v>1700000</v>
      </c>
      <c r="N1914" s="19">
        <v>1363181.8181818179</v>
      </c>
      <c r="O1914" s="19">
        <v>988306.81818181789</v>
      </c>
      <c r="P1914" t="str">
        <f>_xlfn.XLOOKUP(G1914,'[1](ST)Product'!$C:$C,'[1](ST)Product'!$E:$E)</f>
        <v>Shark Floorcare</v>
      </c>
      <c r="Q1914" t="str">
        <f>_xlfn.XLOOKUP(G1914,'[1](ST)Product'!$C:$C,'[1](ST)Product'!$F:$F)</f>
        <v>WD</v>
      </c>
      <c r="R1914" t="s">
        <v>362</v>
      </c>
      <c r="S1914" t="s">
        <v>361</v>
      </c>
    </row>
    <row r="1915" spans="1:19" x14ac:dyDescent="0.35">
      <c r="A1915" t="str">
        <f>_xlfn.XLOOKUP(B1915,Mapping!C:C,Mapping!D:D)</f>
        <v>Dept Store</v>
      </c>
      <c r="B1915" t="s">
        <v>166</v>
      </c>
      <c r="C1915" t="s">
        <v>354</v>
      </c>
      <c r="D1915" s="21">
        <v>46287</v>
      </c>
      <c r="E1915" s="21">
        <v>46293</v>
      </c>
      <c r="F1915" s="5">
        <f t="shared" si="31"/>
        <v>7</v>
      </c>
      <c r="G1915" t="s">
        <v>32</v>
      </c>
      <c r="H1915">
        <v>349900</v>
      </c>
      <c r="I1915">
        <v>299900</v>
      </c>
      <c r="J1915">
        <v>269900</v>
      </c>
      <c r="K1915">
        <v>349900</v>
      </c>
      <c r="L1915">
        <v>2</v>
      </c>
      <c r="M1915">
        <v>699800</v>
      </c>
      <c r="N1915" s="19">
        <v>636181.81818181812</v>
      </c>
      <c r="O1915" s="19">
        <v>461231.81818181812</v>
      </c>
      <c r="P1915" t="str">
        <f>_xlfn.XLOOKUP(G1915,'[1](ST)Product'!$C:$C,'[1](ST)Product'!$E:$E)</f>
        <v>Ninja Motorized</v>
      </c>
      <c r="Q1915" t="str">
        <f>_xlfn.XLOOKUP(G1915,'[1](ST)Product'!$C:$C,'[1](ST)Product'!$F:$F)</f>
        <v>Icecream</v>
      </c>
      <c r="R1915" t="s">
        <v>362</v>
      </c>
      <c r="S1915" t="s">
        <v>360</v>
      </c>
    </row>
    <row r="1916" spans="1:19" x14ac:dyDescent="0.35">
      <c r="A1916" t="str">
        <f>_xlfn.XLOOKUP(B1916,Mapping!C:C,Mapping!D:D)</f>
        <v>Dept Store</v>
      </c>
      <c r="B1916" t="s">
        <v>166</v>
      </c>
      <c r="C1916" t="s">
        <v>354</v>
      </c>
      <c r="D1916" s="21">
        <v>46287</v>
      </c>
      <c r="E1916" s="21">
        <v>46293</v>
      </c>
      <c r="F1916" s="5">
        <f t="shared" si="31"/>
        <v>7</v>
      </c>
      <c r="G1916" t="s">
        <v>92</v>
      </c>
      <c r="H1916">
        <v>119900</v>
      </c>
      <c r="I1916">
        <v>99900</v>
      </c>
      <c r="J1916">
        <v>84900</v>
      </c>
      <c r="K1916">
        <v>119900</v>
      </c>
      <c r="L1916">
        <v>5</v>
      </c>
      <c r="M1916">
        <v>599500</v>
      </c>
      <c r="N1916" s="19">
        <v>544999.99999999988</v>
      </c>
      <c r="O1916" s="19">
        <v>395124.99999999988</v>
      </c>
      <c r="P1916" t="str">
        <f>_xlfn.XLOOKUP(G1916,'[1](ST)Product'!$C:$C,'[1](ST)Product'!$E:$E)</f>
        <v>Ninja Motorized</v>
      </c>
      <c r="Q1916" t="str">
        <f>_xlfn.XLOOKUP(G1916,'[1](ST)Product'!$C:$C,'[1](ST)Product'!$F:$F)</f>
        <v>Portable</v>
      </c>
      <c r="R1916" t="s">
        <v>362</v>
      </c>
      <c r="S1916" t="s">
        <v>360</v>
      </c>
    </row>
    <row r="1917" spans="1:19" x14ac:dyDescent="0.35">
      <c r="A1917" t="str">
        <f>_xlfn.XLOOKUP(B1917,Mapping!C:C,Mapping!D:D)</f>
        <v>Dept Store</v>
      </c>
      <c r="B1917" t="s">
        <v>166</v>
      </c>
      <c r="C1917" t="s">
        <v>354</v>
      </c>
      <c r="D1917" s="21">
        <v>46287</v>
      </c>
      <c r="E1917" s="21">
        <v>46293</v>
      </c>
      <c r="F1917" s="5">
        <f t="shared" si="31"/>
        <v>7</v>
      </c>
      <c r="G1917" t="s">
        <v>93</v>
      </c>
      <c r="H1917">
        <v>119900</v>
      </c>
      <c r="I1917">
        <v>99900</v>
      </c>
      <c r="J1917">
        <v>84900</v>
      </c>
      <c r="K1917">
        <v>119900</v>
      </c>
      <c r="L1917">
        <v>2</v>
      </c>
      <c r="M1917">
        <v>239800</v>
      </c>
      <c r="N1917" s="19">
        <v>217999.99999999997</v>
      </c>
      <c r="O1917" s="19">
        <v>158049.99999999997</v>
      </c>
      <c r="P1917" t="str">
        <f>_xlfn.XLOOKUP(G1917,'[1](ST)Product'!$C:$C,'[1](ST)Product'!$E:$E)</f>
        <v>Ninja Motorized</v>
      </c>
      <c r="Q1917" t="str">
        <f>_xlfn.XLOOKUP(G1917,'[1](ST)Product'!$C:$C,'[1](ST)Product'!$F:$F)</f>
        <v>Portable</v>
      </c>
      <c r="R1917" t="s">
        <v>362</v>
      </c>
      <c r="S1917" t="s">
        <v>360</v>
      </c>
    </row>
    <row r="1918" spans="1:19" x14ac:dyDescent="0.35">
      <c r="A1918" t="str">
        <f>_xlfn.XLOOKUP(B1918,Mapping!C:C,Mapping!D:D)</f>
        <v>Dept Store</v>
      </c>
      <c r="B1918" t="s">
        <v>166</v>
      </c>
      <c r="C1918" t="s">
        <v>354</v>
      </c>
      <c r="D1918" s="21">
        <v>46287</v>
      </c>
      <c r="E1918" s="21">
        <v>46293</v>
      </c>
      <c r="F1918" s="5">
        <f t="shared" si="31"/>
        <v>7</v>
      </c>
      <c r="G1918" t="s">
        <v>94</v>
      </c>
      <c r="H1918">
        <v>119900</v>
      </c>
      <c r="I1918">
        <v>99900</v>
      </c>
      <c r="J1918">
        <v>84900</v>
      </c>
      <c r="K1918">
        <v>119900</v>
      </c>
      <c r="L1918">
        <v>2</v>
      </c>
      <c r="M1918">
        <v>239800</v>
      </c>
      <c r="N1918" s="19">
        <v>217999.99999999997</v>
      </c>
      <c r="O1918" s="19">
        <v>158049.99999999997</v>
      </c>
      <c r="P1918" t="str">
        <f>_xlfn.XLOOKUP(G1918,'[1](ST)Product'!$C:$C,'[1](ST)Product'!$E:$E)</f>
        <v>Ninja Motorized</v>
      </c>
      <c r="Q1918" t="str">
        <f>_xlfn.XLOOKUP(G1918,'[1](ST)Product'!$C:$C,'[1](ST)Product'!$F:$F)</f>
        <v>Portable</v>
      </c>
      <c r="R1918" t="s">
        <v>362</v>
      </c>
      <c r="S1918" t="s">
        <v>360</v>
      </c>
    </row>
    <row r="1919" spans="1:19" x14ac:dyDescent="0.35">
      <c r="A1919" t="str">
        <f>_xlfn.XLOOKUP(B1919,Mapping!C:C,Mapping!D:D)</f>
        <v>Dept Store</v>
      </c>
      <c r="B1919" t="s">
        <v>166</v>
      </c>
      <c r="C1919" t="s">
        <v>354</v>
      </c>
      <c r="D1919" s="21">
        <v>46287</v>
      </c>
      <c r="E1919" s="21">
        <v>46293</v>
      </c>
      <c r="F1919" s="5">
        <f t="shared" si="31"/>
        <v>7</v>
      </c>
      <c r="G1919" t="s">
        <v>101</v>
      </c>
      <c r="H1919">
        <v>149900</v>
      </c>
      <c r="I1919">
        <v>139900</v>
      </c>
      <c r="J1919">
        <v>109900</v>
      </c>
      <c r="K1919">
        <v>149900</v>
      </c>
      <c r="L1919">
        <v>5</v>
      </c>
      <c r="M1919">
        <v>749500</v>
      </c>
      <c r="N1919" s="19">
        <v>681363.63636363635</v>
      </c>
      <c r="O1919" s="19">
        <v>493988.63636363635</v>
      </c>
      <c r="P1919" t="str">
        <f>_xlfn.XLOOKUP(G1919,'[1](ST)Product'!$C:$C,'[1](ST)Product'!$E:$E)</f>
        <v>Ninja Motorized</v>
      </c>
      <c r="Q1919" t="str">
        <f>_xlfn.XLOOKUP(G1919,'[1](ST)Product'!$C:$C,'[1](ST)Product'!$F:$F)</f>
        <v>Portable</v>
      </c>
      <c r="R1919" t="s">
        <v>362</v>
      </c>
      <c r="S1919" t="s">
        <v>360</v>
      </c>
    </row>
    <row r="1920" spans="1:19" x14ac:dyDescent="0.35">
      <c r="A1920" t="str">
        <f>_xlfn.XLOOKUP(B1920,Mapping!C:C,Mapping!D:D)</f>
        <v>Dept Store</v>
      </c>
      <c r="B1920" t="s">
        <v>166</v>
      </c>
      <c r="C1920" t="s">
        <v>354</v>
      </c>
      <c r="D1920" s="21">
        <v>46287</v>
      </c>
      <c r="E1920" s="21">
        <v>46293</v>
      </c>
      <c r="F1920" s="5">
        <f t="shared" si="31"/>
        <v>7</v>
      </c>
      <c r="G1920" t="s">
        <v>86</v>
      </c>
      <c r="H1920">
        <v>149900</v>
      </c>
      <c r="I1920">
        <v>139900</v>
      </c>
      <c r="J1920">
        <v>109900</v>
      </c>
      <c r="K1920">
        <v>149900</v>
      </c>
      <c r="L1920">
        <v>2</v>
      </c>
      <c r="M1920">
        <v>299800</v>
      </c>
      <c r="N1920" s="19">
        <v>272545.45454545453</v>
      </c>
      <c r="O1920" s="19">
        <v>197595.45454545453</v>
      </c>
      <c r="P1920" t="str">
        <f>_xlfn.XLOOKUP(G1920,'[1](ST)Product'!$C:$C,'[1](ST)Product'!$E:$E)</f>
        <v>Ninja Motorized</v>
      </c>
      <c r="Q1920" t="str">
        <f>_xlfn.XLOOKUP(G1920,'[1](ST)Product'!$C:$C,'[1](ST)Product'!$F:$F)</f>
        <v>Portable</v>
      </c>
      <c r="R1920" t="s">
        <v>362</v>
      </c>
      <c r="S1920" t="s">
        <v>360</v>
      </c>
    </row>
    <row r="1921" spans="1:19" x14ac:dyDescent="0.35">
      <c r="A1921" t="str">
        <f>_xlfn.XLOOKUP(B1921,Mapping!C:C,Mapping!D:D)</f>
        <v>Dept Store</v>
      </c>
      <c r="B1921" t="s">
        <v>166</v>
      </c>
      <c r="C1921" t="s">
        <v>354</v>
      </c>
      <c r="D1921" s="21">
        <v>46287</v>
      </c>
      <c r="E1921" s="21">
        <v>46293</v>
      </c>
      <c r="F1921" s="5">
        <f t="shared" si="31"/>
        <v>7</v>
      </c>
      <c r="G1921" t="s">
        <v>90</v>
      </c>
      <c r="H1921">
        <v>149900</v>
      </c>
      <c r="I1921">
        <v>139900</v>
      </c>
      <c r="J1921">
        <v>109900</v>
      </c>
      <c r="K1921">
        <v>149900</v>
      </c>
      <c r="L1921">
        <v>2</v>
      </c>
      <c r="M1921">
        <v>299800</v>
      </c>
      <c r="N1921" s="19">
        <v>272545.45454545453</v>
      </c>
      <c r="O1921" s="19">
        <v>197595.45454545453</v>
      </c>
      <c r="P1921" t="str">
        <f>_xlfn.XLOOKUP(G1921,'[1](ST)Product'!$C:$C,'[1](ST)Product'!$E:$E)</f>
        <v>Ninja Motorized</v>
      </c>
      <c r="Q1921" t="str">
        <f>_xlfn.XLOOKUP(G1921,'[1](ST)Product'!$C:$C,'[1](ST)Product'!$F:$F)</f>
        <v>Portable</v>
      </c>
      <c r="R1921" t="s">
        <v>362</v>
      </c>
      <c r="S1921" t="s">
        <v>360</v>
      </c>
    </row>
    <row r="1922" spans="1:19" x14ac:dyDescent="0.35">
      <c r="A1922" t="str">
        <f>_xlfn.XLOOKUP(B1922,Mapping!C:C,Mapping!D:D)</f>
        <v>Dept Store</v>
      </c>
      <c r="B1922" t="s">
        <v>166</v>
      </c>
      <c r="C1922" t="s">
        <v>354</v>
      </c>
      <c r="D1922" s="21">
        <v>46287</v>
      </c>
      <c r="E1922" s="21">
        <v>46293</v>
      </c>
      <c r="F1922" s="5">
        <f t="shared" si="31"/>
        <v>7</v>
      </c>
      <c r="G1922" t="s">
        <v>39</v>
      </c>
      <c r="H1922">
        <v>249900</v>
      </c>
      <c r="I1922">
        <v>199900</v>
      </c>
      <c r="J1922">
        <v>189900</v>
      </c>
      <c r="K1922">
        <v>249900</v>
      </c>
      <c r="L1922">
        <v>2</v>
      </c>
      <c r="M1922">
        <v>499800</v>
      </c>
      <c r="N1922" s="19">
        <v>454363.63636363635</v>
      </c>
      <c r="O1922" s="19">
        <v>329413.63636363635</v>
      </c>
      <c r="P1922" t="str">
        <f>_xlfn.XLOOKUP(G1922,'[1](ST)Product'!$C:$C,'[1](ST)Product'!$E:$E)</f>
        <v>Ninja Motorized</v>
      </c>
      <c r="Q1922" t="str">
        <f>_xlfn.XLOOKUP(G1922,'[1](ST)Product'!$C:$C,'[1](ST)Product'!$F:$F)</f>
        <v>Trad</v>
      </c>
      <c r="R1922" t="s">
        <v>362</v>
      </c>
      <c r="S1922" t="s">
        <v>360</v>
      </c>
    </row>
    <row r="1923" spans="1:19" x14ac:dyDescent="0.35">
      <c r="A1923" t="str">
        <f>_xlfn.XLOOKUP(B1923,Mapping!C:C,Mapping!D:D)</f>
        <v>Dept Store</v>
      </c>
      <c r="B1923" t="s">
        <v>166</v>
      </c>
      <c r="C1923" t="s">
        <v>354</v>
      </c>
      <c r="D1923" s="21">
        <v>46287</v>
      </c>
      <c r="E1923" s="21">
        <v>46293</v>
      </c>
      <c r="F1923" s="5">
        <f t="shared" ref="F1923:F1986" si="32">IF(D1923="","",E1923-D1923+1)</f>
        <v>7</v>
      </c>
      <c r="G1923" t="s">
        <v>27</v>
      </c>
      <c r="H1923">
        <v>329900</v>
      </c>
      <c r="I1923">
        <v>299900</v>
      </c>
      <c r="J1923">
        <v>279900</v>
      </c>
      <c r="K1923">
        <v>329900</v>
      </c>
      <c r="L1923">
        <v>5</v>
      </c>
      <c r="M1923">
        <v>1649500</v>
      </c>
      <c r="N1923" s="19">
        <v>1499545.4545454544</v>
      </c>
      <c r="O1923" s="19">
        <v>1087170.4545454544</v>
      </c>
      <c r="P1923" t="str">
        <f>_xlfn.XLOOKUP(G1923,'[1](ST)Product'!$C:$C,'[1](ST)Product'!$E:$E)</f>
        <v>Ninja Motorized</v>
      </c>
      <c r="Q1923" t="str">
        <f>_xlfn.XLOOKUP(G1923,'[1](ST)Product'!$C:$C,'[1](ST)Product'!$F:$F)</f>
        <v>Trad</v>
      </c>
      <c r="R1923" t="s">
        <v>362</v>
      </c>
      <c r="S1923" t="s">
        <v>360</v>
      </c>
    </row>
    <row r="1924" spans="1:19" x14ac:dyDescent="0.35">
      <c r="A1924" t="str">
        <f>_xlfn.XLOOKUP(B1924,Mapping!C:C,Mapping!D:D)</f>
        <v>Dept Store</v>
      </c>
      <c r="B1924" t="s">
        <v>166</v>
      </c>
      <c r="C1924" t="s">
        <v>354</v>
      </c>
      <c r="D1924" s="21">
        <v>46287</v>
      </c>
      <c r="E1924" s="21">
        <v>46293</v>
      </c>
      <c r="F1924" s="5">
        <f t="shared" si="32"/>
        <v>7</v>
      </c>
      <c r="G1924" t="s">
        <v>85</v>
      </c>
      <c r="H1924">
        <v>349900</v>
      </c>
      <c r="I1924">
        <v>319900</v>
      </c>
      <c r="J1924">
        <v>299900</v>
      </c>
      <c r="K1924">
        <v>349900</v>
      </c>
      <c r="L1924">
        <v>2</v>
      </c>
      <c r="M1924">
        <v>699800</v>
      </c>
      <c r="N1924" s="19">
        <v>636181.81818181812</v>
      </c>
      <c r="O1924" s="19">
        <v>461231.81818181812</v>
      </c>
      <c r="P1924" t="str">
        <f>_xlfn.XLOOKUP(G1924,'[1](ST)Product'!$C:$C,'[1](ST)Product'!$E:$E)</f>
        <v>Ninja Motorized</v>
      </c>
      <c r="Q1924" t="str">
        <f>_xlfn.XLOOKUP(G1924,'[1](ST)Product'!$C:$C,'[1](ST)Product'!$F:$F)</f>
        <v>Kitchen</v>
      </c>
      <c r="R1924" t="s">
        <v>362</v>
      </c>
      <c r="S1924" t="s">
        <v>360</v>
      </c>
    </row>
    <row r="1925" spans="1:19" x14ac:dyDescent="0.35">
      <c r="A1925" t="str">
        <f>_xlfn.XLOOKUP(B1925,Mapping!C:C,Mapping!D:D)</f>
        <v>Dept Store</v>
      </c>
      <c r="B1925" t="s">
        <v>166</v>
      </c>
      <c r="C1925" t="s">
        <v>354</v>
      </c>
      <c r="D1925" s="21">
        <v>46287</v>
      </c>
      <c r="E1925" s="21">
        <v>46293</v>
      </c>
      <c r="F1925" s="5">
        <f t="shared" si="32"/>
        <v>7</v>
      </c>
      <c r="G1925" t="s">
        <v>20</v>
      </c>
      <c r="H1925">
        <v>249900</v>
      </c>
      <c r="I1925">
        <v>219900</v>
      </c>
      <c r="J1925">
        <v>199900</v>
      </c>
      <c r="K1925">
        <v>249900</v>
      </c>
      <c r="L1925">
        <v>15</v>
      </c>
      <c r="M1925">
        <v>3748500</v>
      </c>
      <c r="N1925" s="19">
        <v>3407727.2727272725</v>
      </c>
      <c r="O1925" s="19">
        <v>2470602.2727272725</v>
      </c>
      <c r="P1925" t="str">
        <f>_xlfn.XLOOKUP(G1925,'[1](ST)Product'!$C:$C,'[1](ST)Product'!$E:$E)</f>
        <v>Ninja Heated</v>
      </c>
      <c r="Q1925" t="str">
        <f>_xlfn.XLOOKUP(G1925,'[1](ST)Product'!$C:$C,'[1](ST)Product'!$F:$F)</f>
        <v>Crispi</v>
      </c>
      <c r="R1925" t="s">
        <v>362</v>
      </c>
      <c r="S1925" t="s">
        <v>361</v>
      </c>
    </row>
    <row r="1926" spans="1:19" x14ac:dyDescent="0.35">
      <c r="A1926" t="str">
        <f>_xlfn.XLOOKUP(B1926,Mapping!C:C,Mapping!D:D)</f>
        <v>Dept Store</v>
      </c>
      <c r="B1926" t="s">
        <v>166</v>
      </c>
      <c r="C1926" t="s">
        <v>354</v>
      </c>
      <c r="D1926" s="21">
        <v>46287</v>
      </c>
      <c r="E1926" s="21">
        <v>46293</v>
      </c>
      <c r="F1926" s="5">
        <f t="shared" si="32"/>
        <v>7</v>
      </c>
      <c r="G1926" t="s">
        <v>66</v>
      </c>
      <c r="H1926">
        <v>249900</v>
      </c>
      <c r="I1926">
        <v>229900</v>
      </c>
      <c r="J1926">
        <v>199900</v>
      </c>
      <c r="K1926">
        <v>249900</v>
      </c>
      <c r="L1926">
        <v>2</v>
      </c>
      <c r="M1926">
        <v>499800</v>
      </c>
      <c r="N1926" s="19">
        <v>363454.54545454541</v>
      </c>
      <c r="O1926" s="19">
        <v>263504.54545454541</v>
      </c>
      <c r="P1926" t="str">
        <f>_xlfn.XLOOKUP(G1926,'[1](ST)Product'!$C:$C,'[1](ST)Product'!$E:$E)</f>
        <v>Ninja Motorized</v>
      </c>
      <c r="Q1926" t="str">
        <f>_xlfn.XLOOKUP(G1926,'[1](ST)Product'!$C:$C,'[1](ST)Product'!$F:$F)</f>
        <v>Portable</v>
      </c>
      <c r="R1926" t="s">
        <v>362</v>
      </c>
      <c r="S1926" t="s">
        <v>361</v>
      </c>
    </row>
    <row r="1927" spans="1:19" x14ac:dyDescent="0.35">
      <c r="A1927" t="str">
        <f>_xlfn.XLOOKUP(B1927,Mapping!C:C,Mapping!D:D)</f>
        <v>Dept Store</v>
      </c>
      <c r="B1927" t="s">
        <v>166</v>
      </c>
      <c r="C1927" t="s">
        <v>354</v>
      </c>
      <c r="D1927" s="21">
        <v>46287</v>
      </c>
      <c r="E1927" s="21">
        <v>46293</v>
      </c>
      <c r="F1927" s="5">
        <f t="shared" si="32"/>
        <v>7</v>
      </c>
      <c r="G1927" t="s">
        <v>65</v>
      </c>
      <c r="H1927">
        <v>249900</v>
      </c>
      <c r="I1927">
        <v>229900</v>
      </c>
      <c r="J1927">
        <v>199900</v>
      </c>
      <c r="K1927">
        <v>249900</v>
      </c>
      <c r="L1927">
        <v>2</v>
      </c>
      <c r="M1927">
        <v>499800</v>
      </c>
      <c r="N1927" s="19">
        <v>363454.54545454541</v>
      </c>
      <c r="O1927" s="19">
        <v>263504.54545454541</v>
      </c>
      <c r="P1927" t="str">
        <f>_xlfn.XLOOKUP(G1927,'[1](ST)Product'!$C:$C,'[1](ST)Product'!$E:$E)</f>
        <v>Ninja Motorized</v>
      </c>
      <c r="Q1927" t="str">
        <f>_xlfn.XLOOKUP(G1927,'[1](ST)Product'!$C:$C,'[1](ST)Product'!$F:$F)</f>
        <v>Portable</v>
      </c>
      <c r="R1927" t="s">
        <v>362</v>
      </c>
      <c r="S1927" t="s">
        <v>361</v>
      </c>
    </row>
    <row r="1928" spans="1:19" x14ac:dyDescent="0.35">
      <c r="A1928" t="str">
        <f>_xlfn.XLOOKUP(B1928,Mapping!C:C,Mapping!D:D)</f>
        <v>Dept Store</v>
      </c>
      <c r="B1928" t="s">
        <v>166</v>
      </c>
      <c r="C1928" t="s">
        <v>354</v>
      </c>
      <c r="D1928" s="21">
        <v>46287</v>
      </c>
      <c r="E1928" s="21">
        <v>46293</v>
      </c>
      <c r="F1928" s="5">
        <f t="shared" si="32"/>
        <v>7</v>
      </c>
      <c r="G1928" t="s">
        <v>20</v>
      </c>
      <c r="H1928">
        <v>249900</v>
      </c>
      <c r="I1928">
        <v>219900</v>
      </c>
      <c r="J1928">
        <v>199900</v>
      </c>
      <c r="K1928">
        <v>249900</v>
      </c>
      <c r="L1928">
        <v>10</v>
      </c>
      <c r="M1928">
        <v>2499000</v>
      </c>
      <c r="N1928" s="19">
        <v>2271818.1818181816</v>
      </c>
      <c r="O1928" s="19">
        <v>1647068.1818181816</v>
      </c>
      <c r="P1928" t="str">
        <f>_xlfn.XLOOKUP(G1928,'[1](ST)Product'!$C:$C,'[1](ST)Product'!$E:$E)</f>
        <v>Ninja Heated</v>
      </c>
      <c r="Q1928" t="str">
        <f>_xlfn.XLOOKUP(G1928,'[1](ST)Product'!$C:$C,'[1](ST)Product'!$F:$F)</f>
        <v>Crispi</v>
      </c>
      <c r="R1928" t="s">
        <v>362</v>
      </c>
      <c r="S1928" t="s">
        <v>361</v>
      </c>
    </row>
    <row r="1929" spans="1:19" x14ac:dyDescent="0.35">
      <c r="A1929" t="str">
        <f>_xlfn.XLOOKUP(B1929,Mapping!C:C,Mapping!D:D)</f>
        <v>Dept Store</v>
      </c>
      <c r="B1929" t="s">
        <v>166</v>
      </c>
      <c r="C1929" t="s">
        <v>354</v>
      </c>
      <c r="D1929" s="21">
        <v>46287</v>
      </c>
      <c r="E1929" s="21">
        <v>46293</v>
      </c>
      <c r="F1929" s="5">
        <f t="shared" si="32"/>
        <v>7</v>
      </c>
      <c r="G1929" t="s">
        <v>38</v>
      </c>
      <c r="H1929">
        <v>429900</v>
      </c>
      <c r="I1929">
        <v>399900</v>
      </c>
      <c r="J1929">
        <v>349900</v>
      </c>
      <c r="K1929">
        <v>429900</v>
      </c>
      <c r="L1929">
        <v>10</v>
      </c>
      <c r="M1929">
        <v>4299000</v>
      </c>
      <c r="N1929" s="19">
        <v>3908181.8181818174</v>
      </c>
      <c r="O1929" s="19">
        <v>2833431.8181818174</v>
      </c>
      <c r="P1929" t="str">
        <f>_xlfn.XLOOKUP(G1929,'[1](ST)Product'!$C:$C,'[1](ST)Product'!$E:$E)</f>
        <v>Ninja Heated</v>
      </c>
      <c r="Q1929" t="str">
        <f>_xlfn.XLOOKUP(G1929,'[1](ST)Product'!$C:$C,'[1](ST)Product'!$F:$F)</f>
        <v>Grill</v>
      </c>
      <c r="R1929" t="s">
        <v>362</v>
      </c>
      <c r="S1929" t="s">
        <v>360</v>
      </c>
    </row>
    <row r="1930" spans="1:19" x14ac:dyDescent="0.35">
      <c r="A1930" t="str">
        <f>_xlfn.XLOOKUP(B1930,Mapping!C:C,Mapping!D:D)</f>
        <v>Dept Store</v>
      </c>
      <c r="B1930" t="s">
        <v>166</v>
      </c>
      <c r="C1930" t="s">
        <v>354</v>
      </c>
      <c r="D1930" s="21">
        <v>46287</v>
      </c>
      <c r="E1930" s="21">
        <v>46293</v>
      </c>
      <c r="F1930" s="5">
        <f t="shared" si="32"/>
        <v>7</v>
      </c>
      <c r="G1930" t="s">
        <v>106</v>
      </c>
      <c r="H1930">
        <v>399900</v>
      </c>
      <c r="I1930">
        <v>349900</v>
      </c>
      <c r="J1930">
        <v>299900</v>
      </c>
      <c r="K1930">
        <v>349900</v>
      </c>
      <c r="L1930">
        <v>5</v>
      </c>
      <c r="M1930">
        <v>1749500</v>
      </c>
      <c r="N1930" s="19">
        <v>1817727.2727272727</v>
      </c>
      <c r="O1930" s="19">
        <v>1317852.2727272727</v>
      </c>
      <c r="P1930" t="str">
        <f>_xlfn.XLOOKUP(G1930,'[1](ST)Product'!$C:$C,'[1](ST)Product'!$E:$E)</f>
        <v>Ninja Heated</v>
      </c>
      <c r="Q1930" t="str">
        <f>_xlfn.XLOOKUP(G1930,'[1](ST)Product'!$C:$C,'[1](ST)Product'!$F:$F)</f>
        <v>Combi</v>
      </c>
      <c r="R1930" t="s">
        <v>362</v>
      </c>
      <c r="S1930" t="s">
        <v>360</v>
      </c>
    </row>
    <row r="1931" spans="1:19" x14ac:dyDescent="0.35">
      <c r="A1931" t="str">
        <f>_xlfn.XLOOKUP(B1931,Mapping!C:C,Mapping!D:D)</f>
        <v>TVHS</v>
      </c>
      <c r="B1931" t="s">
        <v>178</v>
      </c>
      <c r="C1931" t="s">
        <v>312</v>
      </c>
      <c r="D1931" s="21">
        <v>46288</v>
      </c>
      <c r="E1931" s="21">
        <v>46288</v>
      </c>
      <c r="F1931" s="5">
        <f t="shared" si="32"/>
        <v>1</v>
      </c>
      <c r="G1931" t="s">
        <v>85</v>
      </c>
      <c r="H1931">
        <v>349900</v>
      </c>
      <c r="I1931">
        <v>319900</v>
      </c>
      <c r="J1931">
        <v>299900</v>
      </c>
      <c r="K1931">
        <v>299000</v>
      </c>
      <c r="L1931">
        <v>200</v>
      </c>
      <c r="M1931">
        <v>59800000</v>
      </c>
      <c r="N1931" s="19">
        <v>54363636.363636367</v>
      </c>
      <c r="O1931" s="19">
        <v>32074545.454545453</v>
      </c>
      <c r="P1931" t="str">
        <f>_xlfn.XLOOKUP(G1931,'[1](ST)Product'!$C:$C,'[1](ST)Product'!$E:$E)</f>
        <v>Ninja Motorized</v>
      </c>
      <c r="Q1931" t="str">
        <f>_xlfn.XLOOKUP(G1931,'[1](ST)Product'!$C:$C,'[1](ST)Product'!$F:$F)</f>
        <v>Kitchen</v>
      </c>
      <c r="R1931" t="s">
        <v>362</v>
      </c>
      <c r="S1931" t="s">
        <v>360</v>
      </c>
    </row>
    <row r="1932" spans="1:19" x14ac:dyDescent="0.35">
      <c r="A1932" t="str">
        <f>_xlfn.XLOOKUP(B1932,Mapping!C:C,Mapping!D:D)</f>
        <v>TVHS</v>
      </c>
      <c r="B1932" t="s">
        <v>178</v>
      </c>
      <c r="C1932" t="s">
        <v>312</v>
      </c>
      <c r="D1932" s="21">
        <v>46288</v>
      </c>
      <c r="E1932" s="21">
        <v>46288</v>
      </c>
      <c r="F1932" s="5">
        <f t="shared" si="32"/>
        <v>1</v>
      </c>
      <c r="G1932" t="s">
        <v>350</v>
      </c>
      <c r="H1932">
        <v>199900</v>
      </c>
      <c r="I1932">
        <v>179900</v>
      </c>
      <c r="J1932">
        <v>169900</v>
      </c>
      <c r="K1932">
        <v>179900</v>
      </c>
      <c r="L1932">
        <v>300</v>
      </c>
      <c r="M1932">
        <v>53970000</v>
      </c>
      <c r="N1932" s="19">
        <v>49063636.36363636</v>
      </c>
      <c r="O1932" s="19">
        <v>28947545.454545449</v>
      </c>
      <c r="P1932" t="str">
        <f>_xlfn.XLOOKUP(G1932,'[1](ST)Product'!$C:$C,'[1](ST)Product'!$E:$E)</f>
        <v>Ninja Motorized</v>
      </c>
      <c r="Q1932" t="str">
        <f>_xlfn.XLOOKUP(G1932,'[1](ST)Product'!$C:$C,'[1](ST)Product'!$F:$F)</f>
        <v>Trad</v>
      </c>
      <c r="R1932" t="s">
        <v>362</v>
      </c>
      <c r="S1932" t="s">
        <v>360</v>
      </c>
    </row>
    <row r="1933" spans="1:19" x14ac:dyDescent="0.35">
      <c r="A1933" t="str">
        <f>_xlfn.XLOOKUP(B1933,Mapping!C:C,Mapping!D:D)</f>
        <v>TVHS</v>
      </c>
      <c r="B1933" t="s">
        <v>178</v>
      </c>
      <c r="C1933" t="s">
        <v>349</v>
      </c>
      <c r="D1933" s="21">
        <v>46289</v>
      </c>
      <c r="E1933" s="21">
        <v>46289</v>
      </c>
      <c r="F1933" s="5">
        <f t="shared" si="32"/>
        <v>1</v>
      </c>
      <c r="G1933" t="s">
        <v>57</v>
      </c>
      <c r="H1933">
        <v>699000</v>
      </c>
      <c r="I1933">
        <v>599000</v>
      </c>
      <c r="J1933">
        <v>499000</v>
      </c>
      <c r="K1933">
        <v>499000</v>
      </c>
      <c r="L1933">
        <v>900</v>
      </c>
      <c r="M1933">
        <v>449100000</v>
      </c>
      <c r="N1933" s="19">
        <v>408272727.27272725</v>
      </c>
      <c r="O1933" s="19">
        <v>240880909.09090906</v>
      </c>
      <c r="P1933" t="str">
        <f>_xlfn.XLOOKUP(G1933,'[1](ST)Product'!$C:$C,'[1](ST)Product'!$E:$E)</f>
        <v>Shark Floorcare</v>
      </c>
      <c r="Q1933" t="str">
        <f>_xlfn.XLOOKUP(G1933,'[1](ST)Product'!$C:$C,'[1](ST)Product'!$F:$F)</f>
        <v>Kion</v>
      </c>
      <c r="R1933" t="s">
        <v>362</v>
      </c>
      <c r="S1933" t="s">
        <v>361</v>
      </c>
    </row>
    <row r="1934" spans="1:19" x14ac:dyDescent="0.35">
      <c r="A1934" t="str">
        <f>_xlfn.XLOOKUP(B1934,Mapping!C:C,Mapping!D:D)</f>
        <v>TVHS</v>
      </c>
      <c r="B1934" t="s">
        <v>255</v>
      </c>
      <c r="C1934" t="s">
        <v>349</v>
      </c>
      <c r="D1934" s="21">
        <v>46290</v>
      </c>
      <c r="E1934" s="21">
        <v>46290</v>
      </c>
      <c r="F1934" s="5">
        <f t="shared" si="32"/>
        <v>1</v>
      </c>
      <c r="G1934" t="s">
        <v>57</v>
      </c>
      <c r="H1934">
        <v>699000</v>
      </c>
      <c r="I1934">
        <v>599000</v>
      </c>
      <c r="J1934">
        <v>499000</v>
      </c>
      <c r="K1934">
        <v>499000</v>
      </c>
      <c r="L1934">
        <v>800</v>
      </c>
      <c r="M1934">
        <v>399200000</v>
      </c>
      <c r="N1934" s="19">
        <v>362909090.90909088</v>
      </c>
      <c r="O1934" s="19">
        <v>214116363.6363636</v>
      </c>
      <c r="P1934" t="str">
        <f>_xlfn.XLOOKUP(G1934,'[1](ST)Product'!$C:$C,'[1](ST)Product'!$E:$E)</f>
        <v>Shark Floorcare</v>
      </c>
      <c r="Q1934" t="str">
        <f>_xlfn.XLOOKUP(G1934,'[1](ST)Product'!$C:$C,'[1](ST)Product'!$F:$F)</f>
        <v>Kion</v>
      </c>
      <c r="R1934" t="s">
        <v>362</v>
      </c>
      <c r="S1934" t="s">
        <v>361</v>
      </c>
    </row>
    <row r="1935" spans="1:19" x14ac:dyDescent="0.35">
      <c r="A1935" t="str">
        <f>_xlfn.XLOOKUP(B1935,Mapping!C:C,Mapping!D:D)</f>
        <v>TVHS</v>
      </c>
      <c r="B1935" t="s">
        <v>178</v>
      </c>
      <c r="C1935" t="s">
        <v>312</v>
      </c>
      <c r="D1935" s="21">
        <v>46290</v>
      </c>
      <c r="E1935" s="21">
        <v>46290</v>
      </c>
      <c r="F1935" s="5">
        <f t="shared" si="32"/>
        <v>1</v>
      </c>
      <c r="G1935" t="s">
        <v>78</v>
      </c>
      <c r="H1935">
        <v>249900</v>
      </c>
      <c r="I1935">
        <v>219900</v>
      </c>
      <c r="J1935">
        <v>199900</v>
      </c>
      <c r="K1935">
        <v>219900</v>
      </c>
      <c r="L1935">
        <v>300</v>
      </c>
      <c r="M1935">
        <v>65970000</v>
      </c>
      <c r="N1935" s="19">
        <v>59972727.272727266</v>
      </c>
      <c r="O1935" s="19">
        <v>35383909.090909086</v>
      </c>
      <c r="P1935" t="str">
        <f>_xlfn.XLOOKUP(G1935,'[1](ST)Product'!$C:$C,'[1](ST)Product'!$E:$E)</f>
        <v>Ninja Heated</v>
      </c>
      <c r="Q1935" t="str">
        <f>_xlfn.XLOOKUP(G1935,'[1](ST)Product'!$C:$C,'[1](ST)Product'!$F:$F)</f>
        <v>Multi Cooker</v>
      </c>
      <c r="R1935" t="s">
        <v>362</v>
      </c>
      <c r="S1935" t="s">
        <v>361</v>
      </c>
    </row>
    <row r="1936" spans="1:19" x14ac:dyDescent="0.35">
      <c r="A1936" t="str">
        <f>_xlfn.XLOOKUP(B1936,Mapping!C:C,Mapping!D:D)</f>
        <v>Naver</v>
      </c>
      <c r="B1936" t="s">
        <v>348</v>
      </c>
      <c r="C1936" t="s">
        <v>147</v>
      </c>
      <c r="D1936" s="21">
        <v>46293</v>
      </c>
      <c r="E1936" s="21">
        <v>46293</v>
      </c>
      <c r="F1936" s="5">
        <f t="shared" si="32"/>
        <v>1</v>
      </c>
      <c r="G1936" t="s">
        <v>57</v>
      </c>
      <c r="H1936">
        <v>699000</v>
      </c>
      <c r="I1936">
        <v>599000</v>
      </c>
      <c r="J1936">
        <v>499000</v>
      </c>
      <c r="K1936" s="19">
        <v>499000</v>
      </c>
      <c r="L1936">
        <v>30</v>
      </c>
      <c r="M1936">
        <v>14970000</v>
      </c>
      <c r="N1936" s="19">
        <v>19063636.363636363</v>
      </c>
      <c r="O1936" s="19">
        <v>17157272.727272727</v>
      </c>
      <c r="P1936" t="str">
        <f>_xlfn.XLOOKUP(G1936,'[1](ST)Product'!$C:$C,'[1](ST)Product'!$E:$E)</f>
        <v>Shark Floorcare</v>
      </c>
      <c r="Q1936" t="str">
        <f>_xlfn.XLOOKUP(G1936,'[1](ST)Product'!$C:$C,'[1](ST)Product'!$F:$F)</f>
        <v>Kion</v>
      </c>
      <c r="R1936" t="s">
        <v>362</v>
      </c>
      <c r="S1936" t="s">
        <v>361</v>
      </c>
    </row>
    <row r="1937" spans="1:19" x14ac:dyDescent="0.35">
      <c r="A1937" t="str">
        <f>_xlfn.XLOOKUP(B1937,Mapping!C:C,Mapping!D:D)</f>
        <v>Naver</v>
      </c>
      <c r="B1937" t="s">
        <v>348</v>
      </c>
      <c r="C1937" t="s">
        <v>147</v>
      </c>
      <c r="D1937" s="21">
        <v>46293</v>
      </c>
      <c r="E1937" s="21">
        <v>46293</v>
      </c>
      <c r="F1937" s="5">
        <f t="shared" si="32"/>
        <v>1</v>
      </c>
      <c r="G1937" t="s">
        <v>62</v>
      </c>
      <c r="H1937">
        <v>349900</v>
      </c>
      <c r="I1937">
        <v>319900</v>
      </c>
      <c r="J1937">
        <v>299900</v>
      </c>
      <c r="K1937" s="19">
        <v>299900</v>
      </c>
      <c r="L1937">
        <v>20</v>
      </c>
      <c r="M1937">
        <v>5998000</v>
      </c>
      <c r="N1937" s="19">
        <v>6361818.1818181816</v>
      </c>
      <c r="O1937" s="19">
        <v>5725636.3636363633</v>
      </c>
      <c r="P1937" t="str">
        <f>_xlfn.XLOOKUP(G1937,'[1](ST)Product'!$C:$C,'[1](ST)Product'!$E:$E)</f>
        <v>Shark Floorcare</v>
      </c>
      <c r="Q1937" t="str">
        <f>_xlfn.XLOOKUP(G1937,'[1](ST)Product'!$C:$C,'[1](ST)Product'!$F:$F)</f>
        <v>WV</v>
      </c>
      <c r="R1937" t="s">
        <v>362</v>
      </c>
      <c r="S1937" t="s">
        <v>361</v>
      </c>
    </row>
    <row r="1938" spans="1:19" x14ac:dyDescent="0.35">
      <c r="A1938" t="str">
        <f>_xlfn.XLOOKUP(B1938,Mapping!C:C,Mapping!D:D)</f>
        <v>Naver</v>
      </c>
      <c r="B1938" t="s">
        <v>348</v>
      </c>
      <c r="C1938" t="s">
        <v>147</v>
      </c>
      <c r="D1938" s="21">
        <v>46293</v>
      </c>
      <c r="E1938" s="21">
        <v>46293</v>
      </c>
      <c r="F1938" s="5">
        <f t="shared" si="32"/>
        <v>1</v>
      </c>
      <c r="G1938" t="s">
        <v>25</v>
      </c>
      <c r="H1938">
        <v>859000</v>
      </c>
      <c r="I1938">
        <v>749000</v>
      </c>
      <c r="J1938">
        <v>649000</v>
      </c>
      <c r="K1938" s="19">
        <v>649000</v>
      </c>
      <c r="L1938">
        <v>30</v>
      </c>
      <c r="M1938">
        <v>19470000</v>
      </c>
      <c r="N1938" s="19">
        <v>23427272.727272727</v>
      </c>
      <c r="O1938" s="19">
        <v>21084545.454545453</v>
      </c>
      <c r="P1938" t="str">
        <f>_xlfn.XLOOKUP(G1938,'[1](ST)Product'!$C:$C,'[1](ST)Product'!$E:$E)</f>
        <v>Shark Floorcare</v>
      </c>
      <c r="Q1938" t="str">
        <f>_xlfn.XLOOKUP(G1938,'[1](ST)Product'!$C:$C,'[1](ST)Product'!$F:$F)</f>
        <v>FW</v>
      </c>
      <c r="R1938" t="s">
        <v>362</v>
      </c>
      <c r="S1938" t="s">
        <v>360</v>
      </c>
    </row>
    <row r="1939" spans="1:19" x14ac:dyDescent="0.35">
      <c r="A1939" t="str">
        <f>_xlfn.XLOOKUP(B1939,Mapping!C:C,Mapping!D:D)</f>
        <v>Naver</v>
      </c>
      <c r="B1939" t="s">
        <v>348</v>
      </c>
      <c r="C1939" t="s">
        <v>147</v>
      </c>
      <c r="D1939" s="21">
        <v>46293</v>
      </c>
      <c r="E1939" s="21">
        <v>46293</v>
      </c>
      <c r="F1939" s="5">
        <f t="shared" si="32"/>
        <v>1</v>
      </c>
      <c r="G1939" t="s">
        <v>26</v>
      </c>
      <c r="H1939">
        <v>899000</v>
      </c>
      <c r="I1939">
        <v>749000</v>
      </c>
      <c r="J1939">
        <v>699000</v>
      </c>
      <c r="K1939" s="19">
        <v>699000</v>
      </c>
      <c r="L1939">
        <v>150</v>
      </c>
      <c r="M1939">
        <v>104850000</v>
      </c>
      <c r="N1939" s="19">
        <v>122590909.09090908</v>
      </c>
      <c r="O1939" s="19">
        <v>110331818.18181817</v>
      </c>
      <c r="P1939" t="str">
        <f>_xlfn.XLOOKUP(G1939,'[1](ST)Product'!$C:$C,'[1](ST)Product'!$E:$E)</f>
        <v>Shark Floorcare</v>
      </c>
      <c r="Q1939" t="str">
        <f>_xlfn.XLOOKUP(G1939,'[1](ST)Product'!$C:$C,'[1](ST)Product'!$F:$F)</f>
        <v>FW</v>
      </c>
      <c r="R1939" t="s">
        <v>362</v>
      </c>
      <c r="S1939" t="s">
        <v>360</v>
      </c>
    </row>
    <row r="1940" spans="1:19" x14ac:dyDescent="0.35">
      <c r="A1940" t="str">
        <f>_xlfn.XLOOKUP(B1940,Mapping!C:C,Mapping!D:D)</f>
        <v>Naver</v>
      </c>
      <c r="B1940" t="s">
        <v>348</v>
      </c>
      <c r="C1940" t="s">
        <v>147</v>
      </c>
      <c r="D1940" s="21">
        <v>46293</v>
      </c>
      <c r="E1940" s="21">
        <v>46293</v>
      </c>
      <c r="F1940" s="5">
        <f t="shared" si="32"/>
        <v>1</v>
      </c>
      <c r="G1940" t="s">
        <v>112</v>
      </c>
      <c r="H1940">
        <v>799000</v>
      </c>
      <c r="I1940">
        <v>599000</v>
      </c>
      <c r="J1940">
        <v>599000</v>
      </c>
      <c r="K1940" s="19">
        <v>599000</v>
      </c>
      <c r="L1940">
        <v>30</v>
      </c>
      <c r="M1940">
        <v>17970000</v>
      </c>
      <c r="N1940" s="19">
        <v>21790909.09090909</v>
      </c>
      <c r="O1940" s="19">
        <v>19611818.18181818</v>
      </c>
      <c r="P1940" t="str">
        <f>_xlfn.XLOOKUP(G1940,'[1](ST)Product'!$C:$C,'[1](ST)Product'!$E:$E)</f>
        <v>Shark Floorcare</v>
      </c>
      <c r="Q1940" t="str">
        <f>_xlfn.XLOOKUP(G1940,'[1](ST)Product'!$C:$C,'[1](ST)Product'!$F:$F)</f>
        <v>CS</v>
      </c>
      <c r="R1940" t="s">
        <v>362</v>
      </c>
      <c r="S1940" t="s">
        <v>360</v>
      </c>
    </row>
    <row r="1941" spans="1:19" x14ac:dyDescent="0.35">
      <c r="A1941" t="str">
        <f>_xlfn.XLOOKUP(B1941,Mapping!C:C,Mapping!D:D)</f>
        <v>Naver</v>
      </c>
      <c r="B1941" t="s">
        <v>348</v>
      </c>
      <c r="C1941" t="s">
        <v>147</v>
      </c>
      <c r="D1941" s="21">
        <v>46293</v>
      </c>
      <c r="E1941" s="21">
        <v>46293</v>
      </c>
      <c r="F1941" s="5">
        <f t="shared" si="32"/>
        <v>1</v>
      </c>
      <c r="G1941" t="s">
        <v>16</v>
      </c>
      <c r="H1941">
        <v>199900</v>
      </c>
      <c r="I1941">
        <v>129900</v>
      </c>
      <c r="J1941">
        <v>129900</v>
      </c>
      <c r="K1941" s="19">
        <v>129900</v>
      </c>
      <c r="L1941">
        <v>100</v>
      </c>
      <c r="M1941">
        <v>12990000</v>
      </c>
      <c r="N1941" s="19">
        <v>18172727.27272727</v>
      </c>
      <c r="O1941" s="19">
        <v>16355454.545454543</v>
      </c>
      <c r="P1941" t="str">
        <f>_xlfn.XLOOKUP(G1941,'[1](ST)Product'!$C:$C,'[1](ST)Product'!$E:$E)</f>
        <v>Ninja Motorized</v>
      </c>
      <c r="Q1941" t="str">
        <f>_xlfn.XLOOKUP(G1941,'[1](ST)Product'!$C:$C,'[1](ST)Product'!$F:$F)</f>
        <v>Trad</v>
      </c>
      <c r="R1941" t="s">
        <v>362</v>
      </c>
      <c r="S1941" t="s">
        <v>360</v>
      </c>
    </row>
    <row r="1942" spans="1:19" x14ac:dyDescent="0.35">
      <c r="A1942" t="str">
        <f>_xlfn.XLOOKUP(B1942,Mapping!C:C,Mapping!D:D)</f>
        <v>Naver</v>
      </c>
      <c r="B1942" t="s">
        <v>348</v>
      </c>
      <c r="C1942" t="s">
        <v>147</v>
      </c>
      <c r="D1942" s="21">
        <v>46293</v>
      </c>
      <c r="E1942" s="21">
        <v>46293</v>
      </c>
      <c r="F1942" s="5">
        <f t="shared" si="32"/>
        <v>1</v>
      </c>
      <c r="G1942" t="s">
        <v>71</v>
      </c>
      <c r="H1942">
        <v>299900</v>
      </c>
      <c r="I1942">
        <v>249900</v>
      </c>
      <c r="J1942">
        <v>229900</v>
      </c>
      <c r="K1942" s="19">
        <v>229900</v>
      </c>
      <c r="L1942">
        <v>100</v>
      </c>
      <c r="M1942">
        <v>22990000</v>
      </c>
      <c r="N1942" s="19">
        <v>27263636.36363636</v>
      </c>
      <c r="O1942" s="19">
        <v>24537272.727272723</v>
      </c>
      <c r="P1942" t="str">
        <f>_xlfn.XLOOKUP(G1942,'[1](ST)Product'!$C:$C,'[1](ST)Product'!$E:$E)</f>
        <v>Ninja Motorized</v>
      </c>
      <c r="Q1942" t="str">
        <f>_xlfn.XLOOKUP(G1942,'[1](ST)Product'!$C:$C,'[1](ST)Product'!$F:$F)</f>
        <v>Trad</v>
      </c>
      <c r="R1942" t="s">
        <v>362</v>
      </c>
      <c r="S1942" t="s">
        <v>360</v>
      </c>
    </row>
    <row r="1943" spans="1:19" x14ac:dyDescent="0.35">
      <c r="A1943" t="str">
        <f>_xlfn.XLOOKUP(B1943,Mapping!C:C,Mapping!D:D)</f>
        <v>TVHS</v>
      </c>
      <c r="B1943" t="s">
        <v>178</v>
      </c>
      <c r="C1943" t="s">
        <v>312</v>
      </c>
      <c r="D1943" s="21">
        <v>46293</v>
      </c>
      <c r="E1943" s="21">
        <v>46293</v>
      </c>
      <c r="F1943" s="5">
        <f t="shared" si="32"/>
        <v>1</v>
      </c>
      <c r="G1943" t="s">
        <v>35</v>
      </c>
      <c r="H1943">
        <v>599000</v>
      </c>
      <c r="I1943">
        <v>549000</v>
      </c>
      <c r="J1943">
        <v>499000</v>
      </c>
      <c r="K1943">
        <v>449000</v>
      </c>
      <c r="L1943">
        <v>200</v>
      </c>
      <c r="M1943">
        <v>89800000</v>
      </c>
      <c r="N1943" s="19">
        <v>81636363.63636364</v>
      </c>
      <c r="O1943" s="19">
        <v>48165454.545454547</v>
      </c>
      <c r="P1943" t="str">
        <f>_xlfn.XLOOKUP(G1943,'[1](ST)Product'!$C:$C,'[1](ST)Product'!$E:$E)</f>
        <v>Shark Floorcare</v>
      </c>
      <c r="Q1943" t="str">
        <f>_xlfn.XLOOKUP(G1943,'[1](ST)Product'!$C:$C,'[1](ST)Product'!$F:$F)</f>
        <v>FW</v>
      </c>
      <c r="R1943" t="s">
        <v>362</v>
      </c>
      <c r="S1943" t="s">
        <v>360</v>
      </c>
    </row>
    <row r="1944" spans="1:19" x14ac:dyDescent="0.35">
      <c r="A1944" t="str">
        <f>_xlfn.XLOOKUP(B1944,Mapping!C:C,Mapping!D:D)</f>
        <v>other Online malls</v>
      </c>
      <c r="B1944" t="s">
        <v>167</v>
      </c>
      <c r="C1944" t="s">
        <v>147</v>
      </c>
      <c r="D1944" s="21">
        <v>46294</v>
      </c>
      <c r="E1944" s="21">
        <v>46294</v>
      </c>
      <c r="F1944" s="5">
        <f t="shared" si="32"/>
        <v>1</v>
      </c>
      <c r="G1944" t="s">
        <v>63</v>
      </c>
      <c r="H1944">
        <v>299900</v>
      </c>
      <c r="I1944">
        <v>279900</v>
      </c>
      <c r="J1944">
        <v>279900</v>
      </c>
      <c r="K1944">
        <v>289000</v>
      </c>
      <c r="L1944">
        <v>150</v>
      </c>
      <c r="M1944">
        <v>43350000</v>
      </c>
      <c r="P1944" t="str">
        <f>_xlfn.XLOOKUP(G1944,'[1](ST)Product'!$C:$C,'[1](ST)Product'!$E:$E)</f>
        <v>Shark Floorcare</v>
      </c>
      <c r="Q1944" t="str">
        <f>_xlfn.XLOOKUP(G1944,'[1](ST)Product'!$C:$C,'[1](ST)Product'!$F:$F)</f>
        <v>WD</v>
      </c>
      <c r="R1944" t="s">
        <v>381</v>
      </c>
      <c r="S1944" t="s">
        <v>361</v>
      </c>
    </row>
    <row r="1945" spans="1:19" x14ac:dyDescent="0.35">
      <c r="A1945" t="str">
        <f>_xlfn.XLOOKUP(B1945,Mapping!C:C,Mapping!D:D)</f>
        <v>TVHS</v>
      </c>
      <c r="B1945" t="s">
        <v>178</v>
      </c>
      <c r="C1945" t="s">
        <v>349</v>
      </c>
      <c r="D1945" s="21">
        <v>46294</v>
      </c>
      <c r="E1945" s="21">
        <v>46294</v>
      </c>
      <c r="F1945" s="5">
        <f t="shared" si="32"/>
        <v>1</v>
      </c>
      <c r="G1945" t="s">
        <v>85</v>
      </c>
      <c r="H1945">
        <v>349900</v>
      </c>
      <c r="I1945">
        <v>319900</v>
      </c>
      <c r="J1945">
        <v>299900</v>
      </c>
      <c r="K1945">
        <v>299000</v>
      </c>
      <c r="L1945">
        <v>1000</v>
      </c>
      <c r="M1945">
        <v>299000000</v>
      </c>
      <c r="N1945" s="19">
        <v>271818181.81818181</v>
      </c>
      <c r="O1945" s="19">
        <v>160372727.27272725</v>
      </c>
      <c r="P1945" t="str">
        <f>_xlfn.XLOOKUP(G1945,'[1](ST)Product'!$C:$C,'[1](ST)Product'!$E:$E)</f>
        <v>Ninja Motorized</v>
      </c>
      <c r="Q1945" t="str">
        <f>_xlfn.XLOOKUP(G1945,'[1](ST)Product'!$C:$C,'[1](ST)Product'!$F:$F)</f>
        <v>Kitchen</v>
      </c>
      <c r="R1945" t="s">
        <v>362</v>
      </c>
      <c r="S1945" t="s">
        <v>360</v>
      </c>
    </row>
    <row r="1946" spans="1:19" x14ac:dyDescent="0.35">
      <c r="A1946" t="str">
        <f>_xlfn.XLOOKUP(B1946,Mapping!C:C,Mapping!D:D)</f>
        <v>TVHS</v>
      </c>
      <c r="B1946" t="s">
        <v>178</v>
      </c>
      <c r="C1946" t="s">
        <v>312</v>
      </c>
      <c r="D1946" s="21">
        <v>46295</v>
      </c>
      <c r="E1946" s="21">
        <v>46295</v>
      </c>
      <c r="F1946" s="5">
        <f t="shared" si="32"/>
        <v>1</v>
      </c>
      <c r="G1946" t="s">
        <v>85</v>
      </c>
      <c r="H1946">
        <v>349900</v>
      </c>
      <c r="I1946">
        <v>319900</v>
      </c>
      <c r="J1946">
        <v>299900</v>
      </c>
      <c r="K1946">
        <v>299000</v>
      </c>
      <c r="L1946">
        <v>200</v>
      </c>
      <c r="M1946">
        <v>59800000</v>
      </c>
      <c r="N1946" s="19">
        <v>54363636.363636367</v>
      </c>
      <c r="O1946" s="19">
        <v>32074545.454545453</v>
      </c>
      <c r="P1946" t="str">
        <f>_xlfn.XLOOKUP(G1946,'[1](ST)Product'!$C:$C,'[1](ST)Product'!$E:$E)</f>
        <v>Ninja Motorized</v>
      </c>
      <c r="Q1946" t="str">
        <f>_xlfn.XLOOKUP(G1946,'[1](ST)Product'!$C:$C,'[1](ST)Product'!$F:$F)</f>
        <v>Kitchen</v>
      </c>
      <c r="R1946" t="s">
        <v>362</v>
      </c>
      <c r="S1946" t="s">
        <v>360</v>
      </c>
    </row>
    <row r="1947" spans="1:19" x14ac:dyDescent="0.35">
      <c r="A1947" t="str">
        <f>_xlfn.XLOOKUP(B1947,Mapping!C:C,Mapping!D:D)</f>
        <v>TVHS</v>
      </c>
      <c r="B1947" t="s">
        <v>255</v>
      </c>
      <c r="C1947" t="s">
        <v>349</v>
      </c>
      <c r="D1947" s="21">
        <v>46295</v>
      </c>
      <c r="E1947" s="21">
        <v>46295</v>
      </c>
      <c r="F1947" s="5">
        <f t="shared" si="32"/>
        <v>1</v>
      </c>
      <c r="G1947" t="s">
        <v>57</v>
      </c>
      <c r="H1947">
        <v>699000</v>
      </c>
      <c r="I1947">
        <v>599000</v>
      </c>
      <c r="J1947">
        <v>499000</v>
      </c>
      <c r="K1947">
        <v>499000</v>
      </c>
      <c r="L1947">
        <v>350</v>
      </c>
      <c r="M1947">
        <v>174650000</v>
      </c>
      <c r="N1947" s="19">
        <v>158772727.27272725</v>
      </c>
      <c r="O1947" s="19">
        <v>93675909.090909064</v>
      </c>
      <c r="P1947" t="str">
        <f>_xlfn.XLOOKUP(G1947,'[1](ST)Product'!$C:$C,'[1](ST)Product'!$E:$E)</f>
        <v>Shark Floorcare</v>
      </c>
      <c r="Q1947" t="str">
        <f>_xlfn.XLOOKUP(G1947,'[1](ST)Product'!$C:$C,'[1](ST)Product'!$F:$F)</f>
        <v>Kion</v>
      </c>
      <c r="R1947" t="s">
        <v>362</v>
      </c>
      <c r="S1947" t="s">
        <v>361</v>
      </c>
    </row>
    <row r="1948" spans="1:19" x14ac:dyDescent="0.35">
      <c r="A1948" t="str">
        <f>_xlfn.XLOOKUP(B1948,Mapping!C:C,Mapping!D:D)</f>
        <v>Naver</v>
      </c>
      <c r="B1948" t="s">
        <v>348</v>
      </c>
      <c r="C1948" t="s">
        <v>377</v>
      </c>
      <c r="D1948" s="21">
        <v>46296</v>
      </c>
      <c r="E1948" s="21">
        <v>46326</v>
      </c>
      <c r="F1948" s="5">
        <f t="shared" si="32"/>
        <v>31</v>
      </c>
      <c r="G1948" t="s">
        <v>38</v>
      </c>
      <c r="H1948">
        <v>429900</v>
      </c>
      <c r="I1948">
        <v>399900</v>
      </c>
      <c r="J1948">
        <v>349900</v>
      </c>
      <c r="K1948">
        <v>369900</v>
      </c>
      <c r="L1948">
        <v>500</v>
      </c>
      <c r="M1948">
        <v>184950000</v>
      </c>
      <c r="P1948" t="str">
        <f>_xlfn.XLOOKUP(G1948,'[1](ST)Product'!$C:$C,'[1](ST)Product'!$E:$E)</f>
        <v>Ninja Heated</v>
      </c>
      <c r="Q1948" t="str">
        <f>_xlfn.XLOOKUP(G1948,'[1](ST)Product'!$C:$C,'[1](ST)Product'!$F:$F)</f>
        <v>Grill</v>
      </c>
      <c r="R1948" t="s">
        <v>381</v>
      </c>
      <c r="S1948" t="s">
        <v>360</v>
      </c>
    </row>
    <row r="1949" spans="1:19" x14ac:dyDescent="0.35">
      <c r="A1949" t="str">
        <f>_xlfn.XLOOKUP(B1949,Mapping!C:C,Mapping!D:D)</f>
        <v>Naver</v>
      </c>
      <c r="B1949" t="s">
        <v>348</v>
      </c>
      <c r="C1949" t="s">
        <v>377</v>
      </c>
      <c r="D1949" s="21">
        <v>46296</v>
      </c>
      <c r="E1949" s="21">
        <v>46326</v>
      </c>
      <c r="F1949" s="5">
        <f t="shared" si="32"/>
        <v>31</v>
      </c>
      <c r="G1949" t="s">
        <v>106</v>
      </c>
      <c r="H1949">
        <v>399900</v>
      </c>
      <c r="I1949">
        <v>349900</v>
      </c>
      <c r="J1949">
        <v>299900</v>
      </c>
      <c r="K1949">
        <v>299900</v>
      </c>
      <c r="L1949">
        <v>200</v>
      </c>
      <c r="M1949">
        <v>59980000</v>
      </c>
      <c r="P1949" t="str">
        <f>_xlfn.XLOOKUP(G1949,'[1](ST)Product'!$C:$C,'[1](ST)Product'!$E:$E)</f>
        <v>Ninja Heated</v>
      </c>
      <c r="Q1949" t="str">
        <f>_xlfn.XLOOKUP(G1949,'[1](ST)Product'!$C:$C,'[1](ST)Product'!$F:$F)</f>
        <v>Combi</v>
      </c>
      <c r="R1949" t="s">
        <v>381</v>
      </c>
      <c r="S1949" t="s">
        <v>360</v>
      </c>
    </row>
    <row r="1950" spans="1:19" x14ac:dyDescent="0.35">
      <c r="A1950" t="str">
        <f>_xlfn.XLOOKUP(B1950,Mapping!C:C,Mapping!D:D)</f>
        <v>Naver</v>
      </c>
      <c r="B1950" t="s">
        <v>348</v>
      </c>
      <c r="C1950" t="s">
        <v>377</v>
      </c>
      <c r="D1950" s="21">
        <v>46296</v>
      </c>
      <c r="E1950" s="21">
        <v>46326</v>
      </c>
      <c r="F1950" s="5">
        <f t="shared" si="32"/>
        <v>31</v>
      </c>
      <c r="G1950" t="s">
        <v>105</v>
      </c>
      <c r="H1950">
        <v>299900</v>
      </c>
      <c r="I1950">
        <v>269900</v>
      </c>
      <c r="J1950">
        <v>249900</v>
      </c>
      <c r="K1950">
        <v>269900</v>
      </c>
      <c r="L1950">
        <v>300</v>
      </c>
      <c r="M1950">
        <v>80970000</v>
      </c>
      <c r="P1950" t="str">
        <f>_xlfn.XLOOKUP(G1950,'[1](ST)Product'!$C:$C,'[1](ST)Product'!$E:$E)</f>
        <v>Ninja Motorized</v>
      </c>
      <c r="Q1950" t="str">
        <f>_xlfn.XLOOKUP(G1950,'[1](ST)Product'!$C:$C,'[1](ST)Product'!$F:$F)</f>
        <v>Kitchen</v>
      </c>
      <c r="R1950" t="s">
        <v>381</v>
      </c>
      <c r="S1950" t="s">
        <v>360</v>
      </c>
    </row>
    <row r="1951" spans="1:19" x14ac:dyDescent="0.35">
      <c r="A1951" t="str">
        <f>_xlfn.XLOOKUP(B1951,Mapping!C:C,Mapping!D:D)</f>
        <v>Naver</v>
      </c>
      <c r="B1951" t="s">
        <v>348</v>
      </c>
      <c r="C1951" t="s">
        <v>377</v>
      </c>
      <c r="D1951" s="21">
        <v>46296</v>
      </c>
      <c r="E1951" s="21">
        <v>46326</v>
      </c>
      <c r="F1951" s="5">
        <f t="shared" si="32"/>
        <v>31</v>
      </c>
      <c r="G1951" t="s">
        <v>27</v>
      </c>
      <c r="H1951">
        <v>329900</v>
      </c>
      <c r="I1951">
        <v>299900</v>
      </c>
      <c r="J1951">
        <v>279900</v>
      </c>
      <c r="K1951">
        <v>299900</v>
      </c>
      <c r="L1951">
        <v>250</v>
      </c>
      <c r="M1951">
        <v>74975000</v>
      </c>
      <c r="P1951" t="str">
        <f>_xlfn.XLOOKUP(G1951,'[1](ST)Product'!$C:$C,'[1](ST)Product'!$E:$E)</f>
        <v>Ninja Motorized</v>
      </c>
      <c r="Q1951" t="str">
        <f>_xlfn.XLOOKUP(G1951,'[1](ST)Product'!$C:$C,'[1](ST)Product'!$F:$F)</f>
        <v>Trad</v>
      </c>
      <c r="R1951" t="s">
        <v>381</v>
      </c>
      <c r="S1951" t="s">
        <v>360</v>
      </c>
    </row>
    <row r="1952" spans="1:19" x14ac:dyDescent="0.35">
      <c r="A1952" t="str">
        <f>_xlfn.XLOOKUP(B1952,Mapping!C:C,Mapping!D:D)</f>
        <v>Naver</v>
      </c>
      <c r="B1952" t="s">
        <v>348</v>
      </c>
      <c r="C1952" t="s">
        <v>377</v>
      </c>
      <c r="D1952" s="21">
        <v>46296</v>
      </c>
      <c r="E1952" s="21">
        <v>46326</v>
      </c>
      <c r="F1952" s="5">
        <f t="shared" si="32"/>
        <v>31</v>
      </c>
      <c r="G1952" t="s">
        <v>85</v>
      </c>
      <c r="H1952">
        <v>349900</v>
      </c>
      <c r="I1952">
        <v>319900</v>
      </c>
      <c r="J1952">
        <v>299900</v>
      </c>
      <c r="K1952">
        <v>319900</v>
      </c>
      <c r="L1952">
        <v>550</v>
      </c>
      <c r="M1952">
        <v>175945000</v>
      </c>
      <c r="P1952" t="str">
        <f>_xlfn.XLOOKUP(G1952,'[1](ST)Product'!$C:$C,'[1](ST)Product'!$E:$E)</f>
        <v>Ninja Motorized</v>
      </c>
      <c r="Q1952" t="str">
        <f>_xlfn.XLOOKUP(G1952,'[1](ST)Product'!$C:$C,'[1](ST)Product'!$F:$F)</f>
        <v>Kitchen</v>
      </c>
      <c r="R1952" t="s">
        <v>381</v>
      </c>
      <c r="S1952" t="s">
        <v>360</v>
      </c>
    </row>
    <row r="1953" spans="1:19" x14ac:dyDescent="0.35">
      <c r="A1953" t="str">
        <f>_xlfn.XLOOKUP(B1953,Mapping!C:C,Mapping!D:D)</f>
        <v>Naver</v>
      </c>
      <c r="B1953" t="s">
        <v>348</v>
      </c>
      <c r="C1953" t="s">
        <v>377</v>
      </c>
      <c r="D1953" s="21">
        <v>46296</v>
      </c>
      <c r="E1953" s="21">
        <v>46326</v>
      </c>
      <c r="F1953" s="5">
        <f t="shared" si="32"/>
        <v>31</v>
      </c>
      <c r="G1953" t="s">
        <v>88</v>
      </c>
      <c r="H1953">
        <v>599000</v>
      </c>
      <c r="I1953">
        <v>499000</v>
      </c>
      <c r="J1953">
        <v>399900</v>
      </c>
      <c r="K1953">
        <v>399000</v>
      </c>
      <c r="L1953">
        <v>600</v>
      </c>
      <c r="M1953">
        <v>239400000</v>
      </c>
      <c r="P1953" t="str">
        <f>_xlfn.XLOOKUP(G1953,'[1](ST)Product'!$C:$C,'[1](ST)Product'!$E:$E)</f>
        <v>Shark Floorcare</v>
      </c>
      <c r="Q1953" t="str">
        <f>_xlfn.XLOOKUP(G1953,'[1](ST)Product'!$C:$C,'[1](ST)Product'!$F:$F)</f>
        <v>CS</v>
      </c>
      <c r="R1953" t="s">
        <v>381</v>
      </c>
      <c r="S1953" t="s">
        <v>360</v>
      </c>
    </row>
    <row r="1954" spans="1:19" x14ac:dyDescent="0.35">
      <c r="A1954" t="str">
        <f>_xlfn.XLOOKUP(B1954,Mapping!C:C,Mapping!D:D)</f>
        <v>Naver</v>
      </c>
      <c r="B1954" t="s">
        <v>348</v>
      </c>
      <c r="C1954" t="s">
        <v>377</v>
      </c>
      <c r="D1954" s="21">
        <v>46296</v>
      </c>
      <c r="E1954" s="21">
        <v>46326</v>
      </c>
      <c r="F1954" s="5">
        <f t="shared" si="32"/>
        <v>31</v>
      </c>
      <c r="G1954" t="s">
        <v>54</v>
      </c>
      <c r="H1954">
        <v>699000</v>
      </c>
      <c r="I1954">
        <v>499000</v>
      </c>
      <c r="J1954">
        <v>499000</v>
      </c>
      <c r="K1954">
        <v>499000</v>
      </c>
      <c r="L1954">
        <v>200</v>
      </c>
      <c r="M1954">
        <v>99800000</v>
      </c>
      <c r="P1954" t="str">
        <f>_xlfn.XLOOKUP(G1954,'[1](ST)Product'!$C:$C,'[1](ST)Product'!$E:$E)</f>
        <v>Shark Floorcare</v>
      </c>
      <c r="Q1954" t="str">
        <f>_xlfn.XLOOKUP(G1954,'[1](ST)Product'!$C:$C,'[1](ST)Product'!$F:$F)</f>
        <v>FW</v>
      </c>
      <c r="R1954" t="s">
        <v>381</v>
      </c>
      <c r="S1954" t="s">
        <v>360</v>
      </c>
    </row>
    <row r="1955" spans="1:19" x14ac:dyDescent="0.35">
      <c r="A1955" t="str">
        <f>_xlfn.XLOOKUP(B1955,Mapping!C:C,Mapping!D:D)</f>
        <v>Naver</v>
      </c>
      <c r="B1955" t="s">
        <v>348</v>
      </c>
      <c r="C1955" t="s">
        <v>377</v>
      </c>
      <c r="D1955" s="21">
        <v>46296</v>
      </c>
      <c r="E1955" s="21">
        <v>46326</v>
      </c>
      <c r="F1955" s="5">
        <f t="shared" si="32"/>
        <v>31</v>
      </c>
      <c r="G1955" t="s">
        <v>31</v>
      </c>
      <c r="H1955">
        <v>849000</v>
      </c>
      <c r="I1955">
        <v>749000</v>
      </c>
      <c r="J1955">
        <v>699000</v>
      </c>
      <c r="K1955">
        <v>699000</v>
      </c>
      <c r="L1955">
        <v>220</v>
      </c>
      <c r="M1955">
        <v>153780000</v>
      </c>
      <c r="P1955" t="str">
        <f>_xlfn.XLOOKUP(G1955,'[1](ST)Product'!$C:$C,'[1](ST)Product'!$E:$E)</f>
        <v>Shark Floorcare</v>
      </c>
      <c r="Q1955" t="str">
        <f>_xlfn.XLOOKUP(G1955,'[1](ST)Product'!$C:$C,'[1](ST)Product'!$F:$F)</f>
        <v>FW</v>
      </c>
      <c r="R1955" t="s">
        <v>381</v>
      </c>
      <c r="S1955" t="s">
        <v>360</v>
      </c>
    </row>
    <row r="1956" spans="1:19" x14ac:dyDescent="0.35">
      <c r="A1956" t="str">
        <f>_xlfn.XLOOKUP(B1956,Mapping!C:C,Mapping!D:D)</f>
        <v>Naver</v>
      </c>
      <c r="B1956" t="s">
        <v>348</v>
      </c>
      <c r="C1956" t="s">
        <v>377</v>
      </c>
      <c r="D1956" s="21">
        <v>46296</v>
      </c>
      <c r="E1956" s="21">
        <v>46326</v>
      </c>
      <c r="F1956" s="5">
        <f t="shared" si="32"/>
        <v>31</v>
      </c>
      <c r="G1956" t="s">
        <v>28</v>
      </c>
      <c r="H1956">
        <v>299900</v>
      </c>
      <c r="I1956">
        <v>219900</v>
      </c>
      <c r="J1956">
        <v>219900</v>
      </c>
      <c r="K1956">
        <v>229900</v>
      </c>
      <c r="L1956">
        <v>350</v>
      </c>
      <c r="M1956">
        <v>80465000</v>
      </c>
      <c r="P1956" t="str">
        <f>_xlfn.XLOOKUP(G1956,'[1](ST)Product'!$C:$C,'[1](ST)Product'!$E:$E)</f>
        <v>Shark Floorcare</v>
      </c>
      <c r="Q1956" t="str">
        <f>_xlfn.XLOOKUP(G1956,'[1](ST)Product'!$C:$C,'[1](ST)Product'!$F:$F)</f>
        <v>WD</v>
      </c>
      <c r="R1956" t="s">
        <v>381</v>
      </c>
      <c r="S1956" t="s">
        <v>360</v>
      </c>
    </row>
    <row r="1957" spans="1:19" x14ac:dyDescent="0.35">
      <c r="A1957" t="str">
        <f>_xlfn.XLOOKUP(B1957,Mapping!C:C,Mapping!D:D)</f>
        <v>Naver</v>
      </c>
      <c r="B1957" t="s">
        <v>348</v>
      </c>
      <c r="C1957" t="s">
        <v>377</v>
      </c>
      <c r="D1957" s="21">
        <v>46296</v>
      </c>
      <c r="E1957" s="21">
        <v>46326</v>
      </c>
      <c r="F1957" s="5">
        <f t="shared" si="32"/>
        <v>31</v>
      </c>
      <c r="G1957" t="s">
        <v>36</v>
      </c>
      <c r="H1957">
        <v>469900</v>
      </c>
      <c r="I1957">
        <v>399900</v>
      </c>
      <c r="J1957">
        <v>399000</v>
      </c>
      <c r="K1957">
        <v>399900</v>
      </c>
      <c r="L1957">
        <v>300</v>
      </c>
      <c r="M1957">
        <v>119970000</v>
      </c>
      <c r="P1957" t="str">
        <f>_xlfn.XLOOKUP(G1957,'[1](ST)Product'!$C:$C,'[1](ST)Product'!$E:$E)</f>
        <v>Shark Floorcare</v>
      </c>
      <c r="Q1957" t="str">
        <f>_xlfn.XLOOKUP(G1957,'[1](ST)Product'!$C:$C,'[1](ST)Product'!$F:$F)</f>
        <v>WD</v>
      </c>
      <c r="R1957" t="s">
        <v>381</v>
      </c>
      <c r="S1957" t="s">
        <v>360</v>
      </c>
    </row>
    <row r="1958" spans="1:19" x14ac:dyDescent="0.35">
      <c r="A1958" t="str">
        <f>_xlfn.XLOOKUP(B1958,Mapping!C:C,Mapping!D:D)</f>
        <v>Naver</v>
      </c>
      <c r="B1958" t="s">
        <v>348</v>
      </c>
      <c r="C1958" t="s">
        <v>377</v>
      </c>
      <c r="D1958" s="21">
        <v>46296</v>
      </c>
      <c r="E1958" s="21">
        <v>46326</v>
      </c>
      <c r="F1958" s="5">
        <f t="shared" si="32"/>
        <v>31</v>
      </c>
      <c r="G1958" t="s">
        <v>62</v>
      </c>
      <c r="H1958">
        <v>349900</v>
      </c>
      <c r="I1958">
        <v>319900</v>
      </c>
      <c r="J1958">
        <v>299900</v>
      </c>
      <c r="K1958">
        <v>319900</v>
      </c>
      <c r="L1958">
        <v>130</v>
      </c>
      <c r="M1958">
        <v>41587000</v>
      </c>
      <c r="P1958" t="str">
        <f>_xlfn.XLOOKUP(G1958,'[1](ST)Product'!$C:$C,'[1](ST)Product'!$E:$E)</f>
        <v>Shark Floorcare</v>
      </c>
      <c r="Q1958" t="str">
        <f>_xlfn.XLOOKUP(G1958,'[1](ST)Product'!$C:$C,'[1](ST)Product'!$F:$F)</f>
        <v>WV</v>
      </c>
      <c r="R1958" t="s">
        <v>381</v>
      </c>
      <c r="S1958" t="s">
        <v>361</v>
      </c>
    </row>
    <row r="1959" spans="1:19" x14ac:dyDescent="0.35">
      <c r="A1959" t="str">
        <f>_xlfn.XLOOKUP(B1959,Mapping!C:C,Mapping!D:D)</f>
        <v>Naver</v>
      </c>
      <c r="B1959" t="s">
        <v>348</v>
      </c>
      <c r="C1959" t="s">
        <v>377</v>
      </c>
      <c r="D1959" s="21">
        <v>46296</v>
      </c>
      <c r="E1959" s="21">
        <v>46326</v>
      </c>
      <c r="F1959" s="5">
        <f t="shared" si="32"/>
        <v>31</v>
      </c>
      <c r="G1959" t="s">
        <v>75</v>
      </c>
      <c r="H1959">
        <v>249900</v>
      </c>
      <c r="I1959">
        <v>219900</v>
      </c>
      <c r="J1959">
        <v>199900</v>
      </c>
      <c r="K1959">
        <v>219900</v>
      </c>
      <c r="L1959">
        <v>200</v>
      </c>
      <c r="M1959">
        <v>43980000</v>
      </c>
      <c r="P1959" t="str">
        <f>_xlfn.XLOOKUP(G1959,'[1](ST)Product'!$C:$C,'[1](ST)Product'!$E:$E)</f>
        <v>Ninja Heated</v>
      </c>
      <c r="Q1959" t="str">
        <f>_xlfn.XLOOKUP(G1959,'[1](ST)Product'!$C:$C,'[1](ST)Product'!$F:$F)</f>
        <v>Crispi</v>
      </c>
      <c r="R1959" t="s">
        <v>381</v>
      </c>
      <c r="S1959" t="s">
        <v>361</v>
      </c>
    </row>
    <row r="1960" spans="1:19" x14ac:dyDescent="0.35">
      <c r="A1960" t="str">
        <f>_xlfn.XLOOKUP(B1960,Mapping!C:C,Mapping!D:D)</f>
        <v>Naver</v>
      </c>
      <c r="B1960" t="s">
        <v>348</v>
      </c>
      <c r="C1960" t="s">
        <v>377</v>
      </c>
      <c r="D1960" s="21">
        <v>46296</v>
      </c>
      <c r="E1960" s="21">
        <v>46326</v>
      </c>
      <c r="F1960" s="5">
        <f t="shared" si="32"/>
        <v>31</v>
      </c>
      <c r="G1960" t="s">
        <v>101</v>
      </c>
      <c r="H1960">
        <v>149900</v>
      </c>
      <c r="I1960">
        <v>139900</v>
      </c>
      <c r="J1960">
        <v>109900</v>
      </c>
      <c r="K1960">
        <v>109900</v>
      </c>
      <c r="L1960">
        <v>300</v>
      </c>
      <c r="M1960">
        <v>32970000</v>
      </c>
      <c r="P1960" t="str">
        <f>_xlfn.XLOOKUP(G1960,'[1](ST)Product'!$C:$C,'[1](ST)Product'!$E:$E)</f>
        <v>Ninja Motorized</v>
      </c>
      <c r="Q1960" t="str">
        <f>_xlfn.XLOOKUP(G1960,'[1](ST)Product'!$C:$C,'[1](ST)Product'!$F:$F)</f>
        <v>Portable</v>
      </c>
      <c r="R1960" t="s">
        <v>381</v>
      </c>
      <c r="S1960" t="s">
        <v>360</v>
      </c>
    </row>
    <row r="1961" spans="1:19" x14ac:dyDescent="0.35">
      <c r="A1961" t="str">
        <f>_xlfn.XLOOKUP(B1961,Mapping!C:C,Mapping!D:D)</f>
        <v>TVHS</v>
      </c>
      <c r="B1961" t="s">
        <v>163</v>
      </c>
      <c r="C1961" t="s">
        <v>363</v>
      </c>
      <c r="D1961" s="21">
        <v>46305</v>
      </c>
      <c r="E1961" s="21">
        <v>46305</v>
      </c>
      <c r="F1961" s="5">
        <f t="shared" si="32"/>
        <v>1</v>
      </c>
      <c r="G1961" t="s">
        <v>38</v>
      </c>
      <c r="H1961">
        <v>429900</v>
      </c>
      <c r="I1961">
        <v>399900</v>
      </c>
      <c r="J1961">
        <v>349900</v>
      </c>
      <c r="K1961">
        <v>329000</v>
      </c>
      <c r="L1961">
        <v>2500</v>
      </c>
      <c r="M1961">
        <v>822500000</v>
      </c>
      <c r="P1961" t="str">
        <f>_xlfn.XLOOKUP(G1961,'[1](ST)Product'!$C:$C,'[1](ST)Product'!$E:$E)</f>
        <v>Ninja Heated</v>
      </c>
      <c r="Q1961" t="str">
        <f>_xlfn.XLOOKUP(G1961,'[1](ST)Product'!$C:$C,'[1](ST)Product'!$F:$F)</f>
        <v>Grill</v>
      </c>
      <c r="R1961" t="s">
        <v>381</v>
      </c>
      <c r="S1961" t="s">
        <v>360</v>
      </c>
    </row>
    <row r="1962" spans="1:19" x14ac:dyDescent="0.35">
      <c r="A1962" t="str">
        <f>_xlfn.XLOOKUP(B1962,Mapping!C:C,Mapping!D:D)</f>
        <v>Naver</v>
      </c>
      <c r="B1962" t="s">
        <v>348</v>
      </c>
      <c r="C1962" t="s">
        <v>149</v>
      </c>
      <c r="D1962" s="21">
        <v>46321</v>
      </c>
      <c r="E1962" s="21">
        <v>46334</v>
      </c>
      <c r="F1962" s="5">
        <f t="shared" si="32"/>
        <v>14</v>
      </c>
      <c r="G1962" t="s">
        <v>16</v>
      </c>
      <c r="H1962">
        <v>199900</v>
      </c>
      <c r="I1962">
        <v>129900</v>
      </c>
      <c r="J1962">
        <v>129900</v>
      </c>
      <c r="K1962">
        <v>129900</v>
      </c>
      <c r="L1962">
        <v>1000</v>
      </c>
      <c r="M1962">
        <v>129900000</v>
      </c>
      <c r="P1962" t="str">
        <f>_xlfn.XLOOKUP(G1962,'[1](ST)Product'!$C:$C,'[1](ST)Product'!$E:$E)</f>
        <v>Ninja Motorized</v>
      </c>
      <c r="Q1962" t="str">
        <f>_xlfn.XLOOKUP(G1962,'[1](ST)Product'!$C:$C,'[1](ST)Product'!$F:$F)</f>
        <v>Trad</v>
      </c>
      <c r="R1962" t="s">
        <v>381</v>
      </c>
      <c r="S1962" t="s">
        <v>360</v>
      </c>
    </row>
    <row r="1963" spans="1:19" x14ac:dyDescent="0.35">
      <c r="A1963" t="str">
        <f>_xlfn.XLOOKUP(B1963,Mapping!C:C,Mapping!D:D)</f>
        <v>Naver</v>
      </c>
      <c r="B1963" t="s">
        <v>348</v>
      </c>
      <c r="C1963" t="s">
        <v>149</v>
      </c>
      <c r="D1963" s="21">
        <v>46321</v>
      </c>
      <c r="E1963" s="21">
        <v>46334</v>
      </c>
      <c r="F1963" s="5">
        <f t="shared" si="32"/>
        <v>14</v>
      </c>
      <c r="G1963" t="s">
        <v>49</v>
      </c>
      <c r="H1963">
        <v>119900</v>
      </c>
      <c r="I1963">
        <v>109900</v>
      </c>
      <c r="J1963">
        <v>99900</v>
      </c>
      <c r="K1963">
        <v>99900</v>
      </c>
      <c r="L1963">
        <v>1200</v>
      </c>
      <c r="M1963">
        <v>119880000</v>
      </c>
      <c r="P1963" t="str">
        <f>_xlfn.XLOOKUP(G1963,'[1](ST)Product'!$C:$C,'[1](ST)Product'!$E:$E)</f>
        <v>Ninja Motorized</v>
      </c>
      <c r="Q1963" t="str">
        <f>_xlfn.XLOOKUP(G1963,'[1](ST)Product'!$C:$C,'[1](ST)Product'!$F:$F)</f>
        <v>Hand</v>
      </c>
      <c r="R1963" t="s">
        <v>381</v>
      </c>
      <c r="S1963" t="s">
        <v>360</v>
      </c>
    </row>
    <row r="1964" spans="1:19" x14ac:dyDescent="0.35">
      <c r="A1964" t="str">
        <f>_xlfn.XLOOKUP(B1964,Mapping!C:C,Mapping!D:D)</f>
        <v>Naver</v>
      </c>
      <c r="B1964" t="s">
        <v>348</v>
      </c>
      <c r="C1964" t="s">
        <v>149</v>
      </c>
      <c r="D1964" s="21">
        <v>46321</v>
      </c>
      <c r="E1964" s="21">
        <v>46334</v>
      </c>
      <c r="F1964" s="5">
        <f t="shared" si="32"/>
        <v>14</v>
      </c>
      <c r="G1964" t="s">
        <v>25</v>
      </c>
      <c r="H1964">
        <v>859000</v>
      </c>
      <c r="I1964">
        <v>749000</v>
      </c>
      <c r="J1964">
        <v>649000</v>
      </c>
      <c r="K1964">
        <v>629000</v>
      </c>
      <c r="L1964">
        <v>900</v>
      </c>
      <c r="M1964">
        <v>566100000</v>
      </c>
      <c r="P1964" t="str">
        <f>_xlfn.XLOOKUP(G1964,'[1](ST)Product'!$C:$C,'[1](ST)Product'!$E:$E)</f>
        <v>Shark Floorcare</v>
      </c>
      <c r="Q1964" t="str">
        <f>_xlfn.XLOOKUP(G1964,'[1](ST)Product'!$C:$C,'[1](ST)Product'!$F:$F)</f>
        <v>FW</v>
      </c>
      <c r="R1964" t="s">
        <v>381</v>
      </c>
      <c r="S1964" t="s">
        <v>360</v>
      </c>
    </row>
    <row r="1965" spans="1:19" x14ac:dyDescent="0.35">
      <c r="A1965" t="str">
        <f>_xlfn.XLOOKUP(B1965,Mapping!C:C,Mapping!D:D)</f>
        <v>Naver</v>
      </c>
      <c r="B1965" t="s">
        <v>348</v>
      </c>
      <c r="C1965" t="s">
        <v>149</v>
      </c>
      <c r="D1965" s="21">
        <v>46321</v>
      </c>
      <c r="E1965" s="21">
        <v>46334</v>
      </c>
      <c r="F1965" s="5">
        <f t="shared" si="32"/>
        <v>14</v>
      </c>
      <c r="G1965" t="s">
        <v>84</v>
      </c>
      <c r="H1965">
        <v>169900</v>
      </c>
      <c r="I1965">
        <v>149900</v>
      </c>
      <c r="J1965">
        <v>129900</v>
      </c>
      <c r="K1965">
        <v>129900</v>
      </c>
      <c r="L1965">
        <v>600</v>
      </c>
      <c r="M1965">
        <v>77940000</v>
      </c>
      <c r="P1965" t="str">
        <f>_xlfn.XLOOKUP(G1965,'[1](ST)Product'!$C:$C,'[1](ST)Product'!$E:$E)</f>
        <v>Ninja Motorized</v>
      </c>
      <c r="Q1965" t="str">
        <f>_xlfn.XLOOKUP(G1965,'[1](ST)Product'!$C:$C,'[1](ST)Product'!$F:$F)</f>
        <v>Trad</v>
      </c>
      <c r="R1965" t="s">
        <v>381</v>
      </c>
      <c r="S1965" t="s">
        <v>360</v>
      </c>
    </row>
    <row r="1966" spans="1:19" x14ac:dyDescent="0.35">
      <c r="A1966" t="str">
        <f>_xlfn.XLOOKUP(B1966,Mapping!C:C,Mapping!D:D)</f>
        <v>Naver</v>
      </c>
      <c r="B1966" t="s">
        <v>348</v>
      </c>
      <c r="C1966" t="s">
        <v>149</v>
      </c>
      <c r="D1966" s="21">
        <v>46321</v>
      </c>
      <c r="E1966" s="21">
        <v>46334</v>
      </c>
      <c r="F1966" s="5">
        <f t="shared" si="32"/>
        <v>14</v>
      </c>
      <c r="G1966" t="s">
        <v>26</v>
      </c>
      <c r="H1966">
        <v>899000</v>
      </c>
      <c r="I1966">
        <v>849000</v>
      </c>
      <c r="J1966">
        <v>799000</v>
      </c>
      <c r="K1966">
        <v>719900</v>
      </c>
      <c r="L1966">
        <v>800</v>
      </c>
      <c r="M1966">
        <v>575920000</v>
      </c>
      <c r="P1966" t="str">
        <f>_xlfn.XLOOKUP(G1966,'[1](ST)Product'!$C:$C,'[1](ST)Product'!$E:$E)</f>
        <v>Shark Floorcare</v>
      </c>
      <c r="Q1966" t="str">
        <f>_xlfn.XLOOKUP(G1966,'[1](ST)Product'!$C:$C,'[1](ST)Product'!$F:$F)</f>
        <v>FW</v>
      </c>
      <c r="R1966" t="s">
        <v>381</v>
      </c>
      <c r="S1966" t="s">
        <v>360</v>
      </c>
    </row>
    <row r="1967" spans="1:19" x14ac:dyDescent="0.35">
      <c r="A1967" t="str">
        <f>_xlfn.XLOOKUP(B1967,Mapping!C:C,Mapping!D:D)</f>
        <v>Naver</v>
      </c>
      <c r="B1967" t="s">
        <v>348</v>
      </c>
      <c r="C1967" t="s">
        <v>149</v>
      </c>
      <c r="D1967" s="21">
        <v>46321</v>
      </c>
      <c r="E1967" s="21">
        <v>46334</v>
      </c>
      <c r="F1967" s="5">
        <f t="shared" si="32"/>
        <v>14</v>
      </c>
      <c r="G1967" t="s">
        <v>57</v>
      </c>
      <c r="H1967">
        <v>699000</v>
      </c>
      <c r="I1967">
        <v>499000</v>
      </c>
      <c r="J1967">
        <v>499000</v>
      </c>
      <c r="K1967">
        <v>499000</v>
      </c>
      <c r="L1967">
        <v>250</v>
      </c>
      <c r="M1967">
        <v>124750000</v>
      </c>
      <c r="P1967" t="str">
        <f>_xlfn.XLOOKUP(G1967,'[1](ST)Product'!$C:$C,'[1](ST)Product'!$E:$E)</f>
        <v>Shark Floorcare</v>
      </c>
      <c r="Q1967" t="str">
        <f>_xlfn.XLOOKUP(G1967,'[1](ST)Product'!$C:$C,'[1](ST)Product'!$F:$F)</f>
        <v>Kion</v>
      </c>
      <c r="R1967" t="s">
        <v>381</v>
      </c>
      <c r="S1967" t="s">
        <v>361</v>
      </c>
    </row>
    <row r="1968" spans="1:19" x14ac:dyDescent="0.35">
      <c r="A1968" t="str">
        <f>_xlfn.XLOOKUP(B1968,Mapping!C:C,Mapping!D:D)</f>
        <v>Naver</v>
      </c>
      <c r="B1968" t="s">
        <v>348</v>
      </c>
      <c r="C1968" t="s">
        <v>149</v>
      </c>
      <c r="D1968" s="21">
        <v>46321</v>
      </c>
      <c r="E1968" s="21">
        <v>46334</v>
      </c>
      <c r="F1968" s="5">
        <f t="shared" si="32"/>
        <v>14</v>
      </c>
      <c r="G1968" t="s">
        <v>77</v>
      </c>
      <c r="H1968">
        <v>249900</v>
      </c>
      <c r="I1968">
        <v>219900</v>
      </c>
      <c r="J1968">
        <v>199900</v>
      </c>
      <c r="K1968">
        <v>249900</v>
      </c>
      <c r="L1968">
        <v>200</v>
      </c>
      <c r="M1968">
        <v>49980000</v>
      </c>
      <c r="P1968" t="str">
        <f>_xlfn.XLOOKUP(G1968,'[1](ST)Product'!$C:$C,'[1](ST)Product'!$E:$E)</f>
        <v>Ninja Heated</v>
      </c>
      <c r="Q1968" t="str">
        <f>_xlfn.XLOOKUP(G1968,'[1](ST)Product'!$C:$C,'[1](ST)Product'!$F:$F)</f>
        <v>Multi Cooker</v>
      </c>
      <c r="R1968" t="s">
        <v>381</v>
      </c>
      <c r="S1968" t="s">
        <v>361</v>
      </c>
    </row>
    <row r="1969" spans="1:19" x14ac:dyDescent="0.35">
      <c r="A1969" t="str">
        <f>_xlfn.XLOOKUP(B1969,Mapping!C:C,Mapping!D:D)</f>
        <v>Naver</v>
      </c>
      <c r="B1969" t="s">
        <v>348</v>
      </c>
      <c r="C1969" t="s">
        <v>149</v>
      </c>
      <c r="D1969" s="21">
        <v>46321</v>
      </c>
      <c r="E1969" s="21">
        <v>46334</v>
      </c>
      <c r="F1969" s="5">
        <f t="shared" si="32"/>
        <v>14</v>
      </c>
      <c r="G1969" t="s">
        <v>63</v>
      </c>
      <c r="H1969">
        <v>299900</v>
      </c>
      <c r="I1969">
        <v>279900</v>
      </c>
      <c r="J1969">
        <v>279900</v>
      </c>
      <c r="K1969">
        <v>279900</v>
      </c>
      <c r="L1969">
        <v>500</v>
      </c>
      <c r="M1969">
        <v>139950000</v>
      </c>
      <c r="P1969" t="str">
        <f>_xlfn.XLOOKUP(G1969,'[1](ST)Product'!$C:$C,'[1](ST)Product'!$E:$E)</f>
        <v>Shark Floorcare</v>
      </c>
      <c r="Q1969" t="str">
        <f>_xlfn.XLOOKUP(G1969,'[1](ST)Product'!$C:$C,'[1](ST)Product'!$F:$F)</f>
        <v>WD</v>
      </c>
      <c r="R1969" t="s">
        <v>381</v>
      </c>
      <c r="S1969" t="s">
        <v>361</v>
      </c>
    </row>
    <row r="1970" spans="1:19" x14ac:dyDescent="0.35">
      <c r="A1970" t="str">
        <f>_xlfn.XLOOKUP(B1970,Mapping!C:C,Mapping!D:D)</f>
        <v>TVHS</v>
      </c>
      <c r="B1970" t="s">
        <v>163</v>
      </c>
      <c r="C1970" t="s">
        <v>374</v>
      </c>
      <c r="D1970" s="21">
        <v>46321</v>
      </c>
      <c r="E1970" s="21">
        <v>46333</v>
      </c>
      <c r="F1970" s="5">
        <f t="shared" si="32"/>
        <v>13</v>
      </c>
      <c r="G1970" t="s">
        <v>97</v>
      </c>
      <c r="H1970">
        <v>349900</v>
      </c>
      <c r="I1970">
        <v>299900</v>
      </c>
      <c r="J1970">
        <v>249900</v>
      </c>
      <c r="K1970">
        <v>249900</v>
      </c>
      <c r="L1970">
        <v>2500</v>
      </c>
      <c r="M1970">
        <v>624750000</v>
      </c>
      <c r="P1970" t="str">
        <f>_xlfn.XLOOKUP(G1970,'[1](ST)Product'!$C:$C,'[1](ST)Product'!$E:$E)</f>
        <v>Ninja Heated</v>
      </c>
      <c r="Q1970" t="str">
        <f>_xlfn.XLOOKUP(G1970,'[1](ST)Product'!$C:$C,'[1](ST)Product'!$F:$F)</f>
        <v>Grill</v>
      </c>
      <c r="R1970" t="s">
        <v>381</v>
      </c>
      <c r="S1970" t="s">
        <v>360</v>
      </c>
    </row>
    <row r="1971" spans="1:19" x14ac:dyDescent="0.35">
      <c r="A1971" t="str">
        <f>_xlfn.XLOOKUP(B1971,Mapping!C:C,Mapping!D:D)</f>
        <v>TVHS</v>
      </c>
      <c r="B1971" t="s">
        <v>255</v>
      </c>
      <c r="C1971" t="s">
        <v>312</v>
      </c>
      <c r="D1971" s="21"/>
      <c r="E1971" s="21"/>
      <c r="F1971" s="5" t="str">
        <f t="shared" si="32"/>
        <v/>
      </c>
      <c r="G1971" t="s">
        <v>78</v>
      </c>
      <c r="H1971">
        <v>249900</v>
      </c>
      <c r="I1971">
        <v>219900</v>
      </c>
      <c r="J1971">
        <v>199900</v>
      </c>
      <c r="K1971">
        <v>219900</v>
      </c>
      <c r="L1971">
        <v>300</v>
      </c>
      <c r="M1971">
        <v>65970000</v>
      </c>
      <c r="N1971" s="19">
        <v>59972727.272727266</v>
      </c>
      <c r="O1971" s="19">
        <v>35383909.090909086</v>
      </c>
      <c r="P1971" t="str">
        <f>_xlfn.XLOOKUP(G1971,'[1](ST)Product'!$C:$C,'[1](ST)Product'!$E:$E)</f>
        <v>Ninja Heated</v>
      </c>
      <c r="Q1971" t="str">
        <f>_xlfn.XLOOKUP(G1971,'[1](ST)Product'!$C:$C,'[1](ST)Product'!$F:$F)</f>
        <v>Multi Cooker</v>
      </c>
      <c r="R1971" t="s">
        <v>362</v>
      </c>
      <c r="S1971" t="s">
        <v>361</v>
      </c>
    </row>
    <row r="1972" spans="1:19" x14ac:dyDescent="0.35">
      <c r="A1972" t="str">
        <f>_xlfn.XLOOKUP(B1972,Mapping!C:C,Mapping!D:D)</f>
        <v>TVHS</v>
      </c>
      <c r="B1972" t="s">
        <v>255</v>
      </c>
      <c r="C1972" t="s">
        <v>312</v>
      </c>
      <c r="D1972" s="21"/>
      <c r="E1972" s="21"/>
      <c r="F1972" s="5" t="str">
        <f t="shared" si="32"/>
        <v/>
      </c>
      <c r="G1972" t="s">
        <v>78</v>
      </c>
      <c r="H1972">
        <v>249900</v>
      </c>
      <c r="I1972">
        <v>219900</v>
      </c>
      <c r="J1972">
        <v>199900</v>
      </c>
      <c r="K1972">
        <v>219900</v>
      </c>
      <c r="L1972">
        <v>300</v>
      </c>
      <c r="M1972">
        <v>65970000</v>
      </c>
      <c r="N1972" s="19">
        <v>59972727.272727266</v>
      </c>
      <c r="O1972" s="19">
        <v>35383909.090909086</v>
      </c>
      <c r="P1972" t="str">
        <f>_xlfn.XLOOKUP(G1972,'[1](ST)Product'!$C:$C,'[1](ST)Product'!$E:$E)</f>
        <v>Ninja Heated</v>
      </c>
      <c r="Q1972" t="str">
        <f>_xlfn.XLOOKUP(G1972,'[1](ST)Product'!$C:$C,'[1](ST)Product'!$F:$F)</f>
        <v>Multi Cooker</v>
      </c>
      <c r="R1972" t="s">
        <v>362</v>
      </c>
      <c r="S1972" t="s">
        <v>361</v>
      </c>
    </row>
    <row r="1973" spans="1:19" x14ac:dyDescent="0.35">
      <c r="A1973" t="str">
        <f>_xlfn.XLOOKUP(B1973,Mapping!C:C,Mapping!D:D)</f>
        <v>Coupang</v>
      </c>
      <c r="B1973" t="s">
        <v>14</v>
      </c>
      <c r="C1973" t="s">
        <v>80</v>
      </c>
      <c r="D1973" s="21">
        <v>46267</v>
      </c>
      <c r="E1973" s="21">
        <v>46278</v>
      </c>
      <c r="F1973" s="5">
        <f t="shared" si="32"/>
        <v>12</v>
      </c>
      <c r="G1973" t="s">
        <v>250</v>
      </c>
      <c r="H1973">
        <v>209900</v>
      </c>
      <c r="I1973">
        <v>169900</v>
      </c>
      <c r="J1973">
        <v>149900</v>
      </c>
      <c r="K1973">
        <v>149900</v>
      </c>
      <c r="L1973">
        <v>50</v>
      </c>
      <c r="M1973">
        <v>7495000</v>
      </c>
      <c r="P1973" t="str">
        <f>_xlfn.XLOOKUP(G1973,'[1](ST)Product'!$C:$C,'[1](ST)Product'!$E:$E)</f>
        <v>Ninja Heated</v>
      </c>
      <c r="Q1973" t="str">
        <f>_xlfn.XLOOKUP(G1973,'[1](ST)Product'!$C:$C,'[1](ST)Product'!$F:$F)</f>
        <v>Crispi</v>
      </c>
      <c r="R1973" t="s">
        <v>362</v>
      </c>
      <c r="S1973" t="s">
        <v>361</v>
      </c>
    </row>
    <row r="1974" spans="1:19" x14ac:dyDescent="0.35">
      <c r="A1974" t="str">
        <f>_xlfn.XLOOKUP(B1974,Mapping!C:C,Mapping!D:D)</f>
        <v>Coupang</v>
      </c>
      <c r="B1974" t="s">
        <v>14</v>
      </c>
      <c r="C1974" t="s">
        <v>15</v>
      </c>
      <c r="D1974" s="21">
        <v>46268</v>
      </c>
      <c r="E1974" s="21">
        <v>46268</v>
      </c>
      <c r="F1974" s="5">
        <f t="shared" si="32"/>
        <v>1</v>
      </c>
      <c r="G1974" t="s">
        <v>110</v>
      </c>
      <c r="H1974">
        <v>129900</v>
      </c>
      <c r="I1974">
        <v>114900</v>
      </c>
      <c r="J1974">
        <v>99900</v>
      </c>
      <c r="K1974">
        <v>89900</v>
      </c>
      <c r="L1974">
        <v>200</v>
      </c>
      <c r="M1974">
        <v>17980000</v>
      </c>
      <c r="P1974" t="str">
        <f>_xlfn.XLOOKUP(G1974,'[1](ST)Product'!$C:$C,'[1](ST)Product'!$E:$E)</f>
        <v>Ninja Motorized</v>
      </c>
      <c r="Q1974" t="str">
        <f>_xlfn.XLOOKUP(G1974,'[1](ST)Product'!$C:$C,'[1](ST)Product'!$F:$F)</f>
        <v>Trad</v>
      </c>
      <c r="R1974" t="s">
        <v>362</v>
      </c>
      <c r="S1974" t="s">
        <v>360</v>
      </c>
    </row>
    <row r="1975" spans="1:19" x14ac:dyDescent="0.35">
      <c r="A1975" t="str">
        <f>_xlfn.XLOOKUP(B1975,Mapping!C:C,Mapping!D:D)</f>
        <v>Coupang</v>
      </c>
      <c r="B1975" t="s">
        <v>14</v>
      </c>
      <c r="C1975" t="s">
        <v>80</v>
      </c>
      <c r="D1975" s="21">
        <v>46270</v>
      </c>
      <c r="E1975" s="21">
        <v>46281</v>
      </c>
      <c r="F1975" s="5">
        <f t="shared" si="32"/>
        <v>12</v>
      </c>
      <c r="G1975" t="s">
        <v>49</v>
      </c>
      <c r="H1975">
        <v>119900</v>
      </c>
      <c r="I1975">
        <v>109900</v>
      </c>
      <c r="J1975">
        <v>99900</v>
      </c>
      <c r="K1975">
        <v>95900</v>
      </c>
      <c r="L1975">
        <v>50</v>
      </c>
      <c r="M1975">
        <v>4795000</v>
      </c>
      <c r="P1975" t="str">
        <f>_xlfn.XLOOKUP(G1975,'[1](ST)Product'!$C:$C,'[1](ST)Product'!$E:$E)</f>
        <v>Ninja Motorized</v>
      </c>
      <c r="Q1975" t="str">
        <f>_xlfn.XLOOKUP(G1975,'[1](ST)Product'!$C:$C,'[1](ST)Product'!$F:$F)</f>
        <v>Hand</v>
      </c>
      <c r="R1975" t="s">
        <v>362</v>
      </c>
      <c r="S1975" t="s">
        <v>360</v>
      </c>
    </row>
    <row r="1976" spans="1:19" x14ac:dyDescent="0.35">
      <c r="A1976" t="str">
        <f>_xlfn.XLOOKUP(B1976,Mapping!C:C,Mapping!D:D)</f>
        <v>Coupang</v>
      </c>
      <c r="B1976" t="s">
        <v>14</v>
      </c>
      <c r="C1976" t="s">
        <v>80</v>
      </c>
      <c r="D1976" s="21">
        <v>46272</v>
      </c>
      <c r="E1976" s="21">
        <v>46278</v>
      </c>
      <c r="F1976" s="5">
        <f t="shared" si="32"/>
        <v>7</v>
      </c>
      <c r="G1976" t="s">
        <v>110</v>
      </c>
      <c r="H1976">
        <v>129900</v>
      </c>
      <c r="I1976">
        <v>114900</v>
      </c>
      <c r="J1976">
        <v>99900</v>
      </c>
      <c r="K1976">
        <v>99900</v>
      </c>
      <c r="L1976">
        <v>150</v>
      </c>
      <c r="M1976">
        <v>14985000</v>
      </c>
      <c r="P1976" t="str">
        <f>_xlfn.XLOOKUP(G1976,'[1](ST)Product'!$C:$C,'[1](ST)Product'!$E:$E)</f>
        <v>Ninja Motorized</v>
      </c>
      <c r="Q1976" t="str">
        <f>_xlfn.XLOOKUP(G1976,'[1](ST)Product'!$C:$C,'[1](ST)Product'!$F:$F)</f>
        <v>Trad</v>
      </c>
      <c r="R1976" t="s">
        <v>362</v>
      </c>
      <c r="S1976" t="s">
        <v>360</v>
      </c>
    </row>
    <row r="1977" spans="1:19" x14ac:dyDescent="0.35">
      <c r="A1977" t="str">
        <f>_xlfn.XLOOKUP(B1977,Mapping!C:C,Mapping!D:D)</f>
        <v>Coupang</v>
      </c>
      <c r="B1977" t="s">
        <v>14</v>
      </c>
      <c r="C1977" t="s">
        <v>80</v>
      </c>
      <c r="D1977" s="21">
        <v>46272</v>
      </c>
      <c r="E1977" s="21">
        <v>46278</v>
      </c>
      <c r="F1977" s="5">
        <f t="shared" si="32"/>
        <v>7</v>
      </c>
      <c r="G1977" t="s">
        <v>37</v>
      </c>
      <c r="H1977">
        <v>229900</v>
      </c>
      <c r="I1977">
        <v>199900</v>
      </c>
      <c r="J1977">
        <v>179900</v>
      </c>
      <c r="K1977">
        <v>149000</v>
      </c>
      <c r="L1977">
        <v>50</v>
      </c>
      <c r="M1977">
        <v>7450000</v>
      </c>
      <c r="P1977" t="str">
        <f>_xlfn.XLOOKUP(G1977,'[1](ST)Product'!$C:$C,'[1](ST)Product'!$E:$E)</f>
        <v>Ninja Heated</v>
      </c>
      <c r="Q1977" t="str">
        <f>_xlfn.XLOOKUP(G1977,'[1](ST)Product'!$C:$C,'[1](ST)Product'!$F:$F)</f>
        <v>Airfry</v>
      </c>
      <c r="R1977" t="s">
        <v>362</v>
      </c>
      <c r="S1977" t="s">
        <v>360</v>
      </c>
    </row>
    <row r="1978" spans="1:19" x14ac:dyDescent="0.35">
      <c r="A1978" t="str">
        <f>_xlfn.XLOOKUP(B1978,Mapping!C:C,Mapping!D:D)</f>
        <v>Coupang</v>
      </c>
      <c r="B1978" t="s">
        <v>14</v>
      </c>
      <c r="C1978" t="s">
        <v>80</v>
      </c>
      <c r="D1978" s="21">
        <v>46272</v>
      </c>
      <c r="E1978" s="21">
        <v>46278</v>
      </c>
      <c r="F1978" s="5">
        <f t="shared" si="32"/>
        <v>7</v>
      </c>
      <c r="G1978" t="s">
        <v>106</v>
      </c>
      <c r="H1978">
        <v>399900</v>
      </c>
      <c r="I1978">
        <v>349900</v>
      </c>
      <c r="J1978">
        <v>299900</v>
      </c>
      <c r="K1978">
        <v>269000</v>
      </c>
      <c r="L1978">
        <v>50</v>
      </c>
      <c r="M1978">
        <v>13450000</v>
      </c>
      <c r="P1978" t="str">
        <f>_xlfn.XLOOKUP(G1978,'[1](ST)Product'!$C:$C,'[1](ST)Product'!$E:$E)</f>
        <v>Ninja Heated</v>
      </c>
      <c r="Q1978" t="str">
        <f>_xlfn.XLOOKUP(G1978,'[1](ST)Product'!$C:$C,'[1](ST)Product'!$F:$F)</f>
        <v>Combi</v>
      </c>
      <c r="R1978" t="s">
        <v>362</v>
      </c>
      <c r="S1978" t="s">
        <v>360</v>
      </c>
    </row>
    <row r="1979" spans="1:19" x14ac:dyDescent="0.35">
      <c r="A1979" t="str">
        <f>_xlfn.XLOOKUP(B1979,Mapping!C:C,Mapping!D:D)</f>
        <v>Coupang</v>
      </c>
      <c r="B1979" t="s">
        <v>14</v>
      </c>
      <c r="C1979" t="s">
        <v>80</v>
      </c>
      <c r="D1979" s="21">
        <v>46272</v>
      </c>
      <c r="E1979" s="21">
        <v>46278</v>
      </c>
      <c r="F1979" s="5">
        <f t="shared" si="32"/>
        <v>7</v>
      </c>
      <c r="G1979" t="s">
        <v>108</v>
      </c>
      <c r="H1979">
        <v>199900</v>
      </c>
      <c r="I1979">
        <v>179900</v>
      </c>
      <c r="J1979">
        <v>169900</v>
      </c>
      <c r="K1979">
        <v>159000</v>
      </c>
      <c r="L1979">
        <v>100</v>
      </c>
      <c r="M1979">
        <v>15900000</v>
      </c>
      <c r="P1979" t="str">
        <f>_xlfn.XLOOKUP(G1979,'[1](ST)Product'!$C:$C,'[1](ST)Product'!$E:$E)</f>
        <v>Shark Floorcare</v>
      </c>
      <c r="Q1979" t="str">
        <f>_xlfn.XLOOKUP(G1979,'[1](ST)Product'!$C:$C,'[1](ST)Product'!$F:$F)</f>
        <v>WV</v>
      </c>
      <c r="R1979" t="s">
        <v>362</v>
      </c>
      <c r="S1979" t="s">
        <v>361</v>
      </c>
    </row>
    <row r="1980" spans="1:19" x14ac:dyDescent="0.35">
      <c r="A1980" t="str">
        <f>_xlfn.XLOOKUP(B1980,Mapping!C:C,Mapping!D:D)</f>
        <v>Coupang</v>
      </c>
      <c r="B1980" t="s">
        <v>14</v>
      </c>
      <c r="C1980" t="s">
        <v>80</v>
      </c>
      <c r="D1980" s="21">
        <v>46279</v>
      </c>
      <c r="E1980" s="21">
        <v>46285</v>
      </c>
      <c r="F1980" s="5">
        <f t="shared" si="32"/>
        <v>7</v>
      </c>
      <c r="G1980" t="s">
        <v>16</v>
      </c>
      <c r="H1980">
        <v>199900</v>
      </c>
      <c r="I1980">
        <v>129900</v>
      </c>
      <c r="J1980">
        <v>129900</v>
      </c>
      <c r="K1980">
        <v>119900</v>
      </c>
      <c r="L1980">
        <v>400</v>
      </c>
      <c r="M1980">
        <v>47960000</v>
      </c>
      <c r="P1980" t="str">
        <f>_xlfn.XLOOKUP(G1980,'[1](ST)Product'!$C:$C,'[1](ST)Product'!$E:$E)</f>
        <v>Ninja Motorized</v>
      </c>
      <c r="Q1980" t="str">
        <f>_xlfn.XLOOKUP(G1980,'[1](ST)Product'!$C:$C,'[1](ST)Product'!$F:$F)</f>
        <v>Trad</v>
      </c>
      <c r="R1980" t="s">
        <v>362</v>
      </c>
      <c r="S1980" t="s">
        <v>360</v>
      </c>
    </row>
    <row r="1981" spans="1:19" x14ac:dyDescent="0.35">
      <c r="A1981" t="str">
        <f>_xlfn.XLOOKUP(B1981,Mapping!C:C,Mapping!D:D)</f>
        <v>Coupang</v>
      </c>
      <c r="B1981" t="s">
        <v>14</v>
      </c>
      <c r="C1981" t="s">
        <v>80</v>
      </c>
      <c r="D1981" s="21">
        <v>46279</v>
      </c>
      <c r="E1981" s="21">
        <v>46285</v>
      </c>
      <c r="F1981" s="5">
        <f t="shared" si="32"/>
        <v>7</v>
      </c>
      <c r="G1981" t="s">
        <v>37</v>
      </c>
      <c r="H1981">
        <v>229900</v>
      </c>
      <c r="I1981">
        <v>199900</v>
      </c>
      <c r="J1981">
        <v>179900</v>
      </c>
      <c r="K1981">
        <v>159000</v>
      </c>
      <c r="L1981">
        <v>80</v>
      </c>
      <c r="M1981">
        <v>12720000</v>
      </c>
      <c r="P1981" t="str">
        <f>_xlfn.XLOOKUP(G1981,'[1](ST)Product'!$C:$C,'[1](ST)Product'!$E:$E)</f>
        <v>Ninja Heated</v>
      </c>
      <c r="Q1981" t="str">
        <f>_xlfn.XLOOKUP(G1981,'[1](ST)Product'!$C:$C,'[1](ST)Product'!$F:$F)</f>
        <v>Airfry</v>
      </c>
      <c r="R1981" t="s">
        <v>362</v>
      </c>
      <c r="S1981" t="s">
        <v>360</v>
      </c>
    </row>
    <row r="1982" spans="1:19" x14ac:dyDescent="0.35">
      <c r="A1982" t="str">
        <f>_xlfn.XLOOKUP(B1982,Mapping!C:C,Mapping!D:D)</f>
        <v>Coupang</v>
      </c>
      <c r="B1982" t="s">
        <v>14</v>
      </c>
      <c r="C1982" t="s">
        <v>80</v>
      </c>
      <c r="D1982" s="21">
        <v>46279</v>
      </c>
      <c r="E1982" s="21">
        <v>46285</v>
      </c>
      <c r="F1982" s="5">
        <f t="shared" si="32"/>
        <v>7</v>
      </c>
      <c r="G1982" t="s">
        <v>107</v>
      </c>
      <c r="H1982">
        <v>849000</v>
      </c>
      <c r="I1982">
        <v>749000</v>
      </c>
      <c r="J1982">
        <v>699000</v>
      </c>
      <c r="K1982">
        <v>599900</v>
      </c>
      <c r="L1982">
        <v>30</v>
      </c>
      <c r="M1982">
        <v>17997000</v>
      </c>
      <c r="P1982" t="str">
        <f>_xlfn.XLOOKUP(G1982,'[1](ST)Product'!$C:$C,'[1](ST)Product'!$E:$E)</f>
        <v>Shark Floorcare</v>
      </c>
      <c r="Q1982" t="str">
        <f>_xlfn.XLOOKUP(G1982,'[1](ST)Product'!$C:$C,'[1](ST)Product'!$F:$F)</f>
        <v>Kion</v>
      </c>
      <c r="R1982" t="s">
        <v>362</v>
      </c>
      <c r="S1982" t="s">
        <v>360</v>
      </c>
    </row>
    <row r="1983" spans="1:19" x14ac:dyDescent="0.35">
      <c r="A1983" t="str">
        <f>_xlfn.XLOOKUP(B1983,Mapping!C:C,Mapping!D:D)</f>
        <v>Coupang</v>
      </c>
      <c r="B1983" t="s">
        <v>14</v>
      </c>
      <c r="C1983" t="s">
        <v>80</v>
      </c>
      <c r="D1983" s="21">
        <v>46279</v>
      </c>
      <c r="E1983" s="21">
        <v>46285</v>
      </c>
      <c r="F1983" s="5">
        <f t="shared" si="32"/>
        <v>7</v>
      </c>
      <c r="G1983" t="s">
        <v>23</v>
      </c>
      <c r="H1983">
        <v>899000</v>
      </c>
      <c r="I1983">
        <v>849000</v>
      </c>
      <c r="J1983">
        <v>799000</v>
      </c>
      <c r="K1983">
        <v>659900</v>
      </c>
      <c r="L1983">
        <v>70</v>
      </c>
      <c r="M1983">
        <v>46193000</v>
      </c>
      <c r="P1983" t="str">
        <f>_xlfn.XLOOKUP(G1983,'[1](ST)Product'!$C:$C,'[1](ST)Product'!$E:$E)</f>
        <v>Shark Floorcare</v>
      </c>
      <c r="Q1983" t="str">
        <f>_xlfn.XLOOKUP(G1983,'[1](ST)Product'!$C:$C,'[1](ST)Product'!$F:$F)</f>
        <v>Kion</v>
      </c>
      <c r="R1983" t="s">
        <v>362</v>
      </c>
      <c r="S1983" t="s">
        <v>360</v>
      </c>
    </row>
    <row r="1984" spans="1:19" x14ac:dyDescent="0.35">
      <c r="A1984" t="str">
        <f>_xlfn.XLOOKUP(B1984,Mapping!C:C,Mapping!D:D)</f>
        <v>Coupang</v>
      </c>
      <c r="B1984" t="s">
        <v>14</v>
      </c>
      <c r="C1984" t="s">
        <v>80</v>
      </c>
      <c r="D1984" s="21">
        <v>46279</v>
      </c>
      <c r="E1984" s="21">
        <v>46285</v>
      </c>
      <c r="F1984" s="5">
        <f t="shared" si="32"/>
        <v>7</v>
      </c>
      <c r="G1984" t="s">
        <v>97</v>
      </c>
      <c r="H1984">
        <v>349900</v>
      </c>
      <c r="I1984">
        <v>299900</v>
      </c>
      <c r="J1984">
        <v>249900</v>
      </c>
      <c r="K1984">
        <v>249000</v>
      </c>
      <c r="L1984">
        <v>100</v>
      </c>
      <c r="M1984">
        <v>24900000</v>
      </c>
      <c r="P1984" t="str">
        <f>_xlfn.XLOOKUP(G1984,'[1](ST)Product'!$C:$C,'[1](ST)Product'!$E:$E)</f>
        <v>Ninja Heated</v>
      </c>
      <c r="Q1984" t="str">
        <f>_xlfn.XLOOKUP(G1984,'[1](ST)Product'!$C:$C,'[1](ST)Product'!$F:$F)</f>
        <v>Grill</v>
      </c>
      <c r="R1984" t="s">
        <v>362</v>
      </c>
      <c r="S1984" t="s">
        <v>360</v>
      </c>
    </row>
    <row r="1985" spans="1:19" x14ac:dyDescent="0.35">
      <c r="A1985" t="str">
        <f>_xlfn.XLOOKUP(B1985,Mapping!C:C,Mapping!D:D)</f>
        <v>Coupang</v>
      </c>
      <c r="B1985" t="s">
        <v>14</v>
      </c>
      <c r="C1985" t="s">
        <v>80</v>
      </c>
      <c r="D1985" s="21">
        <v>46279</v>
      </c>
      <c r="E1985" s="21">
        <v>46285</v>
      </c>
      <c r="F1985" s="5">
        <f t="shared" si="32"/>
        <v>7</v>
      </c>
      <c r="G1985" t="s">
        <v>36</v>
      </c>
      <c r="H1985">
        <v>469900</v>
      </c>
      <c r="I1985">
        <v>399900</v>
      </c>
      <c r="J1985">
        <v>399000</v>
      </c>
      <c r="K1985">
        <v>329000</v>
      </c>
      <c r="L1985">
        <v>70</v>
      </c>
      <c r="M1985">
        <v>23030000</v>
      </c>
      <c r="P1985" t="str">
        <f>_xlfn.XLOOKUP(G1985,'[1](ST)Product'!$C:$C,'[1](ST)Product'!$E:$E)</f>
        <v>Shark Floorcare</v>
      </c>
      <c r="Q1985" t="str">
        <f>_xlfn.XLOOKUP(G1985,'[1](ST)Product'!$C:$C,'[1](ST)Product'!$F:$F)</f>
        <v>WD</v>
      </c>
      <c r="R1985" t="s">
        <v>362</v>
      </c>
      <c r="S1985" t="s">
        <v>360</v>
      </c>
    </row>
    <row r="1986" spans="1:19" x14ac:dyDescent="0.35">
      <c r="A1986" t="str">
        <f>_xlfn.XLOOKUP(B1986,Mapping!C:C,Mapping!D:D)</f>
        <v>Coupang</v>
      </c>
      <c r="B1986" t="s">
        <v>14</v>
      </c>
      <c r="C1986" t="s">
        <v>80</v>
      </c>
      <c r="D1986" s="21">
        <v>46279</v>
      </c>
      <c r="E1986" s="21">
        <v>46285</v>
      </c>
      <c r="F1986" s="5">
        <f t="shared" si="32"/>
        <v>7</v>
      </c>
      <c r="G1986" t="s">
        <v>41</v>
      </c>
      <c r="H1986">
        <v>299900</v>
      </c>
      <c r="I1986">
        <v>269900</v>
      </c>
      <c r="J1986">
        <v>199900</v>
      </c>
      <c r="K1986">
        <v>149900</v>
      </c>
      <c r="L1986">
        <v>20</v>
      </c>
      <c r="M1986">
        <v>2998000</v>
      </c>
      <c r="P1986" t="str">
        <f>_xlfn.XLOOKUP(G1986,'[1](ST)Product'!$C:$C,'[1](ST)Product'!$E:$E)</f>
        <v>Shark Fan</v>
      </c>
      <c r="Q1986" t="str">
        <f>_xlfn.XLOOKUP(G1986,'[1](ST)Product'!$C:$C,'[1](ST)Product'!$F:$F)</f>
        <v>Fan</v>
      </c>
      <c r="R1986" t="s">
        <v>362</v>
      </c>
      <c r="S1986" t="s">
        <v>360</v>
      </c>
    </row>
    <row r="1987" spans="1:19" x14ac:dyDescent="0.35">
      <c r="A1987" t="str">
        <f>_xlfn.XLOOKUP(B1987,Mapping!C:C,Mapping!D:D)</f>
        <v>Coupang</v>
      </c>
      <c r="B1987" t="s">
        <v>14</v>
      </c>
      <c r="C1987" t="s">
        <v>80</v>
      </c>
      <c r="D1987" s="21">
        <v>46279</v>
      </c>
      <c r="E1987" s="21">
        <v>46285</v>
      </c>
      <c r="F1987" s="5">
        <f t="shared" ref="F1987:F2050" si="33">IF(D1987="","",E1987-D1987+1)</f>
        <v>7</v>
      </c>
      <c r="G1987" t="s">
        <v>110</v>
      </c>
      <c r="H1987">
        <v>129900</v>
      </c>
      <c r="I1987">
        <v>114900</v>
      </c>
      <c r="J1987">
        <v>99900</v>
      </c>
      <c r="K1987">
        <v>104900</v>
      </c>
      <c r="L1987">
        <v>200</v>
      </c>
      <c r="M1987">
        <v>20980000</v>
      </c>
      <c r="P1987" t="str">
        <f>_xlfn.XLOOKUP(G1987,'[1](ST)Product'!$C:$C,'[1](ST)Product'!$E:$E)</f>
        <v>Ninja Motorized</v>
      </c>
      <c r="Q1987" t="str">
        <f>_xlfn.XLOOKUP(G1987,'[1](ST)Product'!$C:$C,'[1](ST)Product'!$F:$F)</f>
        <v>Trad</v>
      </c>
      <c r="R1987" t="s">
        <v>362</v>
      </c>
      <c r="S1987" t="s">
        <v>360</v>
      </c>
    </row>
    <row r="1988" spans="1:19" x14ac:dyDescent="0.35">
      <c r="A1988" t="str">
        <f>_xlfn.XLOOKUP(B1988,Mapping!C:C,Mapping!D:D)</f>
        <v>Coupang</v>
      </c>
      <c r="B1988" t="s">
        <v>14</v>
      </c>
      <c r="C1988" t="s">
        <v>80</v>
      </c>
      <c r="D1988" s="21">
        <v>46279</v>
      </c>
      <c r="E1988" s="21">
        <v>46285</v>
      </c>
      <c r="F1988" s="5">
        <f t="shared" si="33"/>
        <v>7</v>
      </c>
      <c r="G1988" t="s">
        <v>49</v>
      </c>
      <c r="H1988">
        <v>119900</v>
      </c>
      <c r="I1988">
        <v>109900</v>
      </c>
      <c r="J1988">
        <v>99900</v>
      </c>
      <c r="K1988">
        <v>99900</v>
      </c>
      <c r="L1988">
        <v>30</v>
      </c>
      <c r="M1988">
        <v>2997000</v>
      </c>
      <c r="P1988" t="str">
        <f>_xlfn.XLOOKUP(G1988,'[1](ST)Product'!$C:$C,'[1](ST)Product'!$E:$E)</f>
        <v>Ninja Motorized</v>
      </c>
      <c r="Q1988" t="str">
        <f>_xlfn.XLOOKUP(G1988,'[1](ST)Product'!$C:$C,'[1](ST)Product'!$F:$F)</f>
        <v>Hand</v>
      </c>
      <c r="R1988" t="s">
        <v>362</v>
      </c>
      <c r="S1988" t="s">
        <v>360</v>
      </c>
    </row>
    <row r="1989" spans="1:19" x14ac:dyDescent="0.35">
      <c r="A1989" t="str">
        <f>_xlfn.XLOOKUP(B1989,Mapping!C:C,Mapping!D:D)</f>
        <v>Coupang</v>
      </c>
      <c r="B1989" t="s">
        <v>14</v>
      </c>
      <c r="C1989" t="s">
        <v>80</v>
      </c>
      <c r="D1989" s="21">
        <v>46279</v>
      </c>
      <c r="E1989" s="21">
        <v>46285</v>
      </c>
      <c r="F1989" s="5">
        <f t="shared" si="33"/>
        <v>7</v>
      </c>
      <c r="G1989" t="s">
        <v>39</v>
      </c>
      <c r="H1989">
        <v>249900</v>
      </c>
      <c r="I1989">
        <v>199900</v>
      </c>
      <c r="J1989">
        <v>189900</v>
      </c>
      <c r="K1989">
        <v>179000</v>
      </c>
      <c r="L1989">
        <v>250</v>
      </c>
      <c r="M1989">
        <v>44750000</v>
      </c>
      <c r="P1989" t="str">
        <f>_xlfn.XLOOKUP(G1989,'[1](ST)Product'!$C:$C,'[1](ST)Product'!$E:$E)</f>
        <v>Ninja Motorized</v>
      </c>
      <c r="Q1989" t="str">
        <f>_xlfn.XLOOKUP(G1989,'[1](ST)Product'!$C:$C,'[1](ST)Product'!$F:$F)</f>
        <v>Trad</v>
      </c>
      <c r="R1989" t="s">
        <v>362</v>
      </c>
      <c r="S1989" t="s">
        <v>360</v>
      </c>
    </row>
    <row r="1990" spans="1:19" x14ac:dyDescent="0.35">
      <c r="A1990" t="str">
        <f>_xlfn.XLOOKUP(B1990,Mapping!C:C,Mapping!D:D)</f>
        <v>Coupang</v>
      </c>
      <c r="B1990" t="s">
        <v>14</v>
      </c>
      <c r="C1990" t="s">
        <v>80</v>
      </c>
      <c r="D1990" s="21">
        <v>46279</v>
      </c>
      <c r="E1990" s="21">
        <v>46285</v>
      </c>
      <c r="F1990" s="5">
        <f t="shared" si="33"/>
        <v>7</v>
      </c>
      <c r="G1990" t="s">
        <v>25</v>
      </c>
      <c r="H1990">
        <v>859000</v>
      </c>
      <c r="I1990">
        <v>749000</v>
      </c>
      <c r="J1990">
        <v>649000</v>
      </c>
      <c r="K1990">
        <v>659000</v>
      </c>
      <c r="L1990">
        <v>30</v>
      </c>
      <c r="M1990">
        <v>19770000</v>
      </c>
      <c r="P1990" t="str">
        <f>_xlfn.XLOOKUP(G1990,'[1](ST)Product'!$C:$C,'[1](ST)Product'!$E:$E)</f>
        <v>Shark Floorcare</v>
      </c>
      <c r="Q1990" t="str">
        <f>_xlfn.XLOOKUP(G1990,'[1](ST)Product'!$C:$C,'[1](ST)Product'!$F:$F)</f>
        <v>FW</v>
      </c>
      <c r="R1990" t="s">
        <v>362</v>
      </c>
      <c r="S1990" t="s">
        <v>360</v>
      </c>
    </row>
    <row r="1991" spans="1:19" x14ac:dyDescent="0.35">
      <c r="A1991" t="str">
        <f>_xlfn.XLOOKUP(B1991,Mapping!C:C,Mapping!D:D)</f>
        <v>Coupang</v>
      </c>
      <c r="B1991" t="s">
        <v>14</v>
      </c>
      <c r="C1991" t="s">
        <v>80</v>
      </c>
      <c r="D1991" s="21">
        <v>46279</v>
      </c>
      <c r="E1991" s="21">
        <v>46285</v>
      </c>
      <c r="F1991" s="5">
        <f t="shared" si="33"/>
        <v>7</v>
      </c>
      <c r="G1991" t="s">
        <v>104</v>
      </c>
      <c r="H1991">
        <v>799000</v>
      </c>
      <c r="I1991">
        <v>699000</v>
      </c>
      <c r="J1991">
        <v>649000</v>
      </c>
      <c r="K1991">
        <v>659000</v>
      </c>
      <c r="L1991">
        <v>30</v>
      </c>
      <c r="M1991">
        <v>19770000</v>
      </c>
      <c r="P1991" t="str">
        <f>_xlfn.XLOOKUP(G1991,'[1](ST)Product'!$C:$C,'[1](ST)Product'!$E:$E)</f>
        <v>Shark Floorcare</v>
      </c>
      <c r="Q1991" t="str">
        <f>_xlfn.XLOOKUP(G1991,'[1](ST)Product'!$C:$C,'[1](ST)Product'!$F:$F)</f>
        <v>FW</v>
      </c>
      <c r="R1991" t="s">
        <v>362</v>
      </c>
      <c r="S1991" t="s">
        <v>360</v>
      </c>
    </row>
    <row r="1992" spans="1:19" x14ac:dyDescent="0.35">
      <c r="A1992" t="str">
        <f>_xlfn.XLOOKUP(B1992,Mapping!C:C,Mapping!D:D)</f>
        <v>Coupang</v>
      </c>
      <c r="B1992" t="s">
        <v>14</v>
      </c>
      <c r="C1992" t="s">
        <v>382</v>
      </c>
      <c r="D1992" s="21">
        <v>46280</v>
      </c>
      <c r="E1992" s="21">
        <v>46280</v>
      </c>
      <c r="F1992" s="5">
        <f t="shared" si="33"/>
        <v>1</v>
      </c>
      <c r="G1992" t="s">
        <v>37</v>
      </c>
      <c r="H1992">
        <v>229900</v>
      </c>
      <c r="I1992">
        <v>199900</v>
      </c>
      <c r="J1992">
        <v>179900</v>
      </c>
      <c r="L1992">
        <v>10</v>
      </c>
      <c r="M1992">
        <v>1687000</v>
      </c>
      <c r="P1992" t="str">
        <f>_xlfn.XLOOKUP(G1992,'[1](ST)Product'!$C:$C,'[1](ST)Product'!$E:$E)</f>
        <v>Ninja Heated</v>
      </c>
      <c r="Q1992" t="str">
        <f>_xlfn.XLOOKUP(G1992,'[1](ST)Product'!$C:$C,'[1](ST)Product'!$F:$F)</f>
        <v>Airfry</v>
      </c>
      <c r="R1992" t="s">
        <v>362</v>
      </c>
      <c r="S1992" t="s">
        <v>360</v>
      </c>
    </row>
    <row r="1993" spans="1:19" x14ac:dyDescent="0.35">
      <c r="A1993" t="str">
        <f>_xlfn.XLOOKUP(B1993,Mapping!C:C,Mapping!D:D)</f>
        <v>Coupang</v>
      </c>
      <c r="B1993" t="s">
        <v>14</v>
      </c>
      <c r="C1993" t="s">
        <v>382</v>
      </c>
      <c r="D1993" s="21">
        <v>46280</v>
      </c>
      <c r="E1993" s="21">
        <v>46280</v>
      </c>
      <c r="F1993" s="5">
        <f t="shared" si="33"/>
        <v>1</v>
      </c>
      <c r="G1993" t="s">
        <v>97</v>
      </c>
      <c r="H1993">
        <v>349900</v>
      </c>
      <c r="I1993">
        <v>299900</v>
      </c>
      <c r="J1993">
        <v>249900</v>
      </c>
      <c r="L1993">
        <v>10</v>
      </c>
      <c r="M1993">
        <v>2820000</v>
      </c>
      <c r="P1993" t="str">
        <f>_xlfn.XLOOKUP(G1993,'[1](ST)Product'!$C:$C,'[1](ST)Product'!$E:$E)</f>
        <v>Ninja Heated</v>
      </c>
      <c r="Q1993" t="str">
        <f>_xlfn.XLOOKUP(G1993,'[1](ST)Product'!$C:$C,'[1](ST)Product'!$F:$F)</f>
        <v>Grill</v>
      </c>
      <c r="R1993" t="s">
        <v>362</v>
      </c>
      <c r="S1993" t="s">
        <v>360</v>
      </c>
    </row>
    <row r="1994" spans="1:19" x14ac:dyDescent="0.35">
      <c r="A1994" t="str">
        <f>_xlfn.XLOOKUP(B1994,Mapping!C:C,Mapping!D:D)</f>
        <v>Coupang</v>
      </c>
      <c r="B1994" t="s">
        <v>14</v>
      </c>
      <c r="C1994" t="s">
        <v>382</v>
      </c>
      <c r="D1994" s="21">
        <v>46280</v>
      </c>
      <c r="E1994" s="21">
        <v>46280</v>
      </c>
      <c r="F1994" s="5">
        <f t="shared" si="33"/>
        <v>1</v>
      </c>
      <c r="G1994" t="s">
        <v>38</v>
      </c>
      <c r="H1994">
        <v>429900</v>
      </c>
      <c r="I1994">
        <v>399900</v>
      </c>
      <c r="J1994">
        <v>349900</v>
      </c>
      <c r="K1994">
        <v>349900</v>
      </c>
      <c r="L1994">
        <v>40</v>
      </c>
      <c r="M1994">
        <v>13082000</v>
      </c>
      <c r="P1994" t="str">
        <f>_xlfn.XLOOKUP(G1994,'[1](ST)Product'!$C:$C,'[1](ST)Product'!$E:$E)</f>
        <v>Ninja Heated</v>
      </c>
      <c r="Q1994" t="str">
        <f>_xlfn.XLOOKUP(G1994,'[1](ST)Product'!$C:$C,'[1](ST)Product'!$F:$F)</f>
        <v>Grill</v>
      </c>
      <c r="R1994" t="s">
        <v>362</v>
      </c>
      <c r="S1994" t="s">
        <v>360</v>
      </c>
    </row>
    <row r="1995" spans="1:19" x14ac:dyDescent="0.35">
      <c r="A1995" t="str">
        <f>_xlfn.XLOOKUP(B1995,Mapping!C:C,Mapping!D:D)</f>
        <v>Coupang</v>
      </c>
      <c r="B1995" t="s">
        <v>14</v>
      </c>
      <c r="C1995" t="s">
        <v>382</v>
      </c>
      <c r="D1995" s="21">
        <v>46280</v>
      </c>
      <c r="E1995" s="21">
        <v>46280</v>
      </c>
      <c r="F1995" s="5">
        <f t="shared" si="33"/>
        <v>1</v>
      </c>
      <c r="G1995" t="s">
        <v>250</v>
      </c>
      <c r="H1995">
        <v>209900</v>
      </c>
      <c r="I1995">
        <v>169900</v>
      </c>
      <c r="J1995">
        <v>149900</v>
      </c>
      <c r="K1995">
        <v>219770</v>
      </c>
      <c r="L1995">
        <v>10</v>
      </c>
      <c r="M1995">
        <v>2197700</v>
      </c>
      <c r="P1995" t="str">
        <f>_xlfn.XLOOKUP(G1995,'[1](ST)Product'!$C:$C,'[1](ST)Product'!$E:$E)</f>
        <v>Ninja Heated</v>
      </c>
      <c r="Q1995" t="str">
        <f>_xlfn.XLOOKUP(G1995,'[1](ST)Product'!$C:$C,'[1](ST)Product'!$F:$F)</f>
        <v>Crispi</v>
      </c>
      <c r="R1995" t="s">
        <v>362</v>
      </c>
      <c r="S1995" t="s">
        <v>361</v>
      </c>
    </row>
    <row r="1996" spans="1:19" x14ac:dyDescent="0.35">
      <c r="A1996" t="str">
        <f>_xlfn.XLOOKUP(B1996,Mapping!C:C,Mapping!D:D)</f>
        <v>Coupang</v>
      </c>
      <c r="B1996" t="s">
        <v>14</v>
      </c>
      <c r="C1996" t="s">
        <v>382</v>
      </c>
      <c r="D1996" s="21">
        <v>46280</v>
      </c>
      <c r="E1996" s="21">
        <v>46280</v>
      </c>
      <c r="F1996" s="5">
        <f t="shared" si="33"/>
        <v>1</v>
      </c>
      <c r="G1996" t="s">
        <v>19</v>
      </c>
      <c r="H1996">
        <v>249900</v>
      </c>
      <c r="I1996">
        <v>219900</v>
      </c>
      <c r="J1996">
        <v>199900</v>
      </c>
      <c r="K1996">
        <v>216550</v>
      </c>
      <c r="L1996">
        <v>30</v>
      </c>
      <c r="M1996">
        <v>6496500</v>
      </c>
      <c r="P1996" t="str">
        <f>_xlfn.XLOOKUP(G1996,'[1](ST)Product'!$C:$C,'[1](ST)Product'!$E:$E)</f>
        <v>Ninja Heated</v>
      </c>
      <c r="Q1996" t="str">
        <f>_xlfn.XLOOKUP(G1996,'[1](ST)Product'!$C:$C,'[1](ST)Product'!$F:$F)</f>
        <v>Crispi</v>
      </c>
      <c r="R1996" t="s">
        <v>362</v>
      </c>
      <c r="S1996" t="s">
        <v>361</v>
      </c>
    </row>
    <row r="1997" spans="1:19" x14ac:dyDescent="0.35">
      <c r="A1997" t="str">
        <f>_xlfn.XLOOKUP(B1997,Mapping!C:C,Mapping!D:D)</f>
        <v>Coupang</v>
      </c>
      <c r="B1997" t="s">
        <v>14</v>
      </c>
      <c r="C1997" t="s">
        <v>382</v>
      </c>
      <c r="D1997" s="21">
        <v>46280</v>
      </c>
      <c r="E1997" s="21">
        <v>46280</v>
      </c>
      <c r="F1997" s="5">
        <f t="shared" si="33"/>
        <v>1</v>
      </c>
      <c r="G1997" t="s">
        <v>75</v>
      </c>
      <c r="H1997">
        <v>249900</v>
      </c>
      <c r="I1997">
        <v>219900</v>
      </c>
      <c r="J1997">
        <v>199900</v>
      </c>
      <c r="K1997">
        <v>216550</v>
      </c>
      <c r="L1997">
        <v>30</v>
      </c>
      <c r="M1997">
        <v>6496500</v>
      </c>
      <c r="P1997" t="str">
        <f>_xlfn.XLOOKUP(G1997,'[1](ST)Product'!$C:$C,'[1](ST)Product'!$E:$E)</f>
        <v>Ninja Heated</v>
      </c>
      <c r="Q1997" t="str">
        <f>_xlfn.XLOOKUP(G1997,'[1](ST)Product'!$C:$C,'[1](ST)Product'!$F:$F)</f>
        <v>Crispi</v>
      </c>
      <c r="R1997" t="s">
        <v>362</v>
      </c>
      <c r="S1997" t="s">
        <v>361</v>
      </c>
    </row>
    <row r="1998" spans="1:19" x14ac:dyDescent="0.35">
      <c r="A1998" t="str">
        <f>_xlfn.XLOOKUP(B1998,Mapping!C:C,Mapping!D:D)</f>
        <v>Coupang</v>
      </c>
      <c r="B1998" t="s">
        <v>14</v>
      </c>
      <c r="C1998" t="s">
        <v>382</v>
      </c>
      <c r="D1998" s="21">
        <v>46280</v>
      </c>
      <c r="E1998" s="21">
        <v>46280</v>
      </c>
      <c r="F1998" s="5">
        <f t="shared" si="33"/>
        <v>1</v>
      </c>
      <c r="G1998" t="s">
        <v>20</v>
      </c>
      <c r="H1998">
        <v>249900</v>
      </c>
      <c r="I1998">
        <v>219900</v>
      </c>
      <c r="J1998">
        <v>199900</v>
      </c>
      <c r="K1998">
        <v>216550</v>
      </c>
      <c r="L1998">
        <v>30</v>
      </c>
      <c r="M1998">
        <v>6496500</v>
      </c>
      <c r="P1998" t="str">
        <f>_xlfn.XLOOKUP(G1998,'[1](ST)Product'!$C:$C,'[1](ST)Product'!$E:$E)</f>
        <v>Ninja Heated</v>
      </c>
      <c r="Q1998" t="str">
        <f>_xlfn.XLOOKUP(G1998,'[1](ST)Product'!$C:$C,'[1](ST)Product'!$F:$F)</f>
        <v>Crispi</v>
      </c>
      <c r="R1998" t="s">
        <v>362</v>
      </c>
      <c r="S1998" t="s">
        <v>361</v>
      </c>
    </row>
    <row r="1999" spans="1:19" x14ac:dyDescent="0.35">
      <c r="A1999" t="str">
        <f>_xlfn.XLOOKUP(B1999,Mapping!C:C,Mapping!D:D)</f>
        <v>Coupang</v>
      </c>
      <c r="B1999" t="s">
        <v>14</v>
      </c>
      <c r="C1999" t="s">
        <v>382</v>
      </c>
      <c r="D1999" s="21">
        <v>46280</v>
      </c>
      <c r="E1999" s="21">
        <v>46280</v>
      </c>
      <c r="F1999" s="5">
        <f t="shared" si="33"/>
        <v>1</v>
      </c>
      <c r="G1999" t="s">
        <v>106</v>
      </c>
      <c r="H1999">
        <v>399900</v>
      </c>
      <c r="I1999">
        <v>349900</v>
      </c>
      <c r="J1999">
        <v>299900</v>
      </c>
      <c r="K1999">
        <v>267000</v>
      </c>
      <c r="L1999">
        <v>5</v>
      </c>
      <c r="M1999">
        <v>1335000</v>
      </c>
      <c r="P1999" t="str">
        <f>_xlfn.XLOOKUP(G1999,'[1](ST)Product'!$C:$C,'[1](ST)Product'!$E:$E)</f>
        <v>Ninja Heated</v>
      </c>
      <c r="Q1999" t="str">
        <f>_xlfn.XLOOKUP(G1999,'[1](ST)Product'!$C:$C,'[1](ST)Product'!$F:$F)</f>
        <v>Combi</v>
      </c>
      <c r="R1999" t="s">
        <v>362</v>
      </c>
      <c r="S1999" t="s">
        <v>360</v>
      </c>
    </row>
    <row r="2000" spans="1:19" x14ac:dyDescent="0.35">
      <c r="A2000" t="str">
        <f>_xlfn.XLOOKUP(B2000,Mapping!C:C,Mapping!D:D)</f>
        <v>Coupang</v>
      </c>
      <c r="B2000" t="s">
        <v>14</v>
      </c>
      <c r="C2000" t="s">
        <v>382</v>
      </c>
      <c r="D2000" s="21">
        <v>46280</v>
      </c>
      <c r="E2000" s="21">
        <v>46280</v>
      </c>
      <c r="F2000" s="5">
        <f t="shared" si="33"/>
        <v>1</v>
      </c>
      <c r="G2000" t="s">
        <v>29</v>
      </c>
      <c r="H2000">
        <v>349900</v>
      </c>
      <c r="I2000">
        <v>299900</v>
      </c>
      <c r="J2000">
        <v>279900</v>
      </c>
      <c r="K2000">
        <v>277900</v>
      </c>
      <c r="L2000">
        <v>5</v>
      </c>
      <c r="M2000">
        <v>1389500</v>
      </c>
      <c r="P2000" t="str">
        <f>_xlfn.XLOOKUP(G2000,'[1](ST)Product'!$C:$C,'[1](ST)Product'!$E:$E)</f>
        <v>Ninja Heated</v>
      </c>
      <c r="Q2000" t="str">
        <f>_xlfn.XLOOKUP(G2000,'[1](ST)Product'!$C:$C,'[1](ST)Product'!$F:$F)</f>
        <v>Airfry</v>
      </c>
      <c r="R2000" t="s">
        <v>362</v>
      </c>
      <c r="S2000" t="s">
        <v>361</v>
      </c>
    </row>
    <row r="2001" spans="1:19" x14ac:dyDescent="0.35">
      <c r="A2001" t="str">
        <f>_xlfn.XLOOKUP(B2001,Mapping!C:C,Mapping!D:D)</f>
        <v>Coupang</v>
      </c>
      <c r="B2001" t="s">
        <v>14</v>
      </c>
      <c r="C2001" t="s">
        <v>382</v>
      </c>
      <c r="D2001" s="21">
        <v>46280</v>
      </c>
      <c r="E2001" s="21">
        <v>46280</v>
      </c>
      <c r="F2001" s="5">
        <f t="shared" si="33"/>
        <v>1</v>
      </c>
      <c r="G2001" t="s">
        <v>32</v>
      </c>
      <c r="H2001">
        <v>349900</v>
      </c>
      <c r="I2001">
        <v>299900</v>
      </c>
      <c r="J2001">
        <v>269900</v>
      </c>
      <c r="K2001">
        <v>261260</v>
      </c>
      <c r="L2001">
        <v>10</v>
      </c>
      <c r="M2001">
        <v>2612600</v>
      </c>
      <c r="P2001" t="str">
        <f>_xlfn.XLOOKUP(G2001,'[1](ST)Product'!$C:$C,'[1](ST)Product'!$E:$E)</f>
        <v>Ninja Motorized</v>
      </c>
      <c r="Q2001" t="str">
        <f>_xlfn.XLOOKUP(G2001,'[1](ST)Product'!$C:$C,'[1](ST)Product'!$F:$F)</f>
        <v>Icecream</v>
      </c>
      <c r="R2001" t="s">
        <v>362</v>
      </c>
      <c r="S2001" t="s">
        <v>360</v>
      </c>
    </row>
    <row r="2002" spans="1:19" x14ac:dyDescent="0.35">
      <c r="A2002" t="str">
        <f>_xlfn.XLOOKUP(B2002,Mapping!C:C,Mapping!D:D)</f>
        <v>Coupang</v>
      </c>
      <c r="B2002" t="s">
        <v>14</v>
      </c>
      <c r="C2002" t="s">
        <v>382</v>
      </c>
      <c r="D2002" s="21">
        <v>46280</v>
      </c>
      <c r="E2002" s="21">
        <v>46280</v>
      </c>
      <c r="F2002" s="5">
        <f t="shared" si="33"/>
        <v>1</v>
      </c>
      <c r="G2002" t="s">
        <v>92</v>
      </c>
      <c r="H2002">
        <v>119900</v>
      </c>
      <c r="I2002">
        <v>99900</v>
      </c>
      <c r="J2002">
        <v>84900</v>
      </c>
      <c r="K2002">
        <v>70400</v>
      </c>
      <c r="L2002">
        <v>60</v>
      </c>
      <c r="M2002">
        <v>4224000</v>
      </c>
      <c r="P2002" t="str">
        <f>_xlfn.XLOOKUP(G2002,'[1](ST)Product'!$C:$C,'[1](ST)Product'!$E:$E)</f>
        <v>Ninja Motorized</v>
      </c>
      <c r="Q2002" t="str">
        <f>_xlfn.XLOOKUP(G2002,'[1](ST)Product'!$C:$C,'[1](ST)Product'!$F:$F)</f>
        <v>Portable</v>
      </c>
      <c r="R2002" t="s">
        <v>362</v>
      </c>
      <c r="S2002" t="s">
        <v>360</v>
      </c>
    </row>
    <row r="2003" spans="1:19" x14ac:dyDescent="0.35">
      <c r="A2003" t="str">
        <f>_xlfn.XLOOKUP(B2003,Mapping!C:C,Mapping!D:D)</f>
        <v>Coupang</v>
      </c>
      <c r="B2003" t="s">
        <v>14</v>
      </c>
      <c r="C2003" t="s">
        <v>382</v>
      </c>
      <c r="D2003" s="21">
        <v>46280</v>
      </c>
      <c r="E2003" s="21">
        <v>46280</v>
      </c>
      <c r="F2003" s="5">
        <f t="shared" si="33"/>
        <v>1</v>
      </c>
      <c r="G2003" t="s">
        <v>93</v>
      </c>
      <c r="H2003">
        <v>119900</v>
      </c>
      <c r="I2003">
        <v>99900</v>
      </c>
      <c r="J2003">
        <v>84900</v>
      </c>
      <c r="K2003">
        <v>70400</v>
      </c>
      <c r="L2003">
        <v>10</v>
      </c>
      <c r="M2003">
        <v>704000</v>
      </c>
      <c r="P2003" t="str">
        <f>_xlfn.XLOOKUP(G2003,'[1](ST)Product'!$C:$C,'[1](ST)Product'!$E:$E)</f>
        <v>Ninja Motorized</v>
      </c>
      <c r="Q2003" t="str">
        <f>_xlfn.XLOOKUP(G2003,'[1](ST)Product'!$C:$C,'[1](ST)Product'!$F:$F)</f>
        <v>Portable</v>
      </c>
      <c r="R2003" t="s">
        <v>362</v>
      </c>
      <c r="S2003" t="s">
        <v>360</v>
      </c>
    </row>
    <row r="2004" spans="1:19" x14ac:dyDescent="0.35">
      <c r="A2004" t="str">
        <f>_xlfn.XLOOKUP(B2004,Mapping!C:C,Mapping!D:D)</f>
        <v>Coupang</v>
      </c>
      <c r="B2004" t="s">
        <v>14</v>
      </c>
      <c r="C2004" t="s">
        <v>382</v>
      </c>
      <c r="D2004" s="21">
        <v>46280</v>
      </c>
      <c r="E2004" s="21">
        <v>46280</v>
      </c>
      <c r="F2004" s="5">
        <f t="shared" si="33"/>
        <v>1</v>
      </c>
      <c r="G2004" t="s">
        <v>89</v>
      </c>
      <c r="H2004">
        <v>119900</v>
      </c>
      <c r="I2004">
        <v>99900</v>
      </c>
      <c r="J2004">
        <v>84900</v>
      </c>
      <c r="K2004">
        <v>70400</v>
      </c>
      <c r="L2004">
        <v>10</v>
      </c>
      <c r="M2004">
        <v>704000</v>
      </c>
      <c r="P2004" t="str">
        <f>_xlfn.XLOOKUP(G2004,'[1](ST)Product'!$C:$C,'[1](ST)Product'!$E:$E)</f>
        <v>Ninja Motorized</v>
      </c>
      <c r="Q2004" t="str">
        <f>_xlfn.XLOOKUP(G2004,'[1](ST)Product'!$C:$C,'[1](ST)Product'!$F:$F)</f>
        <v>Portable</v>
      </c>
      <c r="R2004" t="s">
        <v>362</v>
      </c>
      <c r="S2004" t="s">
        <v>360</v>
      </c>
    </row>
    <row r="2005" spans="1:19" x14ac:dyDescent="0.35">
      <c r="A2005" t="str">
        <f>_xlfn.XLOOKUP(B2005,Mapping!C:C,Mapping!D:D)</f>
        <v>Coupang</v>
      </c>
      <c r="B2005" t="s">
        <v>14</v>
      </c>
      <c r="C2005" t="s">
        <v>382</v>
      </c>
      <c r="D2005" s="21">
        <v>46280</v>
      </c>
      <c r="E2005" s="21">
        <v>46280</v>
      </c>
      <c r="F2005" s="5">
        <f t="shared" si="33"/>
        <v>1</v>
      </c>
      <c r="G2005" t="s">
        <v>94</v>
      </c>
      <c r="H2005">
        <v>119900</v>
      </c>
      <c r="I2005">
        <v>99900</v>
      </c>
      <c r="J2005">
        <v>84900</v>
      </c>
      <c r="K2005">
        <v>75410</v>
      </c>
      <c r="L2005">
        <v>10</v>
      </c>
      <c r="M2005">
        <v>754100</v>
      </c>
      <c r="P2005" t="str">
        <f>_xlfn.XLOOKUP(G2005,'[1](ST)Product'!$C:$C,'[1](ST)Product'!$E:$E)</f>
        <v>Ninja Motorized</v>
      </c>
      <c r="Q2005" t="str">
        <f>_xlfn.XLOOKUP(G2005,'[1](ST)Product'!$C:$C,'[1](ST)Product'!$F:$F)</f>
        <v>Portable</v>
      </c>
      <c r="R2005" t="s">
        <v>362</v>
      </c>
      <c r="S2005" t="s">
        <v>360</v>
      </c>
    </row>
    <row r="2006" spans="1:19" x14ac:dyDescent="0.35">
      <c r="A2006" t="str">
        <f>_xlfn.XLOOKUP(B2006,Mapping!C:C,Mapping!D:D)</f>
        <v>Coupang</v>
      </c>
      <c r="B2006" t="s">
        <v>14</v>
      </c>
      <c r="C2006" t="s">
        <v>382</v>
      </c>
      <c r="D2006" s="21">
        <v>46280</v>
      </c>
      <c r="E2006" s="21">
        <v>46280</v>
      </c>
      <c r="F2006" s="5">
        <f t="shared" si="33"/>
        <v>1</v>
      </c>
      <c r="G2006" t="s">
        <v>100</v>
      </c>
      <c r="H2006">
        <v>119900</v>
      </c>
      <c r="I2006">
        <v>99900</v>
      </c>
      <c r="J2006">
        <v>84900</v>
      </c>
      <c r="K2006">
        <v>75410</v>
      </c>
      <c r="L2006">
        <v>10</v>
      </c>
      <c r="M2006">
        <v>754100</v>
      </c>
      <c r="P2006" t="str">
        <f>_xlfn.XLOOKUP(G2006,'[1](ST)Product'!$C:$C,'[1](ST)Product'!$E:$E)</f>
        <v>Ninja Motorized</v>
      </c>
      <c r="Q2006" t="str">
        <f>_xlfn.XLOOKUP(G2006,'[1](ST)Product'!$C:$C,'[1](ST)Product'!$F:$F)</f>
        <v>Portable</v>
      </c>
      <c r="R2006" t="s">
        <v>362</v>
      </c>
      <c r="S2006" t="s">
        <v>360</v>
      </c>
    </row>
    <row r="2007" spans="1:19" x14ac:dyDescent="0.35">
      <c r="A2007" t="str">
        <f>_xlfn.XLOOKUP(B2007,Mapping!C:C,Mapping!D:D)</f>
        <v>Coupang</v>
      </c>
      <c r="B2007" t="s">
        <v>14</v>
      </c>
      <c r="C2007" t="s">
        <v>382</v>
      </c>
      <c r="D2007" s="21">
        <v>46280</v>
      </c>
      <c r="E2007" s="21">
        <v>46280</v>
      </c>
      <c r="F2007" s="5">
        <f t="shared" si="33"/>
        <v>1</v>
      </c>
      <c r="G2007" t="s">
        <v>101</v>
      </c>
      <c r="H2007">
        <v>149900</v>
      </c>
      <c r="I2007">
        <v>139900</v>
      </c>
      <c r="J2007">
        <v>109900</v>
      </c>
      <c r="K2007">
        <v>116500</v>
      </c>
      <c r="L2007">
        <v>5</v>
      </c>
      <c r="M2007">
        <v>582500</v>
      </c>
      <c r="P2007" t="str">
        <f>_xlfn.XLOOKUP(G2007,'[1](ST)Product'!$C:$C,'[1](ST)Product'!$E:$E)</f>
        <v>Ninja Motorized</v>
      </c>
      <c r="Q2007" t="str">
        <f>_xlfn.XLOOKUP(G2007,'[1](ST)Product'!$C:$C,'[1](ST)Product'!$F:$F)</f>
        <v>Portable</v>
      </c>
      <c r="R2007" t="s">
        <v>362</v>
      </c>
      <c r="S2007" t="s">
        <v>360</v>
      </c>
    </row>
    <row r="2008" spans="1:19" x14ac:dyDescent="0.35">
      <c r="A2008" t="str">
        <f>_xlfn.XLOOKUP(B2008,Mapping!C:C,Mapping!D:D)</f>
        <v>Coupang</v>
      </c>
      <c r="B2008" t="s">
        <v>14</v>
      </c>
      <c r="C2008" t="s">
        <v>382</v>
      </c>
      <c r="D2008" s="21">
        <v>46280</v>
      </c>
      <c r="E2008" s="21">
        <v>46280</v>
      </c>
      <c r="F2008" s="5">
        <f t="shared" si="33"/>
        <v>1</v>
      </c>
      <c r="G2008" t="s">
        <v>86</v>
      </c>
      <c r="H2008">
        <v>149900</v>
      </c>
      <c r="I2008">
        <v>139900</v>
      </c>
      <c r="J2008">
        <v>109900</v>
      </c>
      <c r="K2008">
        <v>116500</v>
      </c>
      <c r="L2008">
        <v>10</v>
      </c>
      <c r="M2008">
        <v>1165000</v>
      </c>
      <c r="P2008" t="str">
        <f>_xlfn.XLOOKUP(G2008,'[1](ST)Product'!$C:$C,'[1](ST)Product'!$E:$E)</f>
        <v>Ninja Motorized</v>
      </c>
      <c r="Q2008" t="str">
        <f>_xlfn.XLOOKUP(G2008,'[1](ST)Product'!$C:$C,'[1](ST)Product'!$F:$F)</f>
        <v>Portable</v>
      </c>
      <c r="R2008" t="s">
        <v>362</v>
      </c>
      <c r="S2008" t="s">
        <v>360</v>
      </c>
    </row>
    <row r="2009" spans="1:19" x14ac:dyDescent="0.35">
      <c r="A2009" t="str">
        <f>_xlfn.XLOOKUP(B2009,Mapping!C:C,Mapping!D:D)</f>
        <v>Coupang</v>
      </c>
      <c r="B2009" t="s">
        <v>14</v>
      </c>
      <c r="C2009" t="s">
        <v>382</v>
      </c>
      <c r="D2009" s="21">
        <v>46280</v>
      </c>
      <c r="E2009" s="21">
        <v>46280</v>
      </c>
      <c r="F2009" s="5">
        <f t="shared" si="33"/>
        <v>1</v>
      </c>
      <c r="G2009" t="s">
        <v>103</v>
      </c>
      <c r="H2009">
        <v>149900</v>
      </c>
      <c r="I2009">
        <v>139900</v>
      </c>
      <c r="J2009">
        <v>109900</v>
      </c>
      <c r="K2009">
        <v>116500</v>
      </c>
      <c r="L2009">
        <v>40</v>
      </c>
      <c r="M2009">
        <v>4660000</v>
      </c>
      <c r="P2009" t="str">
        <f>_xlfn.XLOOKUP(G2009,'[1](ST)Product'!$C:$C,'[1](ST)Product'!$E:$E)</f>
        <v>Ninja Motorized</v>
      </c>
      <c r="Q2009" t="str">
        <f>_xlfn.XLOOKUP(G2009,'[1](ST)Product'!$C:$C,'[1](ST)Product'!$F:$F)</f>
        <v>Portable</v>
      </c>
      <c r="R2009" t="s">
        <v>362</v>
      </c>
      <c r="S2009" t="s">
        <v>360</v>
      </c>
    </row>
    <row r="2010" spans="1:19" x14ac:dyDescent="0.35">
      <c r="A2010" t="str">
        <f>_xlfn.XLOOKUP(B2010,Mapping!C:C,Mapping!D:D)</f>
        <v>Coupang</v>
      </c>
      <c r="B2010" t="s">
        <v>14</v>
      </c>
      <c r="C2010" t="s">
        <v>382</v>
      </c>
      <c r="D2010" s="21">
        <v>46280</v>
      </c>
      <c r="E2010" s="21">
        <v>46280</v>
      </c>
      <c r="F2010" s="5">
        <f t="shared" si="33"/>
        <v>1</v>
      </c>
      <c r="G2010" t="s">
        <v>90</v>
      </c>
      <c r="H2010">
        <v>149900</v>
      </c>
      <c r="I2010">
        <v>139900</v>
      </c>
      <c r="J2010">
        <v>109900</v>
      </c>
      <c r="K2010">
        <v>116500</v>
      </c>
      <c r="L2010">
        <v>30</v>
      </c>
      <c r="M2010">
        <v>3495000</v>
      </c>
      <c r="P2010" t="str">
        <f>_xlfn.XLOOKUP(G2010,'[1](ST)Product'!$C:$C,'[1](ST)Product'!$E:$E)</f>
        <v>Ninja Motorized</v>
      </c>
      <c r="Q2010" t="str">
        <f>_xlfn.XLOOKUP(G2010,'[1](ST)Product'!$C:$C,'[1](ST)Product'!$F:$F)</f>
        <v>Portable</v>
      </c>
      <c r="R2010" t="s">
        <v>362</v>
      </c>
      <c r="S2010" t="s">
        <v>360</v>
      </c>
    </row>
    <row r="2011" spans="1:19" x14ac:dyDescent="0.35">
      <c r="A2011" t="str">
        <f>_xlfn.XLOOKUP(B2011,Mapping!C:C,Mapping!D:D)</f>
        <v>Coupang</v>
      </c>
      <c r="B2011" t="s">
        <v>14</v>
      </c>
      <c r="C2011" t="s">
        <v>382</v>
      </c>
      <c r="D2011" s="21">
        <v>46280</v>
      </c>
      <c r="E2011" s="21">
        <v>46280</v>
      </c>
      <c r="F2011" s="5">
        <f t="shared" si="33"/>
        <v>1</v>
      </c>
      <c r="G2011" t="s">
        <v>102</v>
      </c>
      <c r="H2011">
        <v>149900</v>
      </c>
      <c r="I2011">
        <v>139900</v>
      </c>
      <c r="J2011">
        <v>109900</v>
      </c>
      <c r="K2011">
        <v>116500</v>
      </c>
      <c r="L2011">
        <v>30</v>
      </c>
      <c r="M2011">
        <v>3495000</v>
      </c>
      <c r="P2011" t="str">
        <f>_xlfn.XLOOKUP(G2011,'[1](ST)Product'!$C:$C,'[1](ST)Product'!$E:$E)</f>
        <v>Ninja Motorized</v>
      </c>
      <c r="Q2011" t="str">
        <f>_xlfn.XLOOKUP(G2011,'[1](ST)Product'!$C:$C,'[1](ST)Product'!$F:$F)</f>
        <v>Portable</v>
      </c>
      <c r="R2011" t="s">
        <v>362</v>
      </c>
      <c r="S2011" t="s">
        <v>360</v>
      </c>
    </row>
    <row r="2012" spans="1:19" x14ac:dyDescent="0.35">
      <c r="A2012" t="str">
        <f>_xlfn.XLOOKUP(B2012,Mapping!C:C,Mapping!D:D)</f>
        <v>Coupang</v>
      </c>
      <c r="B2012" t="s">
        <v>14</v>
      </c>
      <c r="C2012" t="s">
        <v>382</v>
      </c>
      <c r="D2012" s="21">
        <v>46280</v>
      </c>
      <c r="E2012" s="21">
        <v>46280</v>
      </c>
      <c r="F2012" s="5">
        <f t="shared" si="33"/>
        <v>1</v>
      </c>
      <c r="G2012" t="s">
        <v>110</v>
      </c>
      <c r="H2012">
        <v>129900</v>
      </c>
      <c r="I2012">
        <v>114900</v>
      </c>
      <c r="J2012">
        <v>99900</v>
      </c>
      <c r="K2012">
        <v>118200</v>
      </c>
      <c r="L2012">
        <v>30</v>
      </c>
      <c r="M2012">
        <v>3546000</v>
      </c>
      <c r="P2012" t="str">
        <f>_xlfn.XLOOKUP(G2012,'[1](ST)Product'!$C:$C,'[1](ST)Product'!$E:$E)</f>
        <v>Ninja Motorized</v>
      </c>
      <c r="Q2012" t="str">
        <f>_xlfn.XLOOKUP(G2012,'[1](ST)Product'!$C:$C,'[1](ST)Product'!$F:$F)</f>
        <v>Trad</v>
      </c>
      <c r="R2012" t="s">
        <v>362</v>
      </c>
      <c r="S2012" t="s">
        <v>360</v>
      </c>
    </row>
    <row r="2013" spans="1:19" x14ac:dyDescent="0.35">
      <c r="A2013" t="str">
        <f>_xlfn.XLOOKUP(B2013,Mapping!C:C,Mapping!D:D)</f>
        <v>Coupang</v>
      </c>
      <c r="B2013" t="s">
        <v>14</v>
      </c>
      <c r="C2013" t="s">
        <v>382</v>
      </c>
      <c r="D2013" s="21">
        <v>46280</v>
      </c>
      <c r="E2013" s="21">
        <v>46280</v>
      </c>
      <c r="F2013" s="5">
        <f t="shared" si="33"/>
        <v>1</v>
      </c>
      <c r="G2013" t="s">
        <v>84</v>
      </c>
      <c r="H2013">
        <v>169900</v>
      </c>
      <c r="I2013">
        <v>149900</v>
      </c>
      <c r="J2013">
        <v>129900</v>
      </c>
      <c r="K2013">
        <v>128000</v>
      </c>
      <c r="L2013">
        <v>20</v>
      </c>
      <c r="M2013">
        <v>2560000</v>
      </c>
      <c r="P2013" t="str">
        <f>_xlfn.XLOOKUP(G2013,'[1](ST)Product'!$C:$C,'[1](ST)Product'!$E:$E)</f>
        <v>Ninja Motorized</v>
      </c>
      <c r="Q2013" t="str">
        <f>_xlfn.XLOOKUP(G2013,'[1](ST)Product'!$C:$C,'[1](ST)Product'!$F:$F)</f>
        <v>Trad</v>
      </c>
      <c r="R2013" t="s">
        <v>362</v>
      </c>
      <c r="S2013" t="s">
        <v>360</v>
      </c>
    </row>
    <row r="2014" spans="1:19" x14ac:dyDescent="0.35">
      <c r="A2014" t="str">
        <f>_xlfn.XLOOKUP(B2014,Mapping!C:C,Mapping!D:D)</f>
        <v>Coupang</v>
      </c>
      <c r="B2014" t="s">
        <v>14</v>
      </c>
      <c r="C2014" t="s">
        <v>382</v>
      </c>
      <c r="D2014" s="21">
        <v>46280</v>
      </c>
      <c r="E2014" s="21">
        <v>46280</v>
      </c>
      <c r="F2014" s="5">
        <f t="shared" si="33"/>
        <v>1</v>
      </c>
      <c r="G2014" t="s">
        <v>105</v>
      </c>
      <c r="H2014">
        <v>299900</v>
      </c>
      <c r="I2014">
        <v>269900</v>
      </c>
      <c r="J2014">
        <v>249900</v>
      </c>
      <c r="K2014">
        <v>248900</v>
      </c>
      <c r="L2014">
        <v>10.481481481481481</v>
      </c>
      <c r="M2014">
        <v>2608840.7407407407</v>
      </c>
      <c r="P2014" t="str">
        <f>_xlfn.XLOOKUP(G2014,'[1](ST)Product'!$C:$C,'[1](ST)Product'!$E:$E)</f>
        <v>Ninja Motorized</v>
      </c>
      <c r="Q2014" t="str">
        <f>_xlfn.XLOOKUP(G2014,'[1](ST)Product'!$C:$C,'[1](ST)Product'!$F:$F)</f>
        <v>Kitchen</v>
      </c>
      <c r="R2014" t="s">
        <v>362</v>
      </c>
      <c r="S2014" t="s">
        <v>360</v>
      </c>
    </row>
    <row r="2015" spans="1:19" x14ac:dyDescent="0.35">
      <c r="A2015" t="str">
        <f>_xlfn.XLOOKUP(B2015,Mapping!C:C,Mapping!D:D)</f>
        <v>Coupang</v>
      </c>
      <c r="B2015" t="s">
        <v>14</v>
      </c>
      <c r="C2015" t="s">
        <v>382</v>
      </c>
      <c r="D2015" s="21">
        <v>46280</v>
      </c>
      <c r="E2015" s="21">
        <v>46280</v>
      </c>
      <c r="F2015" s="5">
        <f t="shared" si="33"/>
        <v>1</v>
      </c>
      <c r="G2015" t="s">
        <v>16</v>
      </c>
      <c r="H2015">
        <v>199900</v>
      </c>
      <c r="I2015">
        <v>129900</v>
      </c>
      <c r="J2015">
        <v>129900</v>
      </c>
      <c r="K2015">
        <v>127900</v>
      </c>
      <c r="L2015">
        <v>20</v>
      </c>
      <c r="M2015">
        <v>2558000</v>
      </c>
      <c r="P2015" t="str">
        <f>_xlfn.XLOOKUP(G2015,'[1](ST)Product'!$C:$C,'[1](ST)Product'!$E:$E)</f>
        <v>Ninja Motorized</v>
      </c>
      <c r="Q2015" t="str">
        <f>_xlfn.XLOOKUP(G2015,'[1](ST)Product'!$C:$C,'[1](ST)Product'!$F:$F)</f>
        <v>Trad</v>
      </c>
      <c r="R2015" t="s">
        <v>362</v>
      </c>
      <c r="S2015" t="s">
        <v>360</v>
      </c>
    </row>
    <row r="2016" spans="1:19" x14ac:dyDescent="0.35">
      <c r="A2016" t="str">
        <f>_xlfn.XLOOKUP(B2016,Mapping!C:C,Mapping!D:D)</f>
        <v>Coupang</v>
      </c>
      <c r="B2016" t="s">
        <v>14</v>
      </c>
      <c r="C2016" t="s">
        <v>382</v>
      </c>
      <c r="D2016" s="21">
        <v>46280</v>
      </c>
      <c r="E2016" s="21">
        <v>46280</v>
      </c>
      <c r="F2016" s="5">
        <f t="shared" si="33"/>
        <v>1</v>
      </c>
      <c r="G2016" t="s">
        <v>73</v>
      </c>
      <c r="H2016">
        <v>139900</v>
      </c>
      <c r="I2016">
        <v>129900</v>
      </c>
      <c r="J2016">
        <v>119900</v>
      </c>
      <c r="K2016">
        <v>116800</v>
      </c>
      <c r="L2016">
        <v>5</v>
      </c>
      <c r="M2016">
        <v>584000</v>
      </c>
      <c r="P2016" t="str">
        <f>_xlfn.XLOOKUP(G2016,'[1](ST)Product'!$C:$C,'[1](ST)Product'!$E:$E)</f>
        <v>Ninja Motorized</v>
      </c>
      <c r="Q2016" t="str">
        <f>_xlfn.XLOOKUP(G2016,'[1](ST)Product'!$C:$C,'[1](ST)Product'!$F:$F)</f>
        <v>Hand</v>
      </c>
      <c r="R2016" t="s">
        <v>362</v>
      </c>
      <c r="S2016" t="s">
        <v>360</v>
      </c>
    </row>
    <row r="2017" spans="1:19" x14ac:dyDescent="0.35">
      <c r="A2017" t="str">
        <f>_xlfn.XLOOKUP(B2017,Mapping!C:C,Mapping!D:D)</f>
        <v>Coupang</v>
      </c>
      <c r="B2017" t="s">
        <v>14</v>
      </c>
      <c r="C2017" t="s">
        <v>382</v>
      </c>
      <c r="D2017" s="21">
        <v>46280</v>
      </c>
      <c r="E2017" s="21">
        <v>46280</v>
      </c>
      <c r="F2017" s="5">
        <f t="shared" si="33"/>
        <v>1</v>
      </c>
      <c r="G2017" t="s">
        <v>49</v>
      </c>
      <c r="H2017">
        <v>119900</v>
      </c>
      <c r="I2017">
        <v>109900</v>
      </c>
      <c r="J2017">
        <v>99900</v>
      </c>
      <c r="K2017">
        <v>106910</v>
      </c>
      <c r="L2017">
        <v>5</v>
      </c>
      <c r="M2017">
        <v>534550</v>
      </c>
      <c r="P2017" t="str">
        <f>_xlfn.XLOOKUP(G2017,'[1](ST)Product'!$C:$C,'[1](ST)Product'!$E:$E)</f>
        <v>Ninja Motorized</v>
      </c>
      <c r="Q2017" t="str">
        <f>_xlfn.XLOOKUP(G2017,'[1](ST)Product'!$C:$C,'[1](ST)Product'!$F:$F)</f>
        <v>Hand</v>
      </c>
      <c r="R2017" t="s">
        <v>362</v>
      </c>
      <c r="S2017" t="s">
        <v>360</v>
      </c>
    </row>
    <row r="2018" spans="1:19" x14ac:dyDescent="0.35">
      <c r="A2018" t="str">
        <f>_xlfn.XLOOKUP(B2018,Mapping!C:C,Mapping!D:D)</f>
        <v>Coupang</v>
      </c>
      <c r="B2018" t="s">
        <v>14</v>
      </c>
      <c r="C2018" t="s">
        <v>382</v>
      </c>
      <c r="D2018" s="21">
        <v>46280</v>
      </c>
      <c r="E2018" s="21">
        <v>46280</v>
      </c>
      <c r="F2018" s="5">
        <f t="shared" si="33"/>
        <v>1</v>
      </c>
      <c r="G2018" t="s">
        <v>50</v>
      </c>
      <c r="H2018">
        <v>199900</v>
      </c>
      <c r="I2018">
        <v>179900</v>
      </c>
      <c r="J2018">
        <v>159900</v>
      </c>
      <c r="K2018">
        <v>133880</v>
      </c>
      <c r="L2018">
        <v>10.481481481481481</v>
      </c>
      <c r="M2018">
        <v>1403260.7407407407</v>
      </c>
      <c r="P2018" t="str">
        <f>_xlfn.XLOOKUP(G2018,'[1](ST)Product'!$C:$C,'[1](ST)Product'!$E:$E)</f>
        <v>Ninja Motorized</v>
      </c>
      <c r="Q2018" t="str">
        <f>_xlfn.XLOOKUP(G2018,'[1](ST)Product'!$C:$C,'[1](ST)Product'!$F:$F)</f>
        <v>Hand</v>
      </c>
      <c r="R2018" t="s">
        <v>362</v>
      </c>
      <c r="S2018" t="s">
        <v>360</v>
      </c>
    </row>
    <row r="2019" spans="1:19" x14ac:dyDescent="0.35">
      <c r="A2019" t="str">
        <f>_xlfn.XLOOKUP(B2019,Mapping!C:C,Mapping!D:D)</f>
        <v>Coupang</v>
      </c>
      <c r="B2019" t="s">
        <v>14</v>
      </c>
      <c r="C2019" t="s">
        <v>382</v>
      </c>
      <c r="D2019" s="21">
        <v>46280</v>
      </c>
      <c r="E2019" s="21">
        <v>46280</v>
      </c>
      <c r="F2019" s="5">
        <f t="shared" si="33"/>
        <v>1</v>
      </c>
      <c r="G2019" t="s">
        <v>65</v>
      </c>
      <c r="H2019">
        <v>249900</v>
      </c>
      <c r="I2019">
        <v>229900</v>
      </c>
      <c r="J2019">
        <v>199900</v>
      </c>
      <c r="K2019">
        <v>228000</v>
      </c>
      <c r="L2019">
        <v>10.481481481481481</v>
      </c>
      <c r="M2019">
        <v>2389777.7777777775</v>
      </c>
      <c r="P2019" t="str">
        <f>_xlfn.XLOOKUP(G2019,'[1](ST)Product'!$C:$C,'[1](ST)Product'!$E:$E)</f>
        <v>Ninja Motorized</v>
      </c>
      <c r="Q2019" t="str">
        <f>_xlfn.XLOOKUP(G2019,'[1](ST)Product'!$C:$C,'[1](ST)Product'!$F:$F)</f>
        <v>Portable</v>
      </c>
      <c r="R2019" t="s">
        <v>362</v>
      </c>
      <c r="S2019" t="s">
        <v>361</v>
      </c>
    </row>
    <row r="2020" spans="1:19" x14ac:dyDescent="0.35">
      <c r="A2020" t="str">
        <f>_xlfn.XLOOKUP(B2020,Mapping!C:C,Mapping!D:D)</f>
        <v>Coupang</v>
      </c>
      <c r="B2020" t="s">
        <v>14</v>
      </c>
      <c r="C2020" t="s">
        <v>382</v>
      </c>
      <c r="D2020" s="21">
        <v>46280</v>
      </c>
      <c r="E2020" s="21">
        <v>46280</v>
      </c>
      <c r="F2020" s="5">
        <f t="shared" si="33"/>
        <v>1</v>
      </c>
      <c r="G2020" t="s">
        <v>34</v>
      </c>
      <c r="H2020">
        <v>249900</v>
      </c>
      <c r="I2020">
        <v>229900</v>
      </c>
      <c r="J2020">
        <v>199900</v>
      </c>
      <c r="K2020">
        <v>228000</v>
      </c>
      <c r="L2020">
        <v>10.481481481481481</v>
      </c>
      <c r="M2020">
        <v>2389777.7777777775</v>
      </c>
      <c r="P2020" t="str">
        <f>_xlfn.XLOOKUP(G2020,'[1](ST)Product'!$C:$C,'[1](ST)Product'!$E:$E)</f>
        <v>Ninja Motorized</v>
      </c>
      <c r="Q2020" t="str">
        <f>_xlfn.XLOOKUP(G2020,'[1](ST)Product'!$C:$C,'[1](ST)Product'!$F:$F)</f>
        <v>Portable</v>
      </c>
      <c r="R2020" t="s">
        <v>362</v>
      </c>
      <c r="S2020" t="s">
        <v>361</v>
      </c>
    </row>
    <row r="2021" spans="1:19" x14ac:dyDescent="0.35">
      <c r="A2021" t="str">
        <f>_xlfn.XLOOKUP(B2021,Mapping!C:C,Mapping!D:D)</f>
        <v>Coupang</v>
      </c>
      <c r="B2021" t="s">
        <v>14</v>
      </c>
      <c r="C2021" t="s">
        <v>382</v>
      </c>
      <c r="D2021" s="21">
        <v>46280</v>
      </c>
      <c r="E2021" s="21">
        <v>46280</v>
      </c>
      <c r="F2021" s="5">
        <f t="shared" si="33"/>
        <v>1</v>
      </c>
      <c r="G2021" t="s">
        <v>66</v>
      </c>
      <c r="H2021">
        <v>249900</v>
      </c>
      <c r="I2021">
        <v>229900</v>
      </c>
      <c r="J2021">
        <v>199900</v>
      </c>
      <c r="K2021">
        <v>228000</v>
      </c>
      <c r="L2021">
        <v>10.481481481481481</v>
      </c>
      <c r="M2021">
        <v>2389777.7777777775</v>
      </c>
      <c r="P2021" t="str">
        <f>_xlfn.XLOOKUP(G2021,'[1](ST)Product'!$C:$C,'[1](ST)Product'!$E:$E)</f>
        <v>Ninja Motorized</v>
      </c>
      <c r="Q2021" t="str">
        <f>_xlfn.XLOOKUP(G2021,'[1](ST)Product'!$C:$C,'[1](ST)Product'!$F:$F)</f>
        <v>Portable</v>
      </c>
      <c r="R2021" t="s">
        <v>362</v>
      </c>
      <c r="S2021" t="s">
        <v>361</v>
      </c>
    </row>
    <row r="2022" spans="1:19" x14ac:dyDescent="0.35">
      <c r="A2022" t="str">
        <f>_xlfn.XLOOKUP(B2022,Mapping!C:C,Mapping!D:D)</f>
        <v>Coupang</v>
      </c>
      <c r="B2022" t="s">
        <v>14</v>
      </c>
      <c r="C2022" t="s">
        <v>382</v>
      </c>
      <c r="D2022" s="21">
        <v>46280</v>
      </c>
      <c r="E2022" s="21">
        <v>46280</v>
      </c>
      <c r="F2022" s="5">
        <f t="shared" si="33"/>
        <v>1</v>
      </c>
      <c r="G2022" t="s">
        <v>40</v>
      </c>
      <c r="H2022">
        <v>349900</v>
      </c>
      <c r="I2022">
        <v>319900</v>
      </c>
      <c r="J2022">
        <v>299900</v>
      </c>
      <c r="K2022">
        <v>310430</v>
      </c>
      <c r="L2022">
        <v>5</v>
      </c>
      <c r="M2022">
        <v>1552150</v>
      </c>
      <c r="P2022" t="str">
        <f>_xlfn.XLOOKUP(G2022,'[1](ST)Product'!$C:$C,'[1](ST)Product'!$E:$E)</f>
        <v>Ninja Motorized</v>
      </c>
      <c r="Q2022" t="str">
        <f>_xlfn.XLOOKUP(G2022,'[1](ST)Product'!$C:$C,'[1](ST)Product'!$F:$F)</f>
        <v>Hot</v>
      </c>
      <c r="R2022" t="s">
        <v>362</v>
      </c>
      <c r="S2022" t="s">
        <v>360</v>
      </c>
    </row>
    <row r="2023" spans="1:19" x14ac:dyDescent="0.35">
      <c r="A2023" t="str">
        <f>_xlfn.XLOOKUP(B2023,Mapping!C:C,Mapping!D:D)</f>
        <v>Coupang</v>
      </c>
      <c r="B2023" t="s">
        <v>14</v>
      </c>
      <c r="C2023" t="s">
        <v>382</v>
      </c>
      <c r="D2023" s="21">
        <v>46280</v>
      </c>
      <c r="E2023" s="21">
        <v>46280</v>
      </c>
      <c r="F2023" s="5">
        <f t="shared" si="33"/>
        <v>1</v>
      </c>
      <c r="G2023" t="s">
        <v>95</v>
      </c>
      <c r="H2023">
        <v>79900</v>
      </c>
      <c r="I2023">
        <v>54900</v>
      </c>
      <c r="J2023">
        <v>54900</v>
      </c>
      <c r="K2023">
        <v>53900</v>
      </c>
      <c r="L2023">
        <v>250</v>
      </c>
      <c r="M2023">
        <v>13475000</v>
      </c>
      <c r="P2023" t="str">
        <f>_xlfn.XLOOKUP(G2023,'[1](ST)Product'!$C:$C,'[1](ST)Product'!$E:$E)</f>
        <v>Ninja Motorized</v>
      </c>
      <c r="Q2023" t="str">
        <f>_xlfn.XLOOKUP(G2023,'[1](ST)Product'!$C:$C,'[1](ST)Product'!$F:$F)</f>
        <v>Food process</v>
      </c>
      <c r="R2023" t="s">
        <v>362</v>
      </c>
      <c r="S2023" t="s">
        <v>360</v>
      </c>
    </row>
    <row r="2024" spans="1:19" x14ac:dyDescent="0.35">
      <c r="A2024" t="str">
        <f>_xlfn.XLOOKUP(B2024,Mapping!C:C,Mapping!D:D)</f>
        <v>Coupang</v>
      </c>
      <c r="B2024" t="s">
        <v>14</v>
      </c>
      <c r="C2024" t="s">
        <v>382</v>
      </c>
      <c r="D2024" s="21">
        <v>46280</v>
      </c>
      <c r="E2024" s="21">
        <v>46280</v>
      </c>
      <c r="F2024" s="5">
        <f t="shared" si="33"/>
        <v>1</v>
      </c>
      <c r="G2024" t="s">
        <v>27</v>
      </c>
      <c r="H2024">
        <v>329900</v>
      </c>
      <c r="I2024">
        <v>299900</v>
      </c>
      <c r="J2024">
        <v>279900</v>
      </c>
      <c r="K2024">
        <v>243000</v>
      </c>
      <c r="L2024">
        <v>5</v>
      </c>
      <c r="M2024">
        <v>1215000</v>
      </c>
      <c r="P2024" t="str">
        <f>_xlfn.XLOOKUP(G2024,'[1](ST)Product'!$C:$C,'[1](ST)Product'!$E:$E)</f>
        <v>Ninja Motorized</v>
      </c>
      <c r="Q2024" t="str">
        <f>_xlfn.XLOOKUP(G2024,'[1](ST)Product'!$C:$C,'[1](ST)Product'!$F:$F)</f>
        <v>Trad</v>
      </c>
      <c r="R2024" t="s">
        <v>362</v>
      </c>
      <c r="S2024" t="s">
        <v>360</v>
      </c>
    </row>
    <row r="2025" spans="1:19" x14ac:dyDescent="0.35">
      <c r="A2025" t="str">
        <f>_xlfn.XLOOKUP(B2025,Mapping!C:C,Mapping!D:D)</f>
        <v>Coupang</v>
      </c>
      <c r="B2025" t="s">
        <v>14</v>
      </c>
      <c r="C2025" t="s">
        <v>382</v>
      </c>
      <c r="D2025" s="21">
        <v>46280</v>
      </c>
      <c r="E2025" s="21">
        <v>46280</v>
      </c>
      <c r="F2025" s="5">
        <f t="shared" si="33"/>
        <v>1</v>
      </c>
      <c r="G2025" t="s">
        <v>85</v>
      </c>
      <c r="H2025">
        <v>349900</v>
      </c>
      <c r="I2025">
        <v>319900</v>
      </c>
      <c r="J2025">
        <v>299900</v>
      </c>
      <c r="K2025">
        <v>275930</v>
      </c>
      <c r="L2025">
        <v>20</v>
      </c>
      <c r="M2025">
        <v>5518600</v>
      </c>
      <c r="P2025" t="str">
        <f>_xlfn.XLOOKUP(G2025,'[1](ST)Product'!$C:$C,'[1](ST)Product'!$E:$E)</f>
        <v>Ninja Motorized</v>
      </c>
      <c r="Q2025" t="str">
        <f>_xlfn.XLOOKUP(G2025,'[1](ST)Product'!$C:$C,'[1](ST)Product'!$F:$F)</f>
        <v>Kitchen</v>
      </c>
      <c r="R2025" t="s">
        <v>362</v>
      </c>
      <c r="S2025" t="s">
        <v>360</v>
      </c>
    </row>
    <row r="2026" spans="1:19" x14ac:dyDescent="0.35">
      <c r="A2026" t="str">
        <f>_xlfn.XLOOKUP(B2026,Mapping!C:C,Mapping!D:D)</f>
        <v>Coupang</v>
      </c>
      <c r="B2026" t="s">
        <v>14</v>
      </c>
      <c r="C2026" t="s">
        <v>15</v>
      </c>
      <c r="D2026" s="21">
        <v>46280</v>
      </c>
      <c r="E2026" s="21">
        <v>46280</v>
      </c>
      <c r="F2026" s="5">
        <f t="shared" si="33"/>
        <v>1</v>
      </c>
      <c r="G2026" t="s">
        <v>39</v>
      </c>
      <c r="H2026">
        <v>249900</v>
      </c>
      <c r="I2026">
        <v>199900</v>
      </c>
      <c r="J2026">
        <v>189900</v>
      </c>
      <c r="K2026">
        <v>159900</v>
      </c>
      <c r="L2026">
        <v>150</v>
      </c>
      <c r="M2026">
        <v>0</v>
      </c>
      <c r="P2026" t="str">
        <f>_xlfn.XLOOKUP(G2026,'[1](ST)Product'!$C:$C,'[1](ST)Product'!$E:$E)</f>
        <v>Ninja Motorized</v>
      </c>
      <c r="Q2026" t="str">
        <f>_xlfn.XLOOKUP(G2026,'[1](ST)Product'!$C:$C,'[1](ST)Product'!$F:$F)</f>
        <v>Trad</v>
      </c>
      <c r="R2026" t="s">
        <v>362</v>
      </c>
      <c r="S2026" t="s">
        <v>360</v>
      </c>
    </row>
    <row r="2027" spans="1:19" x14ac:dyDescent="0.35">
      <c r="A2027" t="str">
        <f>_xlfn.XLOOKUP(B2027,Mapping!C:C,Mapping!D:D)</f>
        <v>Coupang</v>
      </c>
      <c r="B2027" t="s">
        <v>14</v>
      </c>
      <c r="C2027" t="s">
        <v>383</v>
      </c>
      <c r="D2027" s="21">
        <v>46280</v>
      </c>
      <c r="E2027" s="21">
        <v>46280</v>
      </c>
      <c r="F2027" s="5">
        <f t="shared" si="33"/>
        <v>1</v>
      </c>
      <c r="G2027" t="s">
        <v>250</v>
      </c>
      <c r="H2027">
        <v>209900</v>
      </c>
      <c r="I2027">
        <v>169900</v>
      </c>
      <c r="J2027">
        <v>149900</v>
      </c>
      <c r="P2027" t="str">
        <f>_xlfn.XLOOKUP(G2027,'[1](ST)Product'!$C:$C,'[1](ST)Product'!$E:$E)</f>
        <v>Ninja Heated</v>
      </c>
      <c r="Q2027" t="str">
        <f>_xlfn.XLOOKUP(G2027,'[1](ST)Product'!$C:$C,'[1](ST)Product'!$F:$F)</f>
        <v>Crispi</v>
      </c>
      <c r="R2027" t="s">
        <v>362</v>
      </c>
      <c r="S2027" t="s">
        <v>361</v>
      </c>
    </row>
    <row r="2028" spans="1:19" x14ac:dyDescent="0.35">
      <c r="A2028" t="str">
        <f>_xlfn.XLOOKUP(B2028,Mapping!C:C,Mapping!D:D)</f>
        <v>Group Buying</v>
      </c>
      <c r="B2028" t="s">
        <v>114</v>
      </c>
      <c r="C2028" t="s">
        <v>385</v>
      </c>
      <c r="D2028" s="21">
        <v>46266</v>
      </c>
      <c r="E2028" s="21">
        <v>46268</v>
      </c>
      <c r="F2028" s="5">
        <f t="shared" si="33"/>
        <v>3</v>
      </c>
      <c r="G2028" t="s">
        <v>65</v>
      </c>
      <c r="H2028">
        <v>249900</v>
      </c>
      <c r="I2028">
        <v>229900</v>
      </c>
      <c r="J2028">
        <v>199900</v>
      </c>
      <c r="K2028" s="19">
        <v>199900</v>
      </c>
      <c r="L2028">
        <v>100</v>
      </c>
      <c r="M2028">
        <v>19990000</v>
      </c>
      <c r="N2028" s="19">
        <v>11630545.454545453</v>
      </c>
      <c r="O2028" s="19">
        <v>11397934.545454545</v>
      </c>
      <c r="P2028" t="str">
        <f>_xlfn.XLOOKUP(G2028,'[1](ST)Product'!$C:$C,'[1](ST)Product'!$E:$E)</f>
        <v>Ninja Motorized</v>
      </c>
      <c r="Q2028" t="str">
        <f>_xlfn.XLOOKUP(G2028,'[1](ST)Product'!$C:$C,'[1](ST)Product'!$F:$F)</f>
        <v>Portable</v>
      </c>
      <c r="R2028" t="s">
        <v>362</v>
      </c>
      <c r="S2028" t="s">
        <v>361</v>
      </c>
    </row>
    <row r="2029" spans="1:19" x14ac:dyDescent="0.35">
      <c r="A2029" t="str">
        <f>_xlfn.XLOOKUP(B2029,Mapping!C:C,Mapping!D:D)</f>
        <v>Group Buying</v>
      </c>
      <c r="B2029" t="s">
        <v>114</v>
      </c>
      <c r="C2029" t="s">
        <v>385</v>
      </c>
      <c r="D2029" s="21">
        <v>46266</v>
      </c>
      <c r="E2029" s="21">
        <v>46268</v>
      </c>
      <c r="F2029" s="5">
        <f t="shared" si="33"/>
        <v>3</v>
      </c>
      <c r="G2029" t="s">
        <v>66</v>
      </c>
      <c r="H2029">
        <v>249900</v>
      </c>
      <c r="I2029">
        <v>229900</v>
      </c>
      <c r="J2029">
        <v>199900</v>
      </c>
      <c r="K2029" s="19">
        <v>199900</v>
      </c>
      <c r="L2029">
        <v>100</v>
      </c>
      <c r="M2029">
        <v>19990000</v>
      </c>
      <c r="N2029" s="19">
        <v>11630545.454545453</v>
      </c>
      <c r="O2029" s="19">
        <v>11397934.545454545</v>
      </c>
      <c r="P2029" t="str">
        <f>_xlfn.XLOOKUP(G2029,'[1](ST)Product'!$C:$C,'[1](ST)Product'!$E:$E)</f>
        <v>Ninja Motorized</v>
      </c>
      <c r="Q2029" t="str">
        <f>_xlfn.XLOOKUP(G2029,'[1](ST)Product'!$C:$C,'[1](ST)Product'!$F:$F)</f>
        <v>Portable</v>
      </c>
      <c r="R2029" t="s">
        <v>362</v>
      </c>
      <c r="S2029" t="s">
        <v>361</v>
      </c>
    </row>
    <row r="2030" spans="1:19" x14ac:dyDescent="0.35">
      <c r="A2030" t="str">
        <f>_xlfn.XLOOKUP(B2030,Mapping!C:C,Mapping!D:D)</f>
        <v>Group Buying</v>
      </c>
      <c r="B2030" t="s">
        <v>114</v>
      </c>
      <c r="C2030" t="s">
        <v>385</v>
      </c>
      <c r="D2030" s="21">
        <v>46266</v>
      </c>
      <c r="E2030" s="21">
        <v>46268</v>
      </c>
      <c r="F2030" s="5">
        <f t="shared" si="33"/>
        <v>3</v>
      </c>
      <c r="G2030" t="s">
        <v>67</v>
      </c>
      <c r="H2030">
        <v>249900</v>
      </c>
      <c r="I2030">
        <v>229900</v>
      </c>
      <c r="J2030">
        <v>199900</v>
      </c>
      <c r="K2030" s="19">
        <v>199900</v>
      </c>
      <c r="L2030">
        <v>100</v>
      </c>
      <c r="M2030">
        <v>19990000</v>
      </c>
      <c r="N2030" s="19">
        <v>11630545.454545453</v>
      </c>
      <c r="O2030" s="19">
        <v>11397934.545454545</v>
      </c>
      <c r="P2030" t="str">
        <f>_xlfn.XLOOKUP(G2030,'[1](ST)Product'!$C:$C,'[1](ST)Product'!$E:$E)</f>
        <v>Ninja Motorized</v>
      </c>
      <c r="Q2030" t="str">
        <f>_xlfn.XLOOKUP(G2030,'[1](ST)Product'!$C:$C,'[1](ST)Product'!$F:$F)</f>
        <v>Portable</v>
      </c>
      <c r="R2030" t="s">
        <v>362</v>
      </c>
      <c r="S2030" t="s">
        <v>361</v>
      </c>
    </row>
    <row r="2031" spans="1:19" x14ac:dyDescent="0.35">
      <c r="A2031" t="str">
        <f>_xlfn.XLOOKUP(B2031,Mapping!C:C,Mapping!D:D)</f>
        <v>Group Buying</v>
      </c>
      <c r="B2031" t="s">
        <v>114</v>
      </c>
      <c r="C2031" t="s">
        <v>119</v>
      </c>
      <c r="D2031" s="21">
        <v>46269</v>
      </c>
      <c r="E2031" s="21">
        <v>46271</v>
      </c>
      <c r="F2031" s="5">
        <f t="shared" si="33"/>
        <v>3</v>
      </c>
      <c r="G2031" t="s">
        <v>65</v>
      </c>
      <c r="H2031">
        <v>249900</v>
      </c>
      <c r="I2031">
        <v>229900</v>
      </c>
      <c r="J2031">
        <v>199900</v>
      </c>
      <c r="K2031" s="19">
        <v>199900</v>
      </c>
      <c r="L2031">
        <v>150</v>
      </c>
      <c r="M2031">
        <v>29985000</v>
      </c>
      <c r="N2031" s="19">
        <v>17445818.18181818</v>
      </c>
      <c r="O2031" s="19">
        <v>17096901.818181816</v>
      </c>
      <c r="P2031" t="str">
        <f>_xlfn.XLOOKUP(G2031,'[1](ST)Product'!$C:$C,'[1](ST)Product'!$E:$E)</f>
        <v>Ninja Motorized</v>
      </c>
      <c r="Q2031" t="str">
        <f>_xlfn.XLOOKUP(G2031,'[1](ST)Product'!$C:$C,'[1](ST)Product'!$F:$F)</f>
        <v>Portable</v>
      </c>
      <c r="R2031" t="s">
        <v>362</v>
      </c>
      <c r="S2031" t="s">
        <v>361</v>
      </c>
    </row>
    <row r="2032" spans="1:19" x14ac:dyDescent="0.35">
      <c r="A2032" t="str">
        <f>_xlfn.XLOOKUP(B2032,Mapping!C:C,Mapping!D:D)</f>
        <v>Group Buying</v>
      </c>
      <c r="B2032" t="s">
        <v>114</v>
      </c>
      <c r="C2032" t="s">
        <v>119</v>
      </c>
      <c r="D2032" s="21">
        <v>46269</v>
      </c>
      <c r="E2032" s="21">
        <v>46271</v>
      </c>
      <c r="F2032" s="5">
        <f t="shared" si="33"/>
        <v>3</v>
      </c>
      <c r="G2032" t="s">
        <v>66</v>
      </c>
      <c r="H2032">
        <v>249900</v>
      </c>
      <c r="I2032">
        <v>229900</v>
      </c>
      <c r="J2032">
        <v>199900</v>
      </c>
      <c r="K2032" s="19">
        <v>199900</v>
      </c>
      <c r="L2032">
        <v>150</v>
      </c>
      <c r="M2032">
        <v>29985000</v>
      </c>
      <c r="N2032" s="19">
        <v>17445818.18181818</v>
      </c>
      <c r="O2032" s="19">
        <v>17096901.818181816</v>
      </c>
      <c r="P2032" t="str">
        <f>_xlfn.XLOOKUP(G2032,'[1](ST)Product'!$C:$C,'[1](ST)Product'!$E:$E)</f>
        <v>Ninja Motorized</v>
      </c>
      <c r="Q2032" t="str">
        <f>_xlfn.XLOOKUP(G2032,'[1](ST)Product'!$C:$C,'[1](ST)Product'!$F:$F)</f>
        <v>Portable</v>
      </c>
      <c r="R2032" t="s">
        <v>362</v>
      </c>
      <c r="S2032" t="s">
        <v>361</v>
      </c>
    </row>
    <row r="2033" spans="1:19" x14ac:dyDescent="0.35">
      <c r="A2033" t="str">
        <f>_xlfn.XLOOKUP(B2033,Mapping!C:C,Mapping!D:D)</f>
        <v>Group Buying</v>
      </c>
      <c r="B2033" t="s">
        <v>114</v>
      </c>
      <c r="C2033" t="s">
        <v>119</v>
      </c>
      <c r="D2033" s="21">
        <v>46269</v>
      </c>
      <c r="E2033" s="21">
        <v>46271</v>
      </c>
      <c r="F2033" s="5">
        <f t="shared" si="33"/>
        <v>3</v>
      </c>
      <c r="G2033" t="s">
        <v>67</v>
      </c>
      <c r="H2033">
        <v>249900</v>
      </c>
      <c r="I2033">
        <v>229900</v>
      </c>
      <c r="J2033">
        <v>199900</v>
      </c>
      <c r="K2033" s="19">
        <v>199900</v>
      </c>
      <c r="L2033">
        <v>200</v>
      </c>
      <c r="M2033">
        <v>39980000</v>
      </c>
      <c r="N2033" s="19">
        <v>23261090.909090906</v>
      </c>
      <c r="O2033" s="19">
        <v>22795869.09090909</v>
      </c>
      <c r="P2033" t="str">
        <f>_xlfn.XLOOKUP(G2033,'[1](ST)Product'!$C:$C,'[1](ST)Product'!$E:$E)</f>
        <v>Ninja Motorized</v>
      </c>
      <c r="Q2033" t="str">
        <f>_xlfn.XLOOKUP(G2033,'[1](ST)Product'!$C:$C,'[1](ST)Product'!$F:$F)</f>
        <v>Portable</v>
      </c>
      <c r="R2033" t="s">
        <v>362</v>
      </c>
      <c r="S2033" t="s">
        <v>361</v>
      </c>
    </row>
    <row r="2034" spans="1:19" x14ac:dyDescent="0.35">
      <c r="A2034" t="str">
        <f>_xlfn.XLOOKUP(B2034,Mapping!C:C,Mapping!D:D)</f>
        <v>Group Buying</v>
      </c>
      <c r="B2034" t="s">
        <v>114</v>
      </c>
      <c r="C2034" t="s">
        <v>389</v>
      </c>
      <c r="D2034" s="21">
        <v>46266</v>
      </c>
      <c r="E2034" s="21">
        <v>46272</v>
      </c>
      <c r="F2034" s="5">
        <f t="shared" si="33"/>
        <v>7</v>
      </c>
      <c r="G2034" t="s">
        <v>65</v>
      </c>
      <c r="H2034">
        <v>249900</v>
      </c>
      <c r="I2034">
        <v>229900</v>
      </c>
      <c r="J2034">
        <v>199900</v>
      </c>
      <c r="K2034" s="19">
        <v>199900</v>
      </c>
      <c r="L2034">
        <v>100</v>
      </c>
      <c r="M2034">
        <v>19990000</v>
      </c>
      <c r="N2034" s="19">
        <v>11630545.454545453</v>
      </c>
      <c r="O2034" s="19">
        <v>11397934.545454545</v>
      </c>
      <c r="P2034" t="str">
        <f>_xlfn.XLOOKUP(G2034,'[1](ST)Product'!$C:$C,'[1](ST)Product'!$E:$E)</f>
        <v>Ninja Motorized</v>
      </c>
      <c r="Q2034" t="str">
        <f>_xlfn.XLOOKUP(G2034,'[1](ST)Product'!$C:$C,'[1](ST)Product'!$F:$F)</f>
        <v>Portable</v>
      </c>
      <c r="R2034" t="s">
        <v>362</v>
      </c>
      <c r="S2034" t="s">
        <v>361</v>
      </c>
    </row>
    <row r="2035" spans="1:19" x14ac:dyDescent="0.35">
      <c r="A2035" t="str">
        <f>_xlfn.XLOOKUP(B2035,Mapping!C:C,Mapping!D:D)</f>
        <v>Group Buying</v>
      </c>
      <c r="B2035" t="s">
        <v>114</v>
      </c>
      <c r="C2035" t="s">
        <v>389</v>
      </c>
      <c r="D2035" s="21">
        <v>46266</v>
      </c>
      <c r="E2035" s="21">
        <v>46272</v>
      </c>
      <c r="F2035" s="5">
        <f t="shared" si="33"/>
        <v>7</v>
      </c>
      <c r="G2035" t="s">
        <v>66</v>
      </c>
      <c r="H2035">
        <v>249900</v>
      </c>
      <c r="I2035">
        <v>229900</v>
      </c>
      <c r="J2035">
        <v>199900</v>
      </c>
      <c r="K2035" s="19">
        <v>199900</v>
      </c>
      <c r="L2035">
        <v>100</v>
      </c>
      <c r="M2035">
        <v>19990000</v>
      </c>
      <c r="N2035" s="19">
        <v>11630545.454545453</v>
      </c>
      <c r="O2035" s="19">
        <v>11397934.545454545</v>
      </c>
      <c r="P2035" t="str">
        <f>_xlfn.XLOOKUP(G2035,'[1](ST)Product'!$C:$C,'[1](ST)Product'!$E:$E)</f>
        <v>Ninja Motorized</v>
      </c>
      <c r="Q2035" t="str">
        <f>_xlfn.XLOOKUP(G2035,'[1](ST)Product'!$C:$C,'[1](ST)Product'!$F:$F)</f>
        <v>Portable</v>
      </c>
      <c r="R2035" t="s">
        <v>362</v>
      </c>
      <c r="S2035" t="s">
        <v>361</v>
      </c>
    </row>
    <row r="2036" spans="1:19" x14ac:dyDescent="0.35">
      <c r="A2036" t="str">
        <f>_xlfn.XLOOKUP(B2036,Mapping!C:C,Mapping!D:D)</f>
        <v>Group Buying</v>
      </c>
      <c r="B2036" t="s">
        <v>114</v>
      </c>
      <c r="C2036" t="s">
        <v>389</v>
      </c>
      <c r="D2036" s="21">
        <v>46266</v>
      </c>
      <c r="E2036" s="21">
        <v>46272</v>
      </c>
      <c r="F2036" s="5">
        <f t="shared" si="33"/>
        <v>7</v>
      </c>
      <c r="G2036" t="s">
        <v>67</v>
      </c>
      <c r="H2036">
        <v>249900</v>
      </c>
      <c r="I2036">
        <v>229900</v>
      </c>
      <c r="J2036">
        <v>199900</v>
      </c>
      <c r="K2036" s="19">
        <v>199900</v>
      </c>
      <c r="L2036">
        <v>100</v>
      </c>
      <c r="M2036">
        <v>19990000</v>
      </c>
      <c r="N2036" s="19">
        <v>11630545.454545453</v>
      </c>
      <c r="O2036" s="19">
        <v>11397934.545454545</v>
      </c>
      <c r="P2036" t="str">
        <f>_xlfn.XLOOKUP(G2036,'[1](ST)Product'!$C:$C,'[1](ST)Product'!$E:$E)</f>
        <v>Ninja Motorized</v>
      </c>
      <c r="Q2036" t="str">
        <f>_xlfn.XLOOKUP(G2036,'[1](ST)Product'!$C:$C,'[1](ST)Product'!$F:$F)</f>
        <v>Portable</v>
      </c>
      <c r="R2036" t="s">
        <v>362</v>
      </c>
      <c r="S2036" t="s">
        <v>361</v>
      </c>
    </row>
    <row r="2037" spans="1:19" x14ac:dyDescent="0.35">
      <c r="A2037" t="str">
        <f>_xlfn.XLOOKUP(B2037,Mapping!C:C,Mapping!D:D)</f>
        <v>Group Buying</v>
      </c>
      <c r="B2037" t="s">
        <v>114</v>
      </c>
      <c r="C2037" t="s">
        <v>282</v>
      </c>
      <c r="D2037" s="21">
        <v>46275</v>
      </c>
      <c r="E2037" s="21">
        <v>46277</v>
      </c>
      <c r="F2037" s="5">
        <f t="shared" si="33"/>
        <v>3</v>
      </c>
      <c r="G2037" t="s">
        <v>65</v>
      </c>
      <c r="H2037">
        <v>249900</v>
      </c>
      <c r="I2037">
        <v>229900</v>
      </c>
      <c r="J2037">
        <v>199900</v>
      </c>
      <c r="K2037" s="19">
        <v>199900</v>
      </c>
      <c r="L2037">
        <v>200</v>
      </c>
      <c r="M2037">
        <v>39980000</v>
      </c>
      <c r="N2037" s="19">
        <v>23261090.909090906</v>
      </c>
      <c r="O2037" s="19">
        <v>22795869.09090909</v>
      </c>
      <c r="P2037" t="str">
        <f>_xlfn.XLOOKUP(G2037,'[1](ST)Product'!$C:$C,'[1](ST)Product'!$E:$E)</f>
        <v>Ninja Motorized</v>
      </c>
      <c r="Q2037" t="str">
        <f>_xlfn.XLOOKUP(G2037,'[1](ST)Product'!$C:$C,'[1](ST)Product'!$F:$F)</f>
        <v>Portable</v>
      </c>
      <c r="R2037" t="s">
        <v>362</v>
      </c>
      <c r="S2037" t="s">
        <v>361</v>
      </c>
    </row>
    <row r="2038" spans="1:19" x14ac:dyDescent="0.35">
      <c r="A2038" t="str">
        <f>_xlfn.XLOOKUP(B2038,Mapping!C:C,Mapping!D:D)</f>
        <v>Group Buying</v>
      </c>
      <c r="B2038" t="s">
        <v>114</v>
      </c>
      <c r="C2038" t="s">
        <v>282</v>
      </c>
      <c r="D2038" s="21">
        <v>46275</v>
      </c>
      <c r="E2038" s="21">
        <v>46277</v>
      </c>
      <c r="F2038" s="5">
        <f t="shared" si="33"/>
        <v>3</v>
      </c>
      <c r="G2038" t="s">
        <v>66</v>
      </c>
      <c r="H2038">
        <v>249900</v>
      </c>
      <c r="I2038">
        <v>229900</v>
      </c>
      <c r="J2038">
        <v>199900</v>
      </c>
      <c r="K2038" s="19">
        <v>199900</v>
      </c>
      <c r="L2038">
        <v>150</v>
      </c>
      <c r="M2038">
        <v>29985000</v>
      </c>
      <c r="N2038" s="19">
        <v>17445818.18181818</v>
      </c>
      <c r="O2038" s="19">
        <v>17096901.818181816</v>
      </c>
      <c r="P2038" t="str">
        <f>_xlfn.XLOOKUP(G2038,'[1](ST)Product'!$C:$C,'[1](ST)Product'!$E:$E)</f>
        <v>Ninja Motorized</v>
      </c>
      <c r="Q2038" t="str">
        <f>_xlfn.XLOOKUP(G2038,'[1](ST)Product'!$C:$C,'[1](ST)Product'!$F:$F)</f>
        <v>Portable</v>
      </c>
      <c r="R2038" t="s">
        <v>362</v>
      </c>
      <c r="S2038" t="s">
        <v>361</v>
      </c>
    </row>
    <row r="2039" spans="1:19" x14ac:dyDescent="0.35">
      <c r="A2039" t="str">
        <f>_xlfn.XLOOKUP(B2039,Mapping!C:C,Mapping!D:D)</f>
        <v>Group Buying</v>
      </c>
      <c r="B2039" t="s">
        <v>114</v>
      </c>
      <c r="C2039" t="s">
        <v>282</v>
      </c>
      <c r="D2039" s="21">
        <v>46275</v>
      </c>
      <c r="E2039" s="21">
        <v>46277</v>
      </c>
      <c r="F2039" s="5">
        <f t="shared" si="33"/>
        <v>3</v>
      </c>
      <c r="G2039" t="s">
        <v>67</v>
      </c>
      <c r="H2039">
        <v>249900</v>
      </c>
      <c r="I2039">
        <v>229900</v>
      </c>
      <c r="J2039">
        <v>199900</v>
      </c>
      <c r="K2039" s="19">
        <v>199900</v>
      </c>
      <c r="L2039">
        <v>150</v>
      </c>
      <c r="M2039">
        <v>29985000</v>
      </c>
      <c r="N2039" s="19">
        <v>17445818.18181818</v>
      </c>
      <c r="O2039" s="19">
        <v>17096901.818181816</v>
      </c>
      <c r="P2039" t="str">
        <f>_xlfn.XLOOKUP(G2039,'[1](ST)Product'!$C:$C,'[1](ST)Product'!$E:$E)</f>
        <v>Ninja Motorized</v>
      </c>
      <c r="Q2039" t="str">
        <f>_xlfn.XLOOKUP(G2039,'[1](ST)Product'!$C:$C,'[1](ST)Product'!$F:$F)</f>
        <v>Portable</v>
      </c>
      <c r="R2039" t="s">
        <v>362</v>
      </c>
      <c r="S2039" t="s">
        <v>361</v>
      </c>
    </row>
    <row r="2040" spans="1:19" x14ac:dyDescent="0.35">
      <c r="A2040" t="str">
        <f>_xlfn.XLOOKUP(B2040,Mapping!C:C,Mapping!D:D)</f>
        <v>Group Buying</v>
      </c>
      <c r="B2040" t="s">
        <v>114</v>
      </c>
      <c r="C2040" t="s">
        <v>123</v>
      </c>
      <c r="D2040" s="21">
        <v>46272</v>
      </c>
      <c r="E2040" s="21">
        <v>46275</v>
      </c>
      <c r="F2040" s="5">
        <f t="shared" si="33"/>
        <v>4</v>
      </c>
      <c r="G2040" t="s">
        <v>65</v>
      </c>
      <c r="H2040">
        <v>249900</v>
      </c>
      <c r="I2040">
        <v>229900</v>
      </c>
      <c r="J2040">
        <v>199900</v>
      </c>
      <c r="K2040" s="19">
        <v>199900</v>
      </c>
      <c r="L2040">
        <v>200</v>
      </c>
      <c r="M2040">
        <v>39980000</v>
      </c>
      <c r="N2040" s="19">
        <v>23261090.909090906</v>
      </c>
      <c r="O2040" s="19">
        <v>22795869.09090909</v>
      </c>
      <c r="P2040" t="str">
        <f>_xlfn.XLOOKUP(G2040,'[1](ST)Product'!$C:$C,'[1](ST)Product'!$E:$E)</f>
        <v>Ninja Motorized</v>
      </c>
      <c r="Q2040" t="str">
        <f>_xlfn.XLOOKUP(G2040,'[1](ST)Product'!$C:$C,'[1](ST)Product'!$F:$F)</f>
        <v>Portable</v>
      </c>
      <c r="R2040" t="s">
        <v>362</v>
      </c>
      <c r="S2040" t="s">
        <v>361</v>
      </c>
    </row>
    <row r="2041" spans="1:19" x14ac:dyDescent="0.35">
      <c r="A2041" t="str">
        <f>_xlfn.XLOOKUP(B2041,Mapping!C:C,Mapping!D:D)</f>
        <v>Group Buying</v>
      </c>
      <c r="B2041" t="s">
        <v>114</v>
      </c>
      <c r="C2041" t="s">
        <v>123</v>
      </c>
      <c r="D2041" s="21">
        <v>46272</v>
      </c>
      <c r="E2041" s="21">
        <v>46275</v>
      </c>
      <c r="F2041" s="5">
        <f t="shared" si="33"/>
        <v>4</v>
      </c>
      <c r="G2041" t="s">
        <v>66</v>
      </c>
      <c r="H2041">
        <v>249900</v>
      </c>
      <c r="I2041">
        <v>229900</v>
      </c>
      <c r="J2041">
        <v>199900</v>
      </c>
      <c r="K2041" s="19">
        <v>199900</v>
      </c>
      <c r="L2041">
        <v>150</v>
      </c>
      <c r="M2041">
        <v>29985000</v>
      </c>
      <c r="N2041" s="19">
        <v>17445818.18181818</v>
      </c>
      <c r="O2041" s="19">
        <v>17096901.818181816</v>
      </c>
      <c r="P2041" t="str">
        <f>_xlfn.XLOOKUP(G2041,'[1](ST)Product'!$C:$C,'[1](ST)Product'!$E:$E)</f>
        <v>Ninja Motorized</v>
      </c>
      <c r="Q2041" t="str">
        <f>_xlfn.XLOOKUP(G2041,'[1](ST)Product'!$C:$C,'[1](ST)Product'!$F:$F)</f>
        <v>Portable</v>
      </c>
      <c r="R2041" t="s">
        <v>362</v>
      </c>
      <c r="S2041" t="s">
        <v>361</v>
      </c>
    </row>
    <row r="2042" spans="1:19" x14ac:dyDescent="0.35">
      <c r="A2042" t="str">
        <f>_xlfn.XLOOKUP(B2042,Mapping!C:C,Mapping!D:D)</f>
        <v>Group Buying</v>
      </c>
      <c r="B2042" t="s">
        <v>114</v>
      </c>
      <c r="C2042" t="s">
        <v>123</v>
      </c>
      <c r="D2042" s="21">
        <v>46272</v>
      </c>
      <c r="E2042" s="21">
        <v>46275</v>
      </c>
      <c r="F2042" s="5">
        <f t="shared" si="33"/>
        <v>4</v>
      </c>
      <c r="G2042" t="s">
        <v>67</v>
      </c>
      <c r="H2042">
        <v>249900</v>
      </c>
      <c r="I2042">
        <v>229900</v>
      </c>
      <c r="J2042">
        <v>199900</v>
      </c>
      <c r="K2042" s="19">
        <v>199900</v>
      </c>
      <c r="L2042">
        <v>150</v>
      </c>
      <c r="M2042">
        <v>29985000</v>
      </c>
      <c r="N2042" s="19">
        <v>17445818.18181818</v>
      </c>
      <c r="O2042" s="19">
        <v>17096901.818181816</v>
      </c>
      <c r="P2042" t="str">
        <f>_xlfn.XLOOKUP(G2042,'[1](ST)Product'!$C:$C,'[1](ST)Product'!$E:$E)</f>
        <v>Ninja Motorized</v>
      </c>
      <c r="Q2042" t="str">
        <f>_xlfn.XLOOKUP(G2042,'[1](ST)Product'!$C:$C,'[1](ST)Product'!$F:$F)</f>
        <v>Portable</v>
      </c>
      <c r="R2042" t="s">
        <v>362</v>
      </c>
      <c r="S2042" t="s">
        <v>361</v>
      </c>
    </row>
    <row r="2043" spans="1:19" x14ac:dyDescent="0.35">
      <c r="A2043" t="str">
        <f>_xlfn.XLOOKUP(B2043,Mapping!C:C,Mapping!D:D)</f>
        <v>Group Buying</v>
      </c>
      <c r="B2043" t="s">
        <v>114</v>
      </c>
      <c r="C2043" t="s">
        <v>408</v>
      </c>
      <c r="D2043" s="21">
        <v>46294</v>
      </c>
      <c r="E2043" s="21">
        <v>46297</v>
      </c>
      <c r="F2043" s="5">
        <f t="shared" si="33"/>
        <v>4</v>
      </c>
      <c r="G2043" t="s">
        <v>65</v>
      </c>
      <c r="H2043">
        <v>249900</v>
      </c>
      <c r="I2043">
        <v>229900</v>
      </c>
      <c r="J2043">
        <v>199900</v>
      </c>
      <c r="K2043" s="19">
        <v>199900</v>
      </c>
      <c r="L2043">
        <v>50</v>
      </c>
      <c r="M2043">
        <v>9995000</v>
      </c>
      <c r="N2043" s="19">
        <v>5815272.7272727266</v>
      </c>
      <c r="O2043" s="19">
        <v>5698967.2727272725</v>
      </c>
      <c r="P2043" t="str">
        <f>_xlfn.XLOOKUP(G2043,'[1](ST)Product'!$C:$C,'[1](ST)Product'!$E:$E)</f>
        <v>Ninja Motorized</v>
      </c>
      <c r="Q2043" t="str">
        <f>_xlfn.XLOOKUP(G2043,'[1](ST)Product'!$C:$C,'[1](ST)Product'!$F:$F)</f>
        <v>Portable</v>
      </c>
      <c r="R2043" t="s">
        <v>362</v>
      </c>
      <c r="S2043" t="s">
        <v>361</v>
      </c>
    </row>
    <row r="2044" spans="1:19" x14ac:dyDescent="0.35">
      <c r="A2044" t="str">
        <f>_xlfn.XLOOKUP(B2044,Mapping!C:C,Mapping!D:D)</f>
        <v>Group Buying</v>
      </c>
      <c r="B2044" t="s">
        <v>114</v>
      </c>
      <c r="C2044" t="s">
        <v>408</v>
      </c>
      <c r="D2044" s="21">
        <v>46294</v>
      </c>
      <c r="E2044" s="21">
        <v>46297</v>
      </c>
      <c r="F2044" s="5">
        <f t="shared" si="33"/>
        <v>4</v>
      </c>
      <c r="G2044" t="s">
        <v>66</v>
      </c>
      <c r="H2044">
        <v>249900</v>
      </c>
      <c r="I2044">
        <v>229900</v>
      </c>
      <c r="J2044">
        <v>199900</v>
      </c>
      <c r="K2044" s="19">
        <v>199900</v>
      </c>
      <c r="L2044">
        <v>50</v>
      </c>
      <c r="M2044">
        <v>9995000</v>
      </c>
      <c r="N2044" s="19">
        <v>5815272.7272727266</v>
      </c>
      <c r="O2044" s="19">
        <v>5698967.2727272725</v>
      </c>
      <c r="P2044" t="str">
        <f>_xlfn.XLOOKUP(G2044,'[1](ST)Product'!$C:$C,'[1](ST)Product'!$E:$E)</f>
        <v>Ninja Motorized</v>
      </c>
      <c r="Q2044" t="str">
        <f>_xlfn.XLOOKUP(G2044,'[1](ST)Product'!$C:$C,'[1](ST)Product'!$F:$F)</f>
        <v>Portable</v>
      </c>
      <c r="R2044" t="s">
        <v>362</v>
      </c>
      <c r="S2044" t="s">
        <v>361</v>
      </c>
    </row>
    <row r="2045" spans="1:19" x14ac:dyDescent="0.35">
      <c r="A2045" t="str">
        <f>_xlfn.XLOOKUP(B2045,Mapping!C:C,Mapping!D:D)</f>
        <v>Group Buying</v>
      </c>
      <c r="B2045" t="s">
        <v>114</v>
      </c>
      <c r="C2045" t="s">
        <v>408</v>
      </c>
      <c r="D2045" s="21">
        <v>46294</v>
      </c>
      <c r="E2045" s="21">
        <v>46297</v>
      </c>
      <c r="F2045" s="5">
        <f t="shared" si="33"/>
        <v>4</v>
      </c>
      <c r="G2045" t="s">
        <v>67</v>
      </c>
      <c r="H2045">
        <v>249900</v>
      </c>
      <c r="I2045">
        <v>229900</v>
      </c>
      <c r="J2045">
        <v>199900</v>
      </c>
      <c r="K2045" s="19">
        <v>199900</v>
      </c>
      <c r="L2045">
        <v>50</v>
      </c>
      <c r="M2045">
        <v>9995000</v>
      </c>
      <c r="N2045" s="19">
        <v>5815272.7272727266</v>
      </c>
      <c r="O2045" s="19">
        <v>5698967.2727272725</v>
      </c>
      <c r="P2045" t="str">
        <f>_xlfn.XLOOKUP(G2045,'[1](ST)Product'!$C:$C,'[1](ST)Product'!$E:$E)</f>
        <v>Ninja Motorized</v>
      </c>
      <c r="Q2045" t="str">
        <f>_xlfn.XLOOKUP(G2045,'[1](ST)Product'!$C:$C,'[1](ST)Product'!$F:$F)</f>
        <v>Portable</v>
      </c>
      <c r="R2045" t="s">
        <v>362</v>
      </c>
      <c r="S2045" t="s">
        <v>361</v>
      </c>
    </row>
    <row r="2046" spans="1:19" x14ac:dyDescent="0.35">
      <c r="A2046" t="str">
        <f>_xlfn.XLOOKUP(B2046,Mapping!C:C,Mapping!D:D)</f>
        <v>Group Buying</v>
      </c>
      <c r="B2046" t="s">
        <v>114</v>
      </c>
      <c r="C2046" t="s">
        <v>339</v>
      </c>
      <c r="D2046" s="21">
        <v>46272</v>
      </c>
      <c r="E2046" s="21">
        <v>46276</v>
      </c>
      <c r="F2046" s="5">
        <f t="shared" si="33"/>
        <v>5</v>
      </c>
      <c r="G2046" t="s">
        <v>65</v>
      </c>
      <c r="H2046">
        <v>249900</v>
      </c>
      <c r="I2046">
        <v>229900</v>
      </c>
      <c r="J2046">
        <v>199900</v>
      </c>
      <c r="K2046" s="19">
        <v>199900</v>
      </c>
      <c r="L2046">
        <v>200</v>
      </c>
      <c r="M2046">
        <v>39980000</v>
      </c>
      <c r="N2046" s="19">
        <v>23261090.909090906</v>
      </c>
      <c r="O2046" s="19">
        <v>22795869.09090909</v>
      </c>
      <c r="P2046" t="str">
        <f>_xlfn.XLOOKUP(G2046,'[1](ST)Product'!$C:$C,'[1](ST)Product'!$E:$E)</f>
        <v>Ninja Motorized</v>
      </c>
      <c r="Q2046" t="str">
        <f>_xlfn.XLOOKUP(G2046,'[1](ST)Product'!$C:$C,'[1](ST)Product'!$F:$F)</f>
        <v>Portable</v>
      </c>
      <c r="R2046" t="s">
        <v>362</v>
      </c>
      <c r="S2046" t="s">
        <v>361</v>
      </c>
    </row>
    <row r="2047" spans="1:19" x14ac:dyDescent="0.35">
      <c r="A2047" t="str">
        <f>_xlfn.XLOOKUP(B2047,Mapping!C:C,Mapping!D:D)</f>
        <v>Group Buying</v>
      </c>
      <c r="B2047" t="s">
        <v>114</v>
      </c>
      <c r="C2047" t="s">
        <v>339</v>
      </c>
      <c r="D2047" s="21">
        <v>46272</v>
      </c>
      <c r="E2047" s="21">
        <v>46276</v>
      </c>
      <c r="F2047" s="5">
        <f t="shared" si="33"/>
        <v>5</v>
      </c>
      <c r="G2047" t="s">
        <v>66</v>
      </c>
      <c r="H2047">
        <v>249900</v>
      </c>
      <c r="I2047">
        <v>229900</v>
      </c>
      <c r="J2047">
        <v>199900</v>
      </c>
      <c r="K2047" s="19">
        <v>199900</v>
      </c>
      <c r="L2047">
        <v>150</v>
      </c>
      <c r="M2047">
        <v>29985000</v>
      </c>
      <c r="N2047" s="19">
        <v>17445818.18181818</v>
      </c>
      <c r="O2047" s="19">
        <v>17096901.818181816</v>
      </c>
      <c r="P2047" t="str">
        <f>_xlfn.XLOOKUP(G2047,'[1](ST)Product'!$C:$C,'[1](ST)Product'!$E:$E)</f>
        <v>Ninja Motorized</v>
      </c>
      <c r="Q2047" t="str">
        <f>_xlfn.XLOOKUP(G2047,'[1](ST)Product'!$C:$C,'[1](ST)Product'!$F:$F)</f>
        <v>Portable</v>
      </c>
      <c r="R2047" t="s">
        <v>362</v>
      </c>
      <c r="S2047" t="s">
        <v>361</v>
      </c>
    </row>
    <row r="2048" spans="1:19" x14ac:dyDescent="0.35">
      <c r="A2048" t="str">
        <f>_xlfn.XLOOKUP(B2048,Mapping!C:C,Mapping!D:D)</f>
        <v>Group Buying</v>
      </c>
      <c r="B2048" t="s">
        <v>114</v>
      </c>
      <c r="C2048" t="s">
        <v>339</v>
      </c>
      <c r="D2048" s="21">
        <v>46272</v>
      </c>
      <c r="E2048" s="21">
        <v>46276</v>
      </c>
      <c r="F2048" s="5">
        <f t="shared" si="33"/>
        <v>5</v>
      </c>
      <c r="G2048" t="s">
        <v>67</v>
      </c>
      <c r="H2048">
        <v>249900</v>
      </c>
      <c r="I2048">
        <v>229900</v>
      </c>
      <c r="J2048">
        <v>199900</v>
      </c>
      <c r="K2048" s="19">
        <v>199900</v>
      </c>
      <c r="L2048">
        <v>150</v>
      </c>
      <c r="M2048">
        <v>29985000</v>
      </c>
      <c r="N2048" s="19">
        <v>17445818.18181818</v>
      </c>
      <c r="O2048" s="19">
        <v>17096901.818181816</v>
      </c>
      <c r="P2048" t="str">
        <f>_xlfn.XLOOKUP(G2048,'[1](ST)Product'!$C:$C,'[1](ST)Product'!$E:$E)</f>
        <v>Ninja Motorized</v>
      </c>
      <c r="Q2048" t="str">
        <f>_xlfn.XLOOKUP(G2048,'[1](ST)Product'!$C:$C,'[1](ST)Product'!$F:$F)</f>
        <v>Portable</v>
      </c>
      <c r="R2048" t="s">
        <v>362</v>
      </c>
      <c r="S2048" t="s">
        <v>361</v>
      </c>
    </row>
    <row r="2049" spans="1:19" x14ac:dyDescent="0.35">
      <c r="A2049" t="str">
        <f>_xlfn.XLOOKUP(B2049,Mapping!C:C,Mapping!D:D)</f>
        <v>Group Buying</v>
      </c>
      <c r="B2049" t="s">
        <v>114</v>
      </c>
      <c r="C2049" t="s">
        <v>403</v>
      </c>
      <c r="D2049" s="21">
        <v>46276</v>
      </c>
      <c r="E2049" s="21">
        <v>46280</v>
      </c>
      <c r="F2049" s="5">
        <f t="shared" si="33"/>
        <v>5</v>
      </c>
      <c r="G2049" t="s">
        <v>65</v>
      </c>
      <c r="H2049">
        <v>249900</v>
      </c>
      <c r="I2049">
        <v>229900</v>
      </c>
      <c r="J2049">
        <v>199900</v>
      </c>
      <c r="K2049" s="19">
        <v>199900</v>
      </c>
      <c r="L2049">
        <v>50</v>
      </c>
      <c r="M2049">
        <v>9995000</v>
      </c>
      <c r="N2049" s="19">
        <v>5815272.7272727266</v>
      </c>
      <c r="O2049" s="19">
        <v>5698967.2727272725</v>
      </c>
      <c r="P2049" t="str">
        <f>_xlfn.XLOOKUP(G2049,'[1](ST)Product'!$C:$C,'[1](ST)Product'!$E:$E)</f>
        <v>Ninja Motorized</v>
      </c>
      <c r="Q2049" t="str">
        <f>_xlfn.XLOOKUP(G2049,'[1](ST)Product'!$C:$C,'[1](ST)Product'!$F:$F)</f>
        <v>Portable</v>
      </c>
      <c r="R2049" t="s">
        <v>362</v>
      </c>
      <c r="S2049" t="s">
        <v>361</v>
      </c>
    </row>
    <row r="2050" spans="1:19" x14ac:dyDescent="0.35">
      <c r="A2050" t="str">
        <f>_xlfn.XLOOKUP(B2050,Mapping!C:C,Mapping!D:D)</f>
        <v>Group Buying</v>
      </c>
      <c r="B2050" t="s">
        <v>114</v>
      </c>
      <c r="C2050" t="s">
        <v>403</v>
      </c>
      <c r="D2050" s="21">
        <v>46276</v>
      </c>
      <c r="E2050" s="21">
        <v>46280</v>
      </c>
      <c r="F2050" s="5">
        <f t="shared" si="33"/>
        <v>5</v>
      </c>
      <c r="G2050" t="s">
        <v>66</v>
      </c>
      <c r="H2050">
        <v>249900</v>
      </c>
      <c r="I2050">
        <v>229900</v>
      </c>
      <c r="J2050">
        <v>199900</v>
      </c>
      <c r="K2050" s="19">
        <v>199900</v>
      </c>
      <c r="L2050">
        <v>50</v>
      </c>
      <c r="M2050">
        <v>9995000</v>
      </c>
      <c r="N2050" s="19">
        <v>5815272.7272727266</v>
      </c>
      <c r="O2050" s="19">
        <v>5698967.2727272725</v>
      </c>
      <c r="P2050" t="str">
        <f>_xlfn.XLOOKUP(G2050,'[1](ST)Product'!$C:$C,'[1](ST)Product'!$E:$E)</f>
        <v>Ninja Motorized</v>
      </c>
      <c r="Q2050" t="str">
        <f>_xlfn.XLOOKUP(G2050,'[1](ST)Product'!$C:$C,'[1](ST)Product'!$F:$F)</f>
        <v>Portable</v>
      </c>
      <c r="R2050" t="s">
        <v>362</v>
      </c>
      <c r="S2050" t="s">
        <v>361</v>
      </c>
    </row>
    <row r="2051" spans="1:19" x14ac:dyDescent="0.35">
      <c r="A2051" t="str">
        <f>_xlfn.XLOOKUP(B2051,Mapping!C:C,Mapping!D:D)</f>
        <v>Group Buying</v>
      </c>
      <c r="B2051" t="s">
        <v>114</v>
      </c>
      <c r="C2051" t="s">
        <v>403</v>
      </c>
      <c r="D2051" s="21">
        <v>46276</v>
      </c>
      <c r="E2051" s="21">
        <v>46280</v>
      </c>
      <c r="F2051" s="5">
        <f t="shared" ref="F2051:F2114" si="34">IF(D2051="","",E2051-D2051+1)</f>
        <v>5</v>
      </c>
      <c r="G2051" t="s">
        <v>67</v>
      </c>
      <c r="H2051">
        <v>249900</v>
      </c>
      <c r="I2051">
        <v>229900</v>
      </c>
      <c r="J2051">
        <v>199900</v>
      </c>
      <c r="K2051" s="19">
        <v>199900</v>
      </c>
      <c r="L2051">
        <v>50</v>
      </c>
      <c r="M2051">
        <v>9995000</v>
      </c>
      <c r="N2051" s="19">
        <v>5815272.7272727266</v>
      </c>
      <c r="O2051" s="19">
        <v>5698967.2727272725</v>
      </c>
      <c r="P2051" t="str">
        <f>_xlfn.XLOOKUP(G2051,'[1](ST)Product'!$C:$C,'[1](ST)Product'!$E:$E)</f>
        <v>Ninja Motorized</v>
      </c>
      <c r="Q2051" t="str">
        <f>_xlfn.XLOOKUP(G2051,'[1](ST)Product'!$C:$C,'[1](ST)Product'!$F:$F)</f>
        <v>Portable</v>
      </c>
      <c r="R2051" t="s">
        <v>362</v>
      </c>
      <c r="S2051" t="s">
        <v>361</v>
      </c>
    </row>
    <row r="2052" spans="1:19" x14ac:dyDescent="0.35">
      <c r="A2052" t="str">
        <f>_xlfn.XLOOKUP(B2052,Mapping!C:C,Mapping!D:D)</f>
        <v>Group Buying</v>
      </c>
      <c r="B2052" t="s">
        <v>114</v>
      </c>
      <c r="C2052" t="s">
        <v>129</v>
      </c>
      <c r="D2052" s="21">
        <v>46272</v>
      </c>
      <c r="E2052" s="21">
        <v>46279</v>
      </c>
      <c r="F2052" s="5">
        <f t="shared" si="34"/>
        <v>8</v>
      </c>
      <c r="G2052" t="s">
        <v>85</v>
      </c>
      <c r="H2052">
        <v>349900</v>
      </c>
      <c r="I2052">
        <v>319900</v>
      </c>
      <c r="J2052">
        <v>299900</v>
      </c>
      <c r="K2052" s="19">
        <v>299900</v>
      </c>
      <c r="L2052">
        <v>300</v>
      </c>
      <c r="M2052">
        <v>89970000</v>
      </c>
      <c r="N2052" s="19">
        <v>52346181.818181813</v>
      </c>
      <c r="O2052" s="19">
        <v>51299258.18181818</v>
      </c>
      <c r="P2052" t="str">
        <f>_xlfn.XLOOKUP(G2052,'[1](ST)Product'!$C:$C,'[1](ST)Product'!$E:$E)</f>
        <v>Ninja Motorized</v>
      </c>
      <c r="Q2052" t="str">
        <f>_xlfn.XLOOKUP(G2052,'[1](ST)Product'!$C:$C,'[1](ST)Product'!$F:$F)</f>
        <v>Kitchen</v>
      </c>
      <c r="R2052" t="s">
        <v>362</v>
      </c>
      <c r="S2052" t="s">
        <v>361</v>
      </c>
    </row>
    <row r="2053" spans="1:19" x14ac:dyDescent="0.35">
      <c r="A2053" t="str">
        <f>_xlfn.XLOOKUP(B2053,Mapping!C:C,Mapping!D:D)</f>
        <v>Group Buying</v>
      </c>
      <c r="B2053" t="s">
        <v>114</v>
      </c>
      <c r="C2053" t="s">
        <v>130</v>
      </c>
      <c r="D2053" s="21">
        <v>46284</v>
      </c>
      <c r="E2053" s="21">
        <v>46287</v>
      </c>
      <c r="F2053" s="5">
        <f t="shared" si="34"/>
        <v>4</v>
      </c>
      <c r="G2053" t="s">
        <v>65</v>
      </c>
      <c r="H2053">
        <v>249900</v>
      </c>
      <c r="I2053">
        <v>229900</v>
      </c>
      <c r="J2053">
        <v>199900</v>
      </c>
      <c r="K2053" s="19">
        <v>199900</v>
      </c>
      <c r="L2053">
        <v>80</v>
      </c>
      <c r="M2053">
        <v>15992000</v>
      </c>
      <c r="N2053" s="19">
        <v>9304436.3636363633</v>
      </c>
      <c r="O2053" s="19">
        <v>9118347.6363636367</v>
      </c>
      <c r="P2053" t="str">
        <f>_xlfn.XLOOKUP(G2053,'[1](ST)Product'!$C:$C,'[1](ST)Product'!$E:$E)</f>
        <v>Ninja Motorized</v>
      </c>
      <c r="Q2053" t="str">
        <f>_xlfn.XLOOKUP(G2053,'[1](ST)Product'!$C:$C,'[1](ST)Product'!$F:$F)</f>
        <v>Portable</v>
      </c>
      <c r="R2053" t="s">
        <v>362</v>
      </c>
      <c r="S2053" t="s">
        <v>361</v>
      </c>
    </row>
    <row r="2054" spans="1:19" x14ac:dyDescent="0.35">
      <c r="A2054" t="str">
        <f>_xlfn.XLOOKUP(B2054,Mapping!C:C,Mapping!D:D)</f>
        <v>Group Buying</v>
      </c>
      <c r="B2054" t="s">
        <v>114</v>
      </c>
      <c r="C2054" t="s">
        <v>130</v>
      </c>
      <c r="D2054" s="21">
        <v>46284</v>
      </c>
      <c r="E2054" s="21">
        <v>46287</v>
      </c>
      <c r="F2054" s="5">
        <f t="shared" si="34"/>
        <v>4</v>
      </c>
      <c r="G2054" t="s">
        <v>66</v>
      </c>
      <c r="H2054">
        <v>249900</v>
      </c>
      <c r="I2054">
        <v>229900</v>
      </c>
      <c r="J2054">
        <v>199900</v>
      </c>
      <c r="K2054" s="19">
        <v>199900</v>
      </c>
      <c r="L2054">
        <v>80</v>
      </c>
      <c r="M2054">
        <v>15992000</v>
      </c>
      <c r="N2054" s="19">
        <v>9304436.3636363633</v>
      </c>
      <c r="O2054" s="19">
        <v>9118347.6363636367</v>
      </c>
      <c r="P2054" t="str">
        <f>_xlfn.XLOOKUP(G2054,'[1](ST)Product'!$C:$C,'[1](ST)Product'!$E:$E)</f>
        <v>Ninja Motorized</v>
      </c>
      <c r="Q2054" t="str">
        <f>_xlfn.XLOOKUP(G2054,'[1](ST)Product'!$C:$C,'[1](ST)Product'!$F:$F)</f>
        <v>Portable</v>
      </c>
      <c r="R2054" t="s">
        <v>362</v>
      </c>
      <c r="S2054" t="s">
        <v>361</v>
      </c>
    </row>
    <row r="2055" spans="1:19" x14ac:dyDescent="0.35">
      <c r="A2055" t="str">
        <f>_xlfn.XLOOKUP(B2055,Mapping!C:C,Mapping!D:D)</f>
        <v>Group Buying</v>
      </c>
      <c r="B2055" t="s">
        <v>114</v>
      </c>
      <c r="C2055" t="s">
        <v>130</v>
      </c>
      <c r="D2055" s="21">
        <v>46284</v>
      </c>
      <c r="E2055" s="21">
        <v>46287</v>
      </c>
      <c r="F2055" s="5">
        <f t="shared" si="34"/>
        <v>4</v>
      </c>
      <c r="G2055" t="s">
        <v>67</v>
      </c>
      <c r="H2055">
        <v>249900</v>
      </c>
      <c r="I2055">
        <v>229900</v>
      </c>
      <c r="J2055">
        <v>199900</v>
      </c>
      <c r="K2055" s="19">
        <v>199900</v>
      </c>
      <c r="L2055">
        <v>80</v>
      </c>
      <c r="M2055">
        <v>15992000</v>
      </c>
      <c r="N2055" s="19">
        <v>9304436.3636363633</v>
      </c>
      <c r="O2055" s="19">
        <v>9118347.6363636367</v>
      </c>
      <c r="P2055" t="str">
        <f>_xlfn.XLOOKUP(G2055,'[1](ST)Product'!$C:$C,'[1](ST)Product'!$E:$E)</f>
        <v>Ninja Motorized</v>
      </c>
      <c r="Q2055" t="str">
        <f>_xlfn.XLOOKUP(G2055,'[1](ST)Product'!$C:$C,'[1](ST)Product'!$F:$F)</f>
        <v>Portable</v>
      </c>
      <c r="R2055" t="s">
        <v>362</v>
      </c>
      <c r="S2055" t="s">
        <v>361</v>
      </c>
    </row>
    <row r="2056" spans="1:19" x14ac:dyDescent="0.35">
      <c r="A2056" t="str">
        <f>_xlfn.XLOOKUP(B2056,Mapping!C:C,Mapping!D:D)</f>
        <v>Group Buying</v>
      </c>
      <c r="B2056" t="s">
        <v>114</v>
      </c>
      <c r="C2056" t="s">
        <v>132</v>
      </c>
      <c r="D2056" s="21">
        <v>46288</v>
      </c>
      <c r="E2056" s="21">
        <v>46291</v>
      </c>
      <c r="F2056" s="5">
        <f t="shared" si="34"/>
        <v>4</v>
      </c>
      <c r="G2056" t="s">
        <v>65</v>
      </c>
      <c r="H2056">
        <v>249900</v>
      </c>
      <c r="I2056">
        <v>229900</v>
      </c>
      <c r="J2056">
        <v>199900</v>
      </c>
      <c r="K2056" s="19">
        <v>199900</v>
      </c>
      <c r="L2056">
        <v>100</v>
      </c>
      <c r="M2056">
        <v>19990000</v>
      </c>
      <c r="N2056" s="19">
        <v>11630545.454545453</v>
      </c>
      <c r="O2056" s="19">
        <v>11397934.545454545</v>
      </c>
      <c r="P2056" t="str">
        <f>_xlfn.XLOOKUP(G2056,'[1](ST)Product'!$C:$C,'[1](ST)Product'!$E:$E)</f>
        <v>Ninja Motorized</v>
      </c>
      <c r="Q2056" t="str">
        <f>_xlfn.XLOOKUP(G2056,'[1](ST)Product'!$C:$C,'[1](ST)Product'!$F:$F)</f>
        <v>Portable</v>
      </c>
      <c r="R2056" t="s">
        <v>362</v>
      </c>
      <c r="S2056" t="s">
        <v>361</v>
      </c>
    </row>
    <row r="2057" spans="1:19" x14ac:dyDescent="0.35">
      <c r="A2057" t="str">
        <f>_xlfn.XLOOKUP(B2057,Mapping!C:C,Mapping!D:D)</f>
        <v>Group Buying</v>
      </c>
      <c r="B2057" t="s">
        <v>114</v>
      </c>
      <c r="C2057" t="s">
        <v>132</v>
      </c>
      <c r="D2057" s="21">
        <v>46288</v>
      </c>
      <c r="E2057" s="21">
        <v>46291</v>
      </c>
      <c r="F2057" s="5">
        <f t="shared" si="34"/>
        <v>4</v>
      </c>
      <c r="G2057" t="s">
        <v>66</v>
      </c>
      <c r="H2057">
        <v>249900</v>
      </c>
      <c r="I2057">
        <v>229900</v>
      </c>
      <c r="J2057">
        <v>199900</v>
      </c>
      <c r="K2057" s="19">
        <v>199900</v>
      </c>
      <c r="L2057">
        <v>100</v>
      </c>
      <c r="M2057">
        <v>19990000</v>
      </c>
      <c r="N2057" s="19">
        <v>11630545.454545453</v>
      </c>
      <c r="O2057" s="19">
        <v>11397934.545454545</v>
      </c>
      <c r="P2057" t="str">
        <f>_xlfn.XLOOKUP(G2057,'[1](ST)Product'!$C:$C,'[1](ST)Product'!$E:$E)</f>
        <v>Ninja Motorized</v>
      </c>
      <c r="Q2057" t="str">
        <f>_xlfn.XLOOKUP(G2057,'[1](ST)Product'!$C:$C,'[1](ST)Product'!$F:$F)</f>
        <v>Portable</v>
      </c>
      <c r="R2057" t="s">
        <v>362</v>
      </c>
      <c r="S2057" t="s">
        <v>361</v>
      </c>
    </row>
    <row r="2058" spans="1:19" x14ac:dyDescent="0.35">
      <c r="A2058" t="str">
        <f>_xlfn.XLOOKUP(B2058,Mapping!C:C,Mapping!D:D)</f>
        <v>Group Buying</v>
      </c>
      <c r="B2058" t="s">
        <v>114</v>
      </c>
      <c r="C2058" t="s">
        <v>132</v>
      </c>
      <c r="D2058" s="21">
        <v>46288</v>
      </c>
      <c r="E2058" s="21">
        <v>46291</v>
      </c>
      <c r="F2058" s="5">
        <f t="shared" si="34"/>
        <v>4</v>
      </c>
      <c r="G2058" t="s">
        <v>67</v>
      </c>
      <c r="H2058">
        <v>249900</v>
      </c>
      <c r="I2058">
        <v>229900</v>
      </c>
      <c r="J2058">
        <v>199900</v>
      </c>
      <c r="K2058" s="19">
        <v>199900</v>
      </c>
      <c r="L2058">
        <v>100</v>
      </c>
      <c r="M2058">
        <v>19990000</v>
      </c>
      <c r="N2058" s="19">
        <v>11630545.454545453</v>
      </c>
      <c r="O2058" s="19">
        <v>11397934.545454545</v>
      </c>
      <c r="P2058" t="str">
        <f>_xlfn.XLOOKUP(G2058,'[1](ST)Product'!$C:$C,'[1](ST)Product'!$E:$E)</f>
        <v>Ninja Motorized</v>
      </c>
      <c r="Q2058" t="str">
        <f>_xlfn.XLOOKUP(G2058,'[1](ST)Product'!$C:$C,'[1](ST)Product'!$F:$F)</f>
        <v>Portable</v>
      </c>
      <c r="R2058" t="s">
        <v>362</v>
      </c>
      <c r="S2058" t="s">
        <v>361</v>
      </c>
    </row>
    <row r="2059" spans="1:19" x14ac:dyDescent="0.35">
      <c r="A2059" t="str">
        <f>_xlfn.XLOOKUP(B2059,Mapping!C:C,Mapping!D:D)</f>
        <v>Group Buying</v>
      </c>
      <c r="B2059" t="s">
        <v>114</v>
      </c>
      <c r="C2059" t="s">
        <v>409</v>
      </c>
      <c r="D2059" s="21">
        <v>46267</v>
      </c>
      <c r="E2059" s="21">
        <v>46270</v>
      </c>
      <c r="F2059" s="5">
        <f t="shared" si="34"/>
        <v>4</v>
      </c>
      <c r="G2059" t="s">
        <v>65</v>
      </c>
      <c r="H2059">
        <v>249900</v>
      </c>
      <c r="I2059">
        <v>229900</v>
      </c>
      <c r="J2059">
        <v>199900</v>
      </c>
      <c r="K2059" s="19">
        <v>199900</v>
      </c>
      <c r="L2059">
        <v>100</v>
      </c>
      <c r="M2059">
        <v>19990000</v>
      </c>
      <c r="N2059" s="19">
        <v>11630545.454545453</v>
      </c>
      <c r="O2059" s="19">
        <v>11397934.545454545</v>
      </c>
      <c r="P2059" t="str">
        <f>_xlfn.XLOOKUP(G2059,'[1](ST)Product'!$C:$C,'[1](ST)Product'!$E:$E)</f>
        <v>Ninja Motorized</v>
      </c>
      <c r="Q2059" t="str">
        <f>_xlfn.XLOOKUP(G2059,'[1](ST)Product'!$C:$C,'[1](ST)Product'!$F:$F)</f>
        <v>Portable</v>
      </c>
      <c r="R2059" t="s">
        <v>362</v>
      </c>
      <c r="S2059" t="s">
        <v>361</v>
      </c>
    </row>
    <row r="2060" spans="1:19" x14ac:dyDescent="0.35">
      <c r="A2060" t="str">
        <f>_xlfn.XLOOKUP(B2060,Mapping!C:C,Mapping!D:D)</f>
        <v>Group Buying</v>
      </c>
      <c r="B2060" t="s">
        <v>114</v>
      </c>
      <c r="C2060" t="s">
        <v>409</v>
      </c>
      <c r="D2060" s="21">
        <v>46267</v>
      </c>
      <c r="E2060" s="21">
        <v>46270</v>
      </c>
      <c r="F2060" s="5">
        <f t="shared" si="34"/>
        <v>4</v>
      </c>
      <c r="G2060" t="s">
        <v>66</v>
      </c>
      <c r="H2060">
        <v>249900</v>
      </c>
      <c r="I2060">
        <v>229900</v>
      </c>
      <c r="J2060">
        <v>199900</v>
      </c>
      <c r="K2060" s="19">
        <v>199900</v>
      </c>
      <c r="L2060">
        <v>100</v>
      </c>
      <c r="M2060">
        <v>19990000</v>
      </c>
      <c r="N2060" s="19">
        <v>11630545.454545453</v>
      </c>
      <c r="O2060" s="19">
        <v>11397934.545454545</v>
      </c>
      <c r="P2060" t="str">
        <f>_xlfn.XLOOKUP(G2060,'[1](ST)Product'!$C:$C,'[1](ST)Product'!$E:$E)</f>
        <v>Ninja Motorized</v>
      </c>
      <c r="Q2060" t="str">
        <f>_xlfn.XLOOKUP(G2060,'[1](ST)Product'!$C:$C,'[1](ST)Product'!$F:$F)</f>
        <v>Portable</v>
      </c>
      <c r="R2060" t="s">
        <v>362</v>
      </c>
      <c r="S2060" t="s">
        <v>361</v>
      </c>
    </row>
    <row r="2061" spans="1:19" x14ac:dyDescent="0.35">
      <c r="A2061" t="str">
        <f>_xlfn.XLOOKUP(B2061,Mapping!C:C,Mapping!D:D)</f>
        <v>Group Buying</v>
      </c>
      <c r="B2061" t="s">
        <v>114</v>
      </c>
      <c r="C2061" t="s">
        <v>409</v>
      </c>
      <c r="D2061" s="21">
        <v>46267</v>
      </c>
      <c r="E2061" s="21">
        <v>46270</v>
      </c>
      <c r="F2061" s="5">
        <f t="shared" si="34"/>
        <v>4</v>
      </c>
      <c r="G2061" t="s">
        <v>67</v>
      </c>
      <c r="H2061">
        <v>249900</v>
      </c>
      <c r="I2061">
        <v>229900</v>
      </c>
      <c r="J2061">
        <v>199900</v>
      </c>
      <c r="K2061" s="19">
        <v>199900</v>
      </c>
      <c r="L2061">
        <v>100</v>
      </c>
      <c r="M2061">
        <v>19990000</v>
      </c>
      <c r="N2061" s="19">
        <v>11630545.454545453</v>
      </c>
      <c r="O2061" s="19">
        <v>11397934.545454545</v>
      </c>
      <c r="P2061" t="str">
        <f>_xlfn.XLOOKUP(G2061,'[1](ST)Product'!$C:$C,'[1](ST)Product'!$E:$E)</f>
        <v>Ninja Motorized</v>
      </c>
      <c r="Q2061" t="str">
        <f>_xlfn.XLOOKUP(G2061,'[1](ST)Product'!$C:$C,'[1](ST)Product'!$F:$F)</f>
        <v>Portable</v>
      </c>
      <c r="R2061" t="s">
        <v>362</v>
      </c>
      <c r="S2061" t="s">
        <v>361</v>
      </c>
    </row>
    <row r="2062" spans="1:19" x14ac:dyDescent="0.35">
      <c r="A2062" t="str">
        <f>_xlfn.XLOOKUP(B2062,Mapping!C:C,Mapping!D:D)</f>
        <v>Group Buying</v>
      </c>
      <c r="B2062" t="s">
        <v>114</v>
      </c>
      <c r="C2062" t="s">
        <v>406</v>
      </c>
      <c r="D2062" s="21">
        <v>46277</v>
      </c>
      <c r="E2062" s="21">
        <v>46285</v>
      </c>
      <c r="F2062" s="5">
        <f t="shared" si="34"/>
        <v>9</v>
      </c>
      <c r="G2062" t="s">
        <v>65</v>
      </c>
      <c r="H2062">
        <v>249900</v>
      </c>
      <c r="I2062">
        <v>229900</v>
      </c>
      <c r="J2062">
        <v>199900</v>
      </c>
      <c r="K2062" s="19">
        <v>199900</v>
      </c>
      <c r="L2062">
        <v>100</v>
      </c>
      <c r="M2062">
        <v>19990000</v>
      </c>
      <c r="N2062" s="19">
        <v>11630545.454545453</v>
      </c>
      <c r="O2062" s="19">
        <v>11397934.545454545</v>
      </c>
      <c r="P2062" t="str">
        <f>_xlfn.XLOOKUP(G2062,'[1](ST)Product'!$C:$C,'[1](ST)Product'!$E:$E)</f>
        <v>Ninja Motorized</v>
      </c>
      <c r="Q2062" t="str">
        <f>_xlfn.XLOOKUP(G2062,'[1](ST)Product'!$C:$C,'[1](ST)Product'!$F:$F)</f>
        <v>Portable</v>
      </c>
      <c r="R2062" t="s">
        <v>362</v>
      </c>
      <c r="S2062" t="s">
        <v>361</v>
      </c>
    </row>
    <row r="2063" spans="1:19" x14ac:dyDescent="0.35">
      <c r="A2063" t="str">
        <f>_xlfn.XLOOKUP(B2063,Mapping!C:C,Mapping!D:D)</f>
        <v>Group Buying</v>
      </c>
      <c r="B2063" t="s">
        <v>114</v>
      </c>
      <c r="C2063" t="s">
        <v>406</v>
      </c>
      <c r="D2063" s="21">
        <v>46277</v>
      </c>
      <c r="E2063" s="21">
        <v>46285</v>
      </c>
      <c r="F2063" s="5">
        <f t="shared" si="34"/>
        <v>9</v>
      </c>
      <c r="G2063" t="s">
        <v>66</v>
      </c>
      <c r="H2063">
        <v>249900</v>
      </c>
      <c r="I2063">
        <v>229900</v>
      </c>
      <c r="J2063">
        <v>199900</v>
      </c>
      <c r="K2063" s="19">
        <v>199900</v>
      </c>
      <c r="L2063">
        <v>100</v>
      </c>
      <c r="M2063">
        <v>19990000</v>
      </c>
      <c r="N2063" s="19">
        <v>11630545.454545453</v>
      </c>
      <c r="O2063" s="19">
        <v>11397934.545454545</v>
      </c>
      <c r="P2063" t="str">
        <f>_xlfn.XLOOKUP(G2063,'[1](ST)Product'!$C:$C,'[1](ST)Product'!$E:$E)</f>
        <v>Ninja Motorized</v>
      </c>
      <c r="Q2063" t="str">
        <f>_xlfn.XLOOKUP(G2063,'[1](ST)Product'!$C:$C,'[1](ST)Product'!$F:$F)</f>
        <v>Portable</v>
      </c>
      <c r="R2063" t="s">
        <v>362</v>
      </c>
      <c r="S2063" t="s">
        <v>361</v>
      </c>
    </row>
    <row r="2064" spans="1:19" x14ac:dyDescent="0.35">
      <c r="A2064" t="str">
        <f>_xlfn.XLOOKUP(B2064,Mapping!C:C,Mapping!D:D)</f>
        <v>Group Buying</v>
      </c>
      <c r="B2064" t="s">
        <v>114</v>
      </c>
      <c r="C2064" t="s">
        <v>406</v>
      </c>
      <c r="D2064" s="21">
        <v>46277</v>
      </c>
      <c r="E2064" s="21">
        <v>46285</v>
      </c>
      <c r="F2064" s="5">
        <f t="shared" si="34"/>
        <v>9</v>
      </c>
      <c r="G2064" t="s">
        <v>67</v>
      </c>
      <c r="H2064">
        <v>249900</v>
      </c>
      <c r="I2064">
        <v>229900</v>
      </c>
      <c r="J2064">
        <v>199900</v>
      </c>
      <c r="K2064" s="19">
        <v>199900</v>
      </c>
      <c r="L2064">
        <v>100</v>
      </c>
      <c r="M2064">
        <v>19990000</v>
      </c>
      <c r="N2064" s="19">
        <v>11630545.454545453</v>
      </c>
      <c r="O2064" s="19">
        <v>11397934.545454545</v>
      </c>
      <c r="P2064" t="str">
        <f>_xlfn.XLOOKUP(G2064,'[1](ST)Product'!$C:$C,'[1](ST)Product'!$E:$E)</f>
        <v>Ninja Motorized</v>
      </c>
      <c r="Q2064" t="str">
        <f>_xlfn.XLOOKUP(G2064,'[1](ST)Product'!$C:$C,'[1](ST)Product'!$F:$F)</f>
        <v>Portable</v>
      </c>
      <c r="R2064" t="s">
        <v>362</v>
      </c>
      <c r="S2064" t="s">
        <v>361</v>
      </c>
    </row>
    <row r="2065" spans="1:19" x14ac:dyDescent="0.35">
      <c r="A2065" t="str">
        <f>_xlfn.XLOOKUP(B2065,Mapping!C:C,Mapping!D:D)</f>
        <v>Group Buying</v>
      </c>
      <c r="B2065" t="s">
        <v>114</v>
      </c>
      <c r="C2065" t="s">
        <v>395</v>
      </c>
      <c r="D2065" s="21">
        <v>46282</v>
      </c>
      <c r="E2065" s="21">
        <v>46284</v>
      </c>
      <c r="F2065" s="5">
        <f t="shared" si="34"/>
        <v>3</v>
      </c>
      <c r="G2065" t="s">
        <v>65</v>
      </c>
      <c r="H2065">
        <v>249900</v>
      </c>
      <c r="I2065">
        <v>229900</v>
      </c>
      <c r="J2065">
        <v>199900</v>
      </c>
      <c r="K2065" s="19">
        <v>199900</v>
      </c>
      <c r="L2065">
        <v>70</v>
      </c>
      <c r="M2065">
        <v>13993000</v>
      </c>
      <c r="N2065" s="19">
        <v>8141381.8181818174</v>
      </c>
      <c r="O2065" s="19">
        <v>7978554.1818181807</v>
      </c>
      <c r="P2065" t="str">
        <f>_xlfn.XLOOKUP(G2065,'[1](ST)Product'!$C:$C,'[1](ST)Product'!$E:$E)</f>
        <v>Ninja Motorized</v>
      </c>
      <c r="Q2065" t="str">
        <f>_xlfn.XLOOKUP(G2065,'[1](ST)Product'!$C:$C,'[1](ST)Product'!$F:$F)</f>
        <v>Portable</v>
      </c>
      <c r="R2065" t="s">
        <v>362</v>
      </c>
      <c r="S2065" t="s">
        <v>361</v>
      </c>
    </row>
    <row r="2066" spans="1:19" x14ac:dyDescent="0.35">
      <c r="A2066" t="str">
        <f>_xlfn.XLOOKUP(B2066,Mapping!C:C,Mapping!D:D)</f>
        <v>Group Buying</v>
      </c>
      <c r="B2066" t="s">
        <v>114</v>
      </c>
      <c r="C2066" t="s">
        <v>395</v>
      </c>
      <c r="D2066" s="21">
        <v>46282</v>
      </c>
      <c r="E2066" s="21">
        <v>46284</v>
      </c>
      <c r="F2066" s="5">
        <f t="shared" si="34"/>
        <v>3</v>
      </c>
      <c r="G2066" t="s">
        <v>66</v>
      </c>
      <c r="H2066">
        <v>249900</v>
      </c>
      <c r="I2066">
        <v>229900</v>
      </c>
      <c r="J2066">
        <v>199900</v>
      </c>
      <c r="K2066" s="19">
        <v>199900</v>
      </c>
      <c r="L2066">
        <v>70</v>
      </c>
      <c r="M2066">
        <v>13993000</v>
      </c>
      <c r="N2066" s="19">
        <v>8141381.8181818174</v>
      </c>
      <c r="O2066" s="19">
        <v>7978554.1818181807</v>
      </c>
      <c r="P2066" t="str">
        <f>_xlfn.XLOOKUP(G2066,'[1](ST)Product'!$C:$C,'[1](ST)Product'!$E:$E)</f>
        <v>Ninja Motorized</v>
      </c>
      <c r="Q2066" t="str">
        <f>_xlfn.XLOOKUP(G2066,'[1](ST)Product'!$C:$C,'[1](ST)Product'!$F:$F)</f>
        <v>Portable</v>
      </c>
      <c r="R2066" t="s">
        <v>362</v>
      </c>
      <c r="S2066" t="s">
        <v>361</v>
      </c>
    </row>
    <row r="2067" spans="1:19" x14ac:dyDescent="0.35">
      <c r="A2067" t="str">
        <f>_xlfn.XLOOKUP(B2067,Mapping!C:C,Mapping!D:D)</f>
        <v>Group Buying</v>
      </c>
      <c r="B2067" t="s">
        <v>114</v>
      </c>
      <c r="C2067" t="s">
        <v>395</v>
      </c>
      <c r="D2067" s="21">
        <v>46282</v>
      </c>
      <c r="E2067" s="21">
        <v>46284</v>
      </c>
      <c r="F2067" s="5">
        <f t="shared" si="34"/>
        <v>3</v>
      </c>
      <c r="G2067" t="s">
        <v>67</v>
      </c>
      <c r="H2067">
        <v>249900</v>
      </c>
      <c r="I2067">
        <v>229900</v>
      </c>
      <c r="J2067">
        <v>199900</v>
      </c>
      <c r="K2067" s="19">
        <v>199900</v>
      </c>
      <c r="L2067">
        <v>70</v>
      </c>
      <c r="M2067">
        <v>13993000</v>
      </c>
      <c r="N2067" s="19">
        <v>8141381.8181818174</v>
      </c>
      <c r="O2067" s="19">
        <v>7978554.1818181807</v>
      </c>
      <c r="P2067" t="str">
        <f>_xlfn.XLOOKUP(G2067,'[1](ST)Product'!$C:$C,'[1](ST)Product'!$E:$E)</f>
        <v>Ninja Motorized</v>
      </c>
      <c r="Q2067" t="str">
        <f>_xlfn.XLOOKUP(G2067,'[1](ST)Product'!$C:$C,'[1](ST)Product'!$F:$F)</f>
        <v>Portable</v>
      </c>
      <c r="R2067" t="s">
        <v>362</v>
      </c>
      <c r="S2067" t="s">
        <v>361</v>
      </c>
    </row>
    <row r="2068" spans="1:19" x14ac:dyDescent="0.35">
      <c r="A2068" t="str">
        <f>_xlfn.XLOOKUP(B2068,Mapping!C:C,Mapping!D:D)</f>
        <v>Group Buying</v>
      </c>
      <c r="B2068" t="s">
        <v>114</v>
      </c>
      <c r="C2068" t="s">
        <v>404</v>
      </c>
      <c r="D2068" s="21">
        <v>46276</v>
      </c>
      <c r="E2068" s="21">
        <v>46279</v>
      </c>
      <c r="F2068" s="5">
        <f t="shared" si="34"/>
        <v>4</v>
      </c>
      <c r="G2068" t="s">
        <v>65</v>
      </c>
      <c r="H2068">
        <v>249900</v>
      </c>
      <c r="I2068">
        <v>229900</v>
      </c>
      <c r="J2068">
        <v>199900</v>
      </c>
      <c r="K2068" s="19">
        <v>199900</v>
      </c>
      <c r="L2068">
        <v>70</v>
      </c>
      <c r="M2068">
        <v>13993000</v>
      </c>
      <c r="N2068" s="19">
        <v>8141381.8181818174</v>
      </c>
      <c r="O2068" s="19">
        <v>7978554.1818181807</v>
      </c>
      <c r="P2068" t="str">
        <f>_xlfn.XLOOKUP(G2068,'[1](ST)Product'!$C:$C,'[1](ST)Product'!$E:$E)</f>
        <v>Ninja Motorized</v>
      </c>
      <c r="Q2068" t="str">
        <f>_xlfn.XLOOKUP(G2068,'[1](ST)Product'!$C:$C,'[1](ST)Product'!$F:$F)</f>
        <v>Portable</v>
      </c>
      <c r="R2068" t="s">
        <v>362</v>
      </c>
      <c r="S2068" t="s">
        <v>361</v>
      </c>
    </row>
    <row r="2069" spans="1:19" x14ac:dyDescent="0.35">
      <c r="A2069" t="str">
        <f>_xlfn.XLOOKUP(B2069,Mapping!C:C,Mapping!D:D)</f>
        <v>Group Buying</v>
      </c>
      <c r="B2069" t="s">
        <v>114</v>
      </c>
      <c r="C2069" t="s">
        <v>404</v>
      </c>
      <c r="D2069" s="21">
        <v>46276</v>
      </c>
      <c r="E2069" s="21">
        <v>46279</v>
      </c>
      <c r="F2069" s="5">
        <f t="shared" si="34"/>
        <v>4</v>
      </c>
      <c r="G2069" t="s">
        <v>66</v>
      </c>
      <c r="H2069">
        <v>249900</v>
      </c>
      <c r="I2069">
        <v>229900</v>
      </c>
      <c r="J2069">
        <v>199900</v>
      </c>
      <c r="K2069" s="19">
        <v>199900</v>
      </c>
      <c r="L2069">
        <v>70</v>
      </c>
      <c r="M2069">
        <v>13993000</v>
      </c>
      <c r="N2069" s="19">
        <v>8141381.8181818174</v>
      </c>
      <c r="O2069" s="19">
        <v>7978554.1818181807</v>
      </c>
      <c r="P2069" t="str">
        <f>_xlfn.XLOOKUP(G2069,'[1](ST)Product'!$C:$C,'[1](ST)Product'!$E:$E)</f>
        <v>Ninja Motorized</v>
      </c>
      <c r="Q2069" t="str">
        <f>_xlfn.XLOOKUP(G2069,'[1](ST)Product'!$C:$C,'[1](ST)Product'!$F:$F)</f>
        <v>Portable</v>
      </c>
      <c r="R2069" t="s">
        <v>362</v>
      </c>
      <c r="S2069" t="s">
        <v>361</v>
      </c>
    </row>
    <row r="2070" spans="1:19" x14ac:dyDescent="0.35">
      <c r="A2070" t="str">
        <f>_xlfn.XLOOKUP(B2070,Mapping!C:C,Mapping!D:D)</f>
        <v>Group Buying</v>
      </c>
      <c r="B2070" t="s">
        <v>114</v>
      </c>
      <c r="C2070" t="s">
        <v>404</v>
      </c>
      <c r="D2070" s="21">
        <v>46276</v>
      </c>
      <c r="E2070" s="21">
        <v>46279</v>
      </c>
      <c r="F2070" s="5">
        <f t="shared" si="34"/>
        <v>4</v>
      </c>
      <c r="G2070" t="s">
        <v>67</v>
      </c>
      <c r="H2070">
        <v>249900</v>
      </c>
      <c r="I2070">
        <v>229900</v>
      </c>
      <c r="J2070">
        <v>199900</v>
      </c>
      <c r="K2070" s="19">
        <v>199900</v>
      </c>
      <c r="L2070">
        <v>70</v>
      </c>
      <c r="M2070">
        <v>13993000</v>
      </c>
      <c r="N2070" s="19">
        <v>8141381.8181818174</v>
      </c>
      <c r="O2070" s="19">
        <v>7978554.1818181807</v>
      </c>
      <c r="P2070" t="str">
        <f>_xlfn.XLOOKUP(G2070,'[1](ST)Product'!$C:$C,'[1](ST)Product'!$E:$E)</f>
        <v>Ninja Motorized</v>
      </c>
      <c r="Q2070" t="str">
        <f>_xlfn.XLOOKUP(G2070,'[1](ST)Product'!$C:$C,'[1](ST)Product'!$F:$F)</f>
        <v>Portable</v>
      </c>
      <c r="R2070" t="s">
        <v>362</v>
      </c>
      <c r="S2070" t="s">
        <v>361</v>
      </c>
    </row>
    <row r="2071" spans="1:19" x14ac:dyDescent="0.35">
      <c r="A2071" t="str">
        <f>_xlfn.XLOOKUP(B2071,Mapping!C:C,Mapping!D:D)</f>
        <v>Group Buying</v>
      </c>
      <c r="B2071" t="s">
        <v>114</v>
      </c>
      <c r="C2071" t="s">
        <v>127</v>
      </c>
      <c r="D2071" s="21">
        <v>46273</v>
      </c>
      <c r="E2071" s="21">
        <v>46276</v>
      </c>
      <c r="F2071" s="5">
        <f t="shared" si="34"/>
        <v>4</v>
      </c>
      <c r="G2071" t="s">
        <v>65</v>
      </c>
      <c r="H2071">
        <v>249900</v>
      </c>
      <c r="I2071">
        <v>229900</v>
      </c>
      <c r="J2071">
        <v>199900</v>
      </c>
      <c r="K2071" s="19">
        <v>199900</v>
      </c>
      <c r="L2071">
        <v>100</v>
      </c>
      <c r="M2071">
        <v>19990000</v>
      </c>
      <c r="N2071" s="19">
        <v>11630545.454545453</v>
      </c>
      <c r="O2071" s="19">
        <v>11397934.545454545</v>
      </c>
      <c r="P2071" t="str">
        <f>_xlfn.XLOOKUP(G2071,'[1](ST)Product'!$C:$C,'[1](ST)Product'!$E:$E)</f>
        <v>Ninja Motorized</v>
      </c>
      <c r="Q2071" t="str">
        <f>_xlfn.XLOOKUP(G2071,'[1](ST)Product'!$C:$C,'[1](ST)Product'!$F:$F)</f>
        <v>Portable</v>
      </c>
      <c r="R2071" t="s">
        <v>362</v>
      </c>
      <c r="S2071" t="s">
        <v>361</v>
      </c>
    </row>
    <row r="2072" spans="1:19" x14ac:dyDescent="0.35">
      <c r="A2072" t="str">
        <f>_xlfn.XLOOKUP(B2072,Mapping!C:C,Mapping!D:D)</f>
        <v>Group Buying</v>
      </c>
      <c r="B2072" t="s">
        <v>114</v>
      </c>
      <c r="C2072" t="s">
        <v>127</v>
      </c>
      <c r="D2072" s="21">
        <v>46273</v>
      </c>
      <c r="E2072" s="21">
        <v>46276</v>
      </c>
      <c r="F2072" s="5">
        <f t="shared" si="34"/>
        <v>4</v>
      </c>
      <c r="G2072" t="s">
        <v>66</v>
      </c>
      <c r="H2072">
        <v>249900</v>
      </c>
      <c r="I2072">
        <v>229900</v>
      </c>
      <c r="J2072">
        <v>199900</v>
      </c>
      <c r="K2072" s="19">
        <v>199900</v>
      </c>
      <c r="L2072">
        <v>100</v>
      </c>
      <c r="M2072">
        <v>19990000</v>
      </c>
      <c r="N2072" s="19">
        <v>11630545.454545453</v>
      </c>
      <c r="O2072" s="19">
        <v>11397934.545454545</v>
      </c>
      <c r="P2072" t="str">
        <f>_xlfn.XLOOKUP(G2072,'[1](ST)Product'!$C:$C,'[1](ST)Product'!$E:$E)</f>
        <v>Ninja Motorized</v>
      </c>
      <c r="Q2072" t="str">
        <f>_xlfn.XLOOKUP(G2072,'[1](ST)Product'!$C:$C,'[1](ST)Product'!$F:$F)</f>
        <v>Portable</v>
      </c>
      <c r="R2072" t="s">
        <v>362</v>
      </c>
      <c r="S2072" t="s">
        <v>361</v>
      </c>
    </row>
    <row r="2073" spans="1:19" x14ac:dyDescent="0.35">
      <c r="A2073" t="str">
        <f>_xlfn.XLOOKUP(B2073,Mapping!C:C,Mapping!D:D)</f>
        <v>Group Buying</v>
      </c>
      <c r="B2073" t="s">
        <v>114</v>
      </c>
      <c r="C2073" t="s">
        <v>127</v>
      </c>
      <c r="D2073" s="21">
        <v>46273</v>
      </c>
      <c r="E2073" s="21">
        <v>46276</v>
      </c>
      <c r="F2073" s="5">
        <f t="shared" si="34"/>
        <v>4</v>
      </c>
      <c r="G2073" t="s">
        <v>67</v>
      </c>
      <c r="H2073">
        <v>249900</v>
      </c>
      <c r="I2073">
        <v>229900</v>
      </c>
      <c r="J2073">
        <v>199900</v>
      </c>
      <c r="K2073" s="19">
        <v>199900</v>
      </c>
      <c r="L2073">
        <v>100</v>
      </c>
      <c r="M2073">
        <v>19990000</v>
      </c>
      <c r="N2073" s="19">
        <v>11630545.454545453</v>
      </c>
      <c r="O2073" s="19">
        <v>11397934.545454545</v>
      </c>
      <c r="P2073" t="str">
        <f>_xlfn.XLOOKUP(G2073,'[1](ST)Product'!$C:$C,'[1](ST)Product'!$E:$E)</f>
        <v>Ninja Motorized</v>
      </c>
      <c r="Q2073" t="str">
        <f>_xlfn.XLOOKUP(G2073,'[1](ST)Product'!$C:$C,'[1](ST)Product'!$F:$F)</f>
        <v>Portable</v>
      </c>
      <c r="R2073" t="s">
        <v>362</v>
      </c>
      <c r="S2073" t="s">
        <v>361</v>
      </c>
    </row>
    <row r="2074" spans="1:19" x14ac:dyDescent="0.35">
      <c r="A2074" t="str">
        <f>_xlfn.XLOOKUP(B2074,Mapping!C:C,Mapping!D:D)</f>
        <v>Group Buying</v>
      </c>
      <c r="B2074" t="s">
        <v>114</v>
      </c>
      <c r="C2074" t="s">
        <v>410</v>
      </c>
      <c r="D2074" s="21">
        <v>46272</v>
      </c>
      <c r="E2074" s="21">
        <v>46275</v>
      </c>
      <c r="F2074" s="5">
        <f t="shared" si="34"/>
        <v>4</v>
      </c>
      <c r="G2074" t="s">
        <v>63</v>
      </c>
      <c r="H2074">
        <v>299900</v>
      </c>
      <c r="I2074">
        <v>279900</v>
      </c>
      <c r="J2074">
        <v>279900</v>
      </c>
      <c r="K2074" s="19">
        <v>281000</v>
      </c>
      <c r="L2074">
        <v>1250</v>
      </c>
      <c r="M2074">
        <v>351250000</v>
      </c>
      <c r="N2074" s="19">
        <v>204363636.36363637</v>
      </c>
      <c r="O2074" s="19">
        <v>200276363.63636366</v>
      </c>
      <c r="P2074" t="str">
        <f>_xlfn.XLOOKUP(G2074,'[1](ST)Product'!$C:$C,'[1](ST)Product'!$E:$E)</f>
        <v>Shark Floorcare</v>
      </c>
      <c r="Q2074" t="str">
        <f>_xlfn.XLOOKUP(G2074,'[1](ST)Product'!$C:$C,'[1](ST)Product'!$F:$F)</f>
        <v>WD</v>
      </c>
      <c r="R2074" t="s">
        <v>362</v>
      </c>
      <c r="S2074" t="s">
        <v>361</v>
      </c>
    </row>
    <row r="2075" spans="1:19" x14ac:dyDescent="0.35">
      <c r="A2075" t="str">
        <f>_xlfn.XLOOKUP(B2075,Mapping!C:C,Mapping!D:D)</f>
        <v>Group Buying</v>
      </c>
      <c r="B2075" t="s">
        <v>114</v>
      </c>
      <c r="C2075" t="s">
        <v>133</v>
      </c>
      <c r="D2075" s="21">
        <v>46275</v>
      </c>
      <c r="E2075" s="21">
        <v>46278</v>
      </c>
      <c r="F2075" s="5">
        <f t="shared" si="34"/>
        <v>4</v>
      </c>
      <c r="G2075" t="s">
        <v>63</v>
      </c>
      <c r="H2075">
        <v>299900</v>
      </c>
      <c r="I2075">
        <v>279900</v>
      </c>
      <c r="J2075">
        <v>279900</v>
      </c>
      <c r="K2075" s="19">
        <v>281000</v>
      </c>
      <c r="L2075">
        <v>1250</v>
      </c>
      <c r="M2075">
        <v>351250000</v>
      </c>
      <c r="N2075" s="19">
        <v>204363636.36363637</v>
      </c>
      <c r="O2075" s="19">
        <v>200276363.63636366</v>
      </c>
      <c r="P2075" t="str">
        <f>_xlfn.XLOOKUP(G2075,'[1](ST)Product'!$C:$C,'[1](ST)Product'!$E:$E)</f>
        <v>Shark Floorcare</v>
      </c>
      <c r="Q2075" t="str">
        <f>_xlfn.XLOOKUP(G2075,'[1](ST)Product'!$C:$C,'[1](ST)Product'!$F:$F)</f>
        <v>WD</v>
      </c>
      <c r="R2075" t="s">
        <v>362</v>
      </c>
      <c r="S2075" t="s">
        <v>361</v>
      </c>
    </row>
    <row r="2076" spans="1:19" x14ac:dyDescent="0.35">
      <c r="A2076" t="str">
        <f>_xlfn.XLOOKUP(B2076,Mapping!C:C,Mapping!D:D)</f>
        <v>Group Buying</v>
      </c>
      <c r="B2076" t="s">
        <v>114</v>
      </c>
      <c r="C2076" t="s">
        <v>386</v>
      </c>
      <c r="D2076" s="21">
        <v>46265</v>
      </c>
      <c r="E2076" s="21">
        <v>46267</v>
      </c>
      <c r="F2076" s="5">
        <f t="shared" si="34"/>
        <v>3</v>
      </c>
      <c r="G2076" t="s">
        <v>65</v>
      </c>
      <c r="H2076">
        <v>249900</v>
      </c>
      <c r="I2076">
        <v>229900</v>
      </c>
      <c r="J2076">
        <v>199900</v>
      </c>
      <c r="K2076" s="19">
        <v>199900</v>
      </c>
      <c r="L2076">
        <v>100</v>
      </c>
      <c r="M2076">
        <v>19990000</v>
      </c>
      <c r="N2076" s="19">
        <v>11630545.454545453</v>
      </c>
      <c r="O2076" s="19">
        <v>11397934.545454545</v>
      </c>
      <c r="P2076" t="str">
        <f>_xlfn.XLOOKUP(G2076,'[1](ST)Product'!$C:$C,'[1](ST)Product'!$E:$E)</f>
        <v>Ninja Motorized</v>
      </c>
      <c r="Q2076" t="str">
        <f>_xlfn.XLOOKUP(G2076,'[1](ST)Product'!$C:$C,'[1](ST)Product'!$F:$F)</f>
        <v>Portable</v>
      </c>
      <c r="R2076" t="s">
        <v>362</v>
      </c>
      <c r="S2076" t="s">
        <v>361</v>
      </c>
    </row>
    <row r="2077" spans="1:19" x14ac:dyDescent="0.35">
      <c r="A2077" t="str">
        <f>_xlfn.XLOOKUP(B2077,Mapping!C:C,Mapping!D:D)</f>
        <v>Group Buying</v>
      </c>
      <c r="B2077" t="s">
        <v>114</v>
      </c>
      <c r="C2077" t="s">
        <v>386</v>
      </c>
      <c r="D2077" s="21">
        <v>46265</v>
      </c>
      <c r="E2077" s="21">
        <v>46267</v>
      </c>
      <c r="F2077" s="5">
        <f t="shared" si="34"/>
        <v>3</v>
      </c>
      <c r="G2077" t="s">
        <v>66</v>
      </c>
      <c r="H2077">
        <v>249900</v>
      </c>
      <c r="I2077">
        <v>229900</v>
      </c>
      <c r="J2077">
        <v>199900</v>
      </c>
      <c r="K2077" s="19">
        <v>199900</v>
      </c>
      <c r="L2077">
        <v>100</v>
      </c>
      <c r="M2077">
        <v>19990000</v>
      </c>
      <c r="N2077" s="19">
        <v>11630545.454545453</v>
      </c>
      <c r="O2077" s="19">
        <v>11397934.545454545</v>
      </c>
      <c r="P2077" t="str">
        <f>_xlfn.XLOOKUP(G2077,'[1](ST)Product'!$C:$C,'[1](ST)Product'!$E:$E)</f>
        <v>Ninja Motorized</v>
      </c>
      <c r="Q2077" t="str">
        <f>_xlfn.XLOOKUP(G2077,'[1](ST)Product'!$C:$C,'[1](ST)Product'!$F:$F)</f>
        <v>Portable</v>
      </c>
      <c r="R2077" t="s">
        <v>362</v>
      </c>
      <c r="S2077" t="s">
        <v>361</v>
      </c>
    </row>
    <row r="2078" spans="1:19" x14ac:dyDescent="0.35">
      <c r="A2078" t="str">
        <f>_xlfn.XLOOKUP(B2078,Mapping!C:C,Mapping!D:D)</f>
        <v>Group Buying</v>
      </c>
      <c r="B2078" t="s">
        <v>114</v>
      </c>
      <c r="C2078" t="s">
        <v>386</v>
      </c>
      <c r="D2078" s="21">
        <v>46265</v>
      </c>
      <c r="E2078" s="21">
        <v>46267</v>
      </c>
      <c r="F2078" s="5">
        <f t="shared" si="34"/>
        <v>3</v>
      </c>
      <c r="G2078" t="s">
        <v>67</v>
      </c>
      <c r="H2078">
        <v>249900</v>
      </c>
      <c r="I2078">
        <v>229900</v>
      </c>
      <c r="J2078">
        <v>199900</v>
      </c>
      <c r="K2078" s="19">
        <v>199900</v>
      </c>
      <c r="L2078">
        <v>100</v>
      </c>
      <c r="M2078">
        <v>19990000</v>
      </c>
      <c r="N2078" s="19">
        <v>11630545.454545453</v>
      </c>
      <c r="O2078" s="19">
        <v>11397934.545454545</v>
      </c>
      <c r="P2078" t="str">
        <f>_xlfn.XLOOKUP(G2078,'[1](ST)Product'!$C:$C,'[1](ST)Product'!$E:$E)</f>
        <v>Ninja Motorized</v>
      </c>
      <c r="Q2078" t="str">
        <f>_xlfn.XLOOKUP(G2078,'[1](ST)Product'!$C:$C,'[1](ST)Product'!$F:$F)</f>
        <v>Portable</v>
      </c>
      <c r="R2078" t="s">
        <v>362</v>
      </c>
      <c r="S2078" t="s">
        <v>361</v>
      </c>
    </row>
    <row r="2079" spans="1:19" x14ac:dyDescent="0.35">
      <c r="A2079" t="str">
        <f>_xlfn.XLOOKUP(B2079,Mapping!C:C,Mapping!D:D)</f>
        <v>Group Buying</v>
      </c>
      <c r="B2079" t="s">
        <v>114</v>
      </c>
      <c r="C2079" t="s">
        <v>394</v>
      </c>
      <c r="D2079" s="21">
        <v>46268</v>
      </c>
      <c r="E2079" s="21">
        <v>46271</v>
      </c>
      <c r="F2079" s="5">
        <f t="shared" si="34"/>
        <v>4</v>
      </c>
      <c r="G2079" t="s">
        <v>65</v>
      </c>
      <c r="H2079">
        <v>249900</v>
      </c>
      <c r="I2079">
        <v>229900</v>
      </c>
      <c r="J2079">
        <v>199900</v>
      </c>
      <c r="K2079" s="19">
        <v>199900</v>
      </c>
      <c r="L2079">
        <v>100</v>
      </c>
      <c r="M2079">
        <v>19990000</v>
      </c>
      <c r="N2079" s="19">
        <v>11630545.454545453</v>
      </c>
      <c r="O2079" s="19">
        <v>11397934.545454545</v>
      </c>
      <c r="P2079" t="str">
        <f>_xlfn.XLOOKUP(G2079,'[1](ST)Product'!$C:$C,'[1](ST)Product'!$E:$E)</f>
        <v>Ninja Motorized</v>
      </c>
      <c r="Q2079" t="str">
        <f>_xlfn.XLOOKUP(G2079,'[1](ST)Product'!$C:$C,'[1](ST)Product'!$F:$F)</f>
        <v>Portable</v>
      </c>
      <c r="R2079" t="s">
        <v>362</v>
      </c>
      <c r="S2079" t="s">
        <v>361</v>
      </c>
    </row>
    <row r="2080" spans="1:19" x14ac:dyDescent="0.35">
      <c r="A2080" t="str">
        <f>_xlfn.XLOOKUP(B2080,Mapping!C:C,Mapping!D:D)</f>
        <v>Group Buying</v>
      </c>
      <c r="B2080" t="s">
        <v>114</v>
      </c>
      <c r="C2080" t="s">
        <v>394</v>
      </c>
      <c r="D2080" s="21">
        <v>46268</v>
      </c>
      <c r="E2080" s="21">
        <v>46271</v>
      </c>
      <c r="F2080" s="5">
        <f t="shared" si="34"/>
        <v>4</v>
      </c>
      <c r="G2080" t="s">
        <v>66</v>
      </c>
      <c r="H2080">
        <v>249900</v>
      </c>
      <c r="I2080">
        <v>229900</v>
      </c>
      <c r="J2080">
        <v>199900</v>
      </c>
      <c r="K2080" s="19">
        <v>199900</v>
      </c>
      <c r="L2080">
        <v>100</v>
      </c>
      <c r="M2080">
        <v>19990000</v>
      </c>
      <c r="N2080" s="19">
        <v>11630545.454545453</v>
      </c>
      <c r="O2080" s="19">
        <v>11397934.545454545</v>
      </c>
      <c r="P2080" t="str">
        <f>_xlfn.XLOOKUP(G2080,'[1](ST)Product'!$C:$C,'[1](ST)Product'!$E:$E)</f>
        <v>Ninja Motorized</v>
      </c>
      <c r="Q2080" t="str">
        <f>_xlfn.XLOOKUP(G2080,'[1](ST)Product'!$C:$C,'[1](ST)Product'!$F:$F)</f>
        <v>Portable</v>
      </c>
      <c r="R2080" t="s">
        <v>362</v>
      </c>
      <c r="S2080" t="s">
        <v>361</v>
      </c>
    </row>
    <row r="2081" spans="1:19" x14ac:dyDescent="0.35">
      <c r="A2081" t="str">
        <f>_xlfn.XLOOKUP(B2081,Mapping!C:C,Mapping!D:D)</f>
        <v>Group Buying</v>
      </c>
      <c r="B2081" t="s">
        <v>114</v>
      </c>
      <c r="C2081" t="s">
        <v>394</v>
      </c>
      <c r="D2081" s="21">
        <v>46268</v>
      </c>
      <c r="E2081" s="21">
        <v>46271</v>
      </c>
      <c r="F2081" s="5">
        <f t="shared" si="34"/>
        <v>4</v>
      </c>
      <c r="G2081" t="s">
        <v>67</v>
      </c>
      <c r="H2081">
        <v>249900</v>
      </c>
      <c r="I2081">
        <v>229900</v>
      </c>
      <c r="J2081">
        <v>199900</v>
      </c>
      <c r="K2081" s="19">
        <v>199900</v>
      </c>
      <c r="L2081">
        <v>100</v>
      </c>
      <c r="M2081">
        <v>19990000</v>
      </c>
      <c r="N2081" s="19">
        <v>11630545.454545453</v>
      </c>
      <c r="O2081" s="19">
        <v>11397934.545454545</v>
      </c>
      <c r="P2081" t="str">
        <f>_xlfn.XLOOKUP(G2081,'[1](ST)Product'!$C:$C,'[1](ST)Product'!$E:$E)</f>
        <v>Ninja Motorized</v>
      </c>
      <c r="Q2081" t="str">
        <f>_xlfn.XLOOKUP(G2081,'[1](ST)Product'!$C:$C,'[1](ST)Product'!$F:$F)</f>
        <v>Portable</v>
      </c>
      <c r="R2081" t="s">
        <v>362</v>
      </c>
      <c r="S2081" t="s">
        <v>361</v>
      </c>
    </row>
    <row r="2082" spans="1:19" x14ac:dyDescent="0.35">
      <c r="A2082" t="str">
        <f>_xlfn.XLOOKUP(B2082,Mapping!C:C,Mapping!D:D)</f>
        <v>Group Buying</v>
      </c>
      <c r="B2082" t="s">
        <v>114</v>
      </c>
      <c r="C2082" t="s">
        <v>407</v>
      </c>
      <c r="D2082" s="21">
        <v>46279</v>
      </c>
      <c r="E2082" s="21">
        <v>46282</v>
      </c>
      <c r="F2082" s="5">
        <f t="shared" si="34"/>
        <v>4</v>
      </c>
      <c r="G2082" t="s">
        <v>65</v>
      </c>
      <c r="H2082">
        <v>249900</v>
      </c>
      <c r="I2082">
        <v>229900</v>
      </c>
      <c r="J2082">
        <v>199900</v>
      </c>
      <c r="K2082" s="19">
        <v>199900</v>
      </c>
      <c r="L2082">
        <v>50</v>
      </c>
      <c r="M2082">
        <v>9995000</v>
      </c>
      <c r="N2082" s="19">
        <v>5815272.7272727266</v>
      </c>
      <c r="O2082" s="19">
        <v>5698967.2727272725</v>
      </c>
      <c r="P2082" t="str">
        <f>_xlfn.XLOOKUP(G2082,'[1](ST)Product'!$C:$C,'[1](ST)Product'!$E:$E)</f>
        <v>Ninja Motorized</v>
      </c>
      <c r="Q2082" t="str">
        <f>_xlfn.XLOOKUP(G2082,'[1](ST)Product'!$C:$C,'[1](ST)Product'!$F:$F)</f>
        <v>Portable</v>
      </c>
      <c r="R2082" t="s">
        <v>362</v>
      </c>
      <c r="S2082" t="s">
        <v>361</v>
      </c>
    </row>
    <row r="2083" spans="1:19" x14ac:dyDescent="0.35">
      <c r="A2083" t="str">
        <f>_xlfn.XLOOKUP(B2083,Mapping!C:C,Mapping!D:D)</f>
        <v>Group Buying</v>
      </c>
      <c r="B2083" t="s">
        <v>114</v>
      </c>
      <c r="C2083" t="s">
        <v>407</v>
      </c>
      <c r="D2083" s="21">
        <v>46279</v>
      </c>
      <c r="E2083" s="21">
        <v>46282</v>
      </c>
      <c r="F2083" s="5">
        <f t="shared" si="34"/>
        <v>4</v>
      </c>
      <c r="G2083" t="s">
        <v>66</v>
      </c>
      <c r="H2083">
        <v>249900</v>
      </c>
      <c r="I2083">
        <v>229900</v>
      </c>
      <c r="J2083">
        <v>199900</v>
      </c>
      <c r="K2083" s="19">
        <v>199900</v>
      </c>
      <c r="L2083">
        <v>50</v>
      </c>
      <c r="M2083">
        <v>9995000</v>
      </c>
      <c r="N2083" s="19">
        <v>5815272.7272727266</v>
      </c>
      <c r="O2083" s="19">
        <v>5698967.2727272725</v>
      </c>
      <c r="P2083" t="str">
        <f>_xlfn.XLOOKUP(G2083,'[1](ST)Product'!$C:$C,'[1](ST)Product'!$E:$E)</f>
        <v>Ninja Motorized</v>
      </c>
      <c r="Q2083" t="str">
        <f>_xlfn.XLOOKUP(G2083,'[1](ST)Product'!$C:$C,'[1](ST)Product'!$F:$F)</f>
        <v>Portable</v>
      </c>
      <c r="R2083" t="s">
        <v>362</v>
      </c>
      <c r="S2083" t="s">
        <v>361</v>
      </c>
    </row>
    <row r="2084" spans="1:19" x14ac:dyDescent="0.35">
      <c r="A2084" t="str">
        <f>_xlfn.XLOOKUP(B2084,Mapping!C:C,Mapping!D:D)</f>
        <v>Group Buying</v>
      </c>
      <c r="B2084" t="s">
        <v>114</v>
      </c>
      <c r="C2084" t="s">
        <v>407</v>
      </c>
      <c r="D2084" s="21">
        <v>46279</v>
      </c>
      <c r="E2084" s="21">
        <v>46282</v>
      </c>
      <c r="F2084" s="5">
        <f t="shared" si="34"/>
        <v>4</v>
      </c>
      <c r="G2084" t="s">
        <v>67</v>
      </c>
      <c r="H2084">
        <v>249900</v>
      </c>
      <c r="I2084">
        <v>229900</v>
      </c>
      <c r="J2084">
        <v>199900</v>
      </c>
      <c r="K2084" s="19">
        <v>199900</v>
      </c>
      <c r="L2084">
        <v>50</v>
      </c>
      <c r="M2084">
        <v>9995000</v>
      </c>
      <c r="N2084" s="19">
        <v>5815272.7272727266</v>
      </c>
      <c r="O2084" s="19">
        <v>5698967.2727272725</v>
      </c>
      <c r="P2084" t="str">
        <f>_xlfn.XLOOKUP(G2084,'[1](ST)Product'!$C:$C,'[1](ST)Product'!$E:$E)</f>
        <v>Ninja Motorized</v>
      </c>
      <c r="Q2084" t="str">
        <f>_xlfn.XLOOKUP(G2084,'[1](ST)Product'!$C:$C,'[1](ST)Product'!$F:$F)</f>
        <v>Portable</v>
      </c>
      <c r="R2084" t="s">
        <v>362</v>
      </c>
      <c r="S2084" t="s">
        <v>361</v>
      </c>
    </row>
    <row r="2085" spans="1:19" x14ac:dyDescent="0.35">
      <c r="A2085" t="str">
        <f>_xlfn.XLOOKUP(B2085,Mapping!C:C,Mapping!D:D)</f>
        <v>Group Buying</v>
      </c>
      <c r="B2085" t="s">
        <v>114</v>
      </c>
      <c r="C2085" t="s">
        <v>127</v>
      </c>
      <c r="D2085" s="21">
        <v>46266</v>
      </c>
      <c r="E2085" s="21">
        <v>46272</v>
      </c>
      <c r="F2085" s="5">
        <f t="shared" si="34"/>
        <v>7</v>
      </c>
      <c r="G2085" t="s">
        <v>38</v>
      </c>
      <c r="H2085">
        <v>429900</v>
      </c>
      <c r="I2085">
        <v>399900</v>
      </c>
      <c r="J2085">
        <v>349900</v>
      </c>
      <c r="K2085" s="19">
        <v>349900</v>
      </c>
      <c r="L2085">
        <v>200</v>
      </c>
      <c r="M2085">
        <v>69980000</v>
      </c>
      <c r="N2085" s="19">
        <v>40715636.36363636</v>
      </c>
      <c r="O2085" s="19">
        <v>39901323.636363633</v>
      </c>
      <c r="P2085" t="str">
        <f>_xlfn.XLOOKUP(G2085,'[1](ST)Product'!$C:$C,'[1](ST)Product'!$E:$E)</f>
        <v>Ninja Heated</v>
      </c>
      <c r="Q2085" t="str">
        <f>_xlfn.XLOOKUP(G2085,'[1](ST)Product'!$C:$C,'[1](ST)Product'!$F:$F)</f>
        <v>Grill</v>
      </c>
      <c r="R2085" t="s">
        <v>362</v>
      </c>
      <c r="S2085" t="s">
        <v>361</v>
      </c>
    </row>
    <row r="2086" spans="1:19" x14ac:dyDescent="0.35">
      <c r="A2086" t="str">
        <f>_xlfn.XLOOKUP(B2086,Mapping!C:C,Mapping!D:D)</f>
        <v>Group Buying</v>
      </c>
      <c r="B2086" t="s">
        <v>114</v>
      </c>
      <c r="C2086" t="s">
        <v>391</v>
      </c>
      <c r="D2086" s="21">
        <v>46266</v>
      </c>
      <c r="E2086" s="21">
        <v>46268</v>
      </c>
      <c r="F2086" s="5">
        <f t="shared" si="34"/>
        <v>3</v>
      </c>
      <c r="G2086" t="s">
        <v>65</v>
      </c>
      <c r="H2086">
        <v>249900</v>
      </c>
      <c r="I2086">
        <v>229900</v>
      </c>
      <c r="J2086">
        <v>199900</v>
      </c>
      <c r="K2086" s="19">
        <v>199900</v>
      </c>
      <c r="L2086">
        <v>100</v>
      </c>
      <c r="M2086">
        <v>19990000</v>
      </c>
      <c r="N2086" s="19">
        <v>11630545.454545453</v>
      </c>
      <c r="O2086" s="19">
        <v>11397934.545454545</v>
      </c>
      <c r="P2086" t="str">
        <f>_xlfn.XLOOKUP(G2086,'[1](ST)Product'!$C:$C,'[1](ST)Product'!$E:$E)</f>
        <v>Ninja Motorized</v>
      </c>
      <c r="Q2086" t="str">
        <f>_xlfn.XLOOKUP(G2086,'[1](ST)Product'!$C:$C,'[1](ST)Product'!$F:$F)</f>
        <v>Portable</v>
      </c>
      <c r="R2086" t="s">
        <v>362</v>
      </c>
      <c r="S2086" t="s">
        <v>361</v>
      </c>
    </row>
    <row r="2087" spans="1:19" x14ac:dyDescent="0.35">
      <c r="A2087" t="str">
        <f>_xlfn.XLOOKUP(B2087,Mapping!C:C,Mapping!D:D)</f>
        <v>Group Buying</v>
      </c>
      <c r="B2087" t="s">
        <v>114</v>
      </c>
      <c r="C2087" t="s">
        <v>391</v>
      </c>
      <c r="D2087" s="21">
        <v>46266</v>
      </c>
      <c r="E2087" s="21">
        <v>46268</v>
      </c>
      <c r="F2087" s="5">
        <f t="shared" si="34"/>
        <v>3</v>
      </c>
      <c r="G2087" t="s">
        <v>66</v>
      </c>
      <c r="H2087">
        <v>249900</v>
      </c>
      <c r="I2087">
        <v>229900</v>
      </c>
      <c r="J2087">
        <v>199900</v>
      </c>
      <c r="K2087" s="19">
        <v>199900</v>
      </c>
      <c r="L2087">
        <v>100</v>
      </c>
      <c r="M2087">
        <v>19990000</v>
      </c>
      <c r="N2087" s="19">
        <v>11630545.454545453</v>
      </c>
      <c r="O2087" s="19">
        <v>11397934.545454545</v>
      </c>
      <c r="P2087" t="str">
        <f>_xlfn.XLOOKUP(G2087,'[1](ST)Product'!$C:$C,'[1](ST)Product'!$E:$E)</f>
        <v>Ninja Motorized</v>
      </c>
      <c r="Q2087" t="str">
        <f>_xlfn.XLOOKUP(G2087,'[1](ST)Product'!$C:$C,'[1](ST)Product'!$F:$F)</f>
        <v>Portable</v>
      </c>
      <c r="R2087" t="s">
        <v>362</v>
      </c>
      <c r="S2087" t="s">
        <v>361</v>
      </c>
    </row>
    <row r="2088" spans="1:19" x14ac:dyDescent="0.35">
      <c r="A2088" t="str">
        <f>_xlfn.XLOOKUP(B2088,Mapping!C:C,Mapping!D:D)</f>
        <v>Group Buying</v>
      </c>
      <c r="B2088" t="s">
        <v>114</v>
      </c>
      <c r="C2088" t="s">
        <v>391</v>
      </c>
      <c r="D2088" s="21">
        <v>46266</v>
      </c>
      <c r="E2088" s="21">
        <v>46268</v>
      </c>
      <c r="F2088" s="5">
        <f t="shared" si="34"/>
        <v>3</v>
      </c>
      <c r="G2088" t="s">
        <v>67</v>
      </c>
      <c r="H2088">
        <v>249900</v>
      </c>
      <c r="I2088">
        <v>229900</v>
      </c>
      <c r="J2088">
        <v>199900</v>
      </c>
      <c r="K2088" s="19">
        <v>199900</v>
      </c>
      <c r="L2088">
        <v>100</v>
      </c>
      <c r="M2088">
        <v>19990000</v>
      </c>
      <c r="N2088" s="19">
        <v>11630545.454545453</v>
      </c>
      <c r="O2088" s="19">
        <v>11397934.545454545</v>
      </c>
      <c r="P2088" t="str">
        <f>_xlfn.XLOOKUP(G2088,'[1](ST)Product'!$C:$C,'[1](ST)Product'!$E:$E)</f>
        <v>Ninja Motorized</v>
      </c>
      <c r="Q2088" t="str">
        <f>_xlfn.XLOOKUP(G2088,'[1](ST)Product'!$C:$C,'[1](ST)Product'!$F:$F)</f>
        <v>Portable</v>
      </c>
      <c r="R2088" t="s">
        <v>362</v>
      </c>
      <c r="S2088" t="s">
        <v>361</v>
      </c>
    </row>
    <row r="2089" spans="1:19" x14ac:dyDescent="0.35">
      <c r="A2089" t="str">
        <f>_xlfn.XLOOKUP(B2089,Mapping!C:C,Mapping!D:D)</f>
        <v>Group Buying</v>
      </c>
      <c r="B2089" t="s">
        <v>114</v>
      </c>
      <c r="C2089" t="s">
        <v>346</v>
      </c>
      <c r="D2089" s="21">
        <v>46272</v>
      </c>
      <c r="E2089" s="21">
        <v>46275</v>
      </c>
      <c r="F2089" s="5">
        <f t="shared" si="34"/>
        <v>4</v>
      </c>
      <c r="G2089" t="s">
        <v>65</v>
      </c>
      <c r="H2089">
        <v>249900</v>
      </c>
      <c r="I2089">
        <v>229900</v>
      </c>
      <c r="J2089">
        <v>199900</v>
      </c>
      <c r="K2089" s="19">
        <v>199900</v>
      </c>
      <c r="L2089">
        <v>70</v>
      </c>
      <c r="M2089">
        <v>13993000</v>
      </c>
      <c r="N2089" s="19">
        <v>8141381.8181818174</v>
      </c>
      <c r="O2089" s="19">
        <v>7978554.1818181807</v>
      </c>
      <c r="P2089" t="str">
        <f>_xlfn.XLOOKUP(G2089,'[1](ST)Product'!$C:$C,'[1](ST)Product'!$E:$E)</f>
        <v>Ninja Motorized</v>
      </c>
      <c r="Q2089" t="str">
        <f>_xlfn.XLOOKUP(G2089,'[1](ST)Product'!$C:$C,'[1](ST)Product'!$F:$F)</f>
        <v>Portable</v>
      </c>
      <c r="R2089" t="s">
        <v>362</v>
      </c>
      <c r="S2089" t="s">
        <v>361</v>
      </c>
    </row>
    <row r="2090" spans="1:19" x14ac:dyDescent="0.35">
      <c r="A2090" t="str">
        <f>_xlfn.XLOOKUP(B2090,Mapping!C:C,Mapping!D:D)</f>
        <v>Group Buying</v>
      </c>
      <c r="B2090" t="s">
        <v>114</v>
      </c>
      <c r="C2090" t="s">
        <v>346</v>
      </c>
      <c r="D2090" s="21">
        <v>46272</v>
      </c>
      <c r="E2090" s="21">
        <v>46275</v>
      </c>
      <c r="F2090" s="5">
        <f t="shared" si="34"/>
        <v>4</v>
      </c>
      <c r="G2090" t="s">
        <v>66</v>
      </c>
      <c r="H2090">
        <v>249900</v>
      </c>
      <c r="I2090">
        <v>229900</v>
      </c>
      <c r="J2090">
        <v>199900</v>
      </c>
      <c r="K2090" s="19">
        <v>199900</v>
      </c>
      <c r="L2090">
        <v>70</v>
      </c>
      <c r="M2090">
        <v>13993000</v>
      </c>
      <c r="N2090" s="19">
        <v>8141381.8181818174</v>
      </c>
      <c r="O2090" s="19">
        <v>7978554.1818181807</v>
      </c>
      <c r="P2090" t="str">
        <f>_xlfn.XLOOKUP(G2090,'[1](ST)Product'!$C:$C,'[1](ST)Product'!$E:$E)</f>
        <v>Ninja Motorized</v>
      </c>
      <c r="Q2090" t="str">
        <f>_xlfn.XLOOKUP(G2090,'[1](ST)Product'!$C:$C,'[1](ST)Product'!$F:$F)</f>
        <v>Portable</v>
      </c>
      <c r="R2090" t="s">
        <v>362</v>
      </c>
      <c r="S2090" t="s">
        <v>361</v>
      </c>
    </row>
    <row r="2091" spans="1:19" x14ac:dyDescent="0.35">
      <c r="A2091" t="str">
        <f>_xlfn.XLOOKUP(B2091,Mapping!C:C,Mapping!D:D)</f>
        <v>Group Buying</v>
      </c>
      <c r="B2091" t="s">
        <v>114</v>
      </c>
      <c r="C2091" t="s">
        <v>346</v>
      </c>
      <c r="D2091" s="21">
        <v>46272</v>
      </c>
      <c r="E2091" s="21">
        <v>46275</v>
      </c>
      <c r="F2091" s="5">
        <f t="shared" si="34"/>
        <v>4</v>
      </c>
      <c r="G2091" t="s">
        <v>67</v>
      </c>
      <c r="H2091">
        <v>249900</v>
      </c>
      <c r="I2091">
        <v>229900</v>
      </c>
      <c r="J2091">
        <v>199900</v>
      </c>
      <c r="K2091" s="19">
        <v>199900</v>
      </c>
      <c r="L2091">
        <v>70</v>
      </c>
      <c r="M2091">
        <v>13993000</v>
      </c>
      <c r="N2091" s="19">
        <v>8141381.8181818174</v>
      </c>
      <c r="O2091" s="19">
        <v>7978554.1818181807</v>
      </c>
      <c r="P2091" t="str">
        <f>_xlfn.XLOOKUP(G2091,'[1](ST)Product'!$C:$C,'[1](ST)Product'!$E:$E)</f>
        <v>Ninja Motorized</v>
      </c>
      <c r="Q2091" t="str">
        <f>_xlfn.XLOOKUP(G2091,'[1](ST)Product'!$C:$C,'[1](ST)Product'!$F:$F)</f>
        <v>Portable</v>
      </c>
      <c r="R2091" t="s">
        <v>362</v>
      </c>
      <c r="S2091" t="s">
        <v>361</v>
      </c>
    </row>
    <row r="2092" spans="1:19" x14ac:dyDescent="0.35">
      <c r="A2092" t="str">
        <f>_xlfn.XLOOKUP(B2092,Mapping!C:C,Mapping!D:D)</f>
        <v>Group Buying</v>
      </c>
      <c r="B2092" t="s">
        <v>114</v>
      </c>
      <c r="C2092" t="s">
        <v>396</v>
      </c>
      <c r="D2092" s="21">
        <v>46272</v>
      </c>
      <c r="E2092" s="21">
        <v>46274</v>
      </c>
      <c r="F2092" s="5">
        <f t="shared" si="34"/>
        <v>3</v>
      </c>
      <c r="G2092" t="s">
        <v>65</v>
      </c>
      <c r="H2092">
        <v>249900</v>
      </c>
      <c r="I2092">
        <v>229900</v>
      </c>
      <c r="J2092">
        <v>199900</v>
      </c>
      <c r="K2092" s="19">
        <v>199900</v>
      </c>
      <c r="L2092">
        <v>100</v>
      </c>
      <c r="M2092">
        <v>19990000</v>
      </c>
      <c r="N2092" s="19">
        <v>11630545.454545453</v>
      </c>
      <c r="O2092" s="19">
        <v>11397934.545454545</v>
      </c>
      <c r="P2092" t="str">
        <f>_xlfn.XLOOKUP(G2092,'[1](ST)Product'!$C:$C,'[1](ST)Product'!$E:$E)</f>
        <v>Ninja Motorized</v>
      </c>
      <c r="Q2092" t="str">
        <f>_xlfn.XLOOKUP(G2092,'[1](ST)Product'!$C:$C,'[1](ST)Product'!$F:$F)</f>
        <v>Portable</v>
      </c>
      <c r="R2092" t="s">
        <v>362</v>
      </c>
      <c r="S2092" t="s">
        <v>361</v>
      </c>
    </row>
    <row r="2093" spans="1:19" x14ac:dyDescent="0.35">
      <c r="A2093" t="str">
        <f>_xlfn.XLOOKUP(B2093,Mapping!C:C,Mapping!D:D)</f>
        <v>Group Buying</v>
      </c>
      <c r="B2093" t="s">
        <v>114</v>
      </c>
      <c r="C2093" t="s">
        <v>396</v>
      </c>
      <c r="D2093" s="21">
        <v>46272</v>
      </c>
      <c r="E2093" s="21">
        <v>46274</v>
      </c>
      <c r="F2093" s="5">
        <f t="shared" si="34"/>
        <v>3</v>
      </c>
      <c r="G2093" t="s">
        <v>66</v>
      </c>
      <c r="H2093">
        <v>249900</v>
      </c>
      <c r="I2093">
        <v>229900</v>
      </c>
      <c r="J2093">
        <v>199900</v>
      </c>
      <c r="K2093" s="19">
        <v>199900</v>
      </c>
      <c r="L2093">
        <v>100</v>
      </c>
      <c r="M2093">
        <v>19990000</v>
      </c>
      <c r="N2093" s="19">
        <v>11630545.454545453</v>
      </c>
      <c r="O2093" s="19">
        <v>11397934.545454545</v>
      </c>
      <c r="P2093" t="str">
        <f>_xlfn.XLOOKUP(G2093,'[1](ST)Product'!$C:$C,'[1](ST)Product'!$E:$E)</f>
        <v>Ninja Motorized</v>
      </c>
      <c r="Q2093" t="str">
        <f>_xlfn.XLOOKUP(G2093,'[1](ST)Product'!$C:$C,'[1](ST)Product'!$F:$F)</f>
        <v>Portable</v>
      </c>
      <c r="R2093" t="s">
        <v>362</v>
      </c>
      <c r="S2093" t="s">
        <v>361</v>
      </c>
    </row>
    <row r="2094" spans="1:19" x14ac:dyDescent="0.35">
      <c r="A2094" t="str">
        <f>_xlfn.XLOOKUP(B2094,Mapping!C:C,Mapping!D:D)</f>
        <v>Group Buying</v>
      </c>
      <c r="B2094" t="s">
        <v>114</v>
      </c>
      <c r="C2094" t="s">
        <v>396</v>
      </c>
      <c r="D2094" s="21">
        <v>46272</v>
      </c>
      <c r="E2094" s="21">
        <v>46274</v>
      </c>
      <c r="F2094" s="5">
        <f t="shared" si="34"/>
        <v>3</v>
      </c>
      <c r="G2094" t="s">
        <v>67</v>
      </c>
      <c r="H2094">
        <v>249900</v>
      </c>
      <c r="I2094">
        <v>229900</v>
      </c>
      <c r="J2094">
        <v>199900</v>
      </c>
      <c r="K2094" s="19">
        <v>199900</v>
      </c>
      <c r="L2094">
        <v>100</v>
      </c>
      <c r="M2094">
        <v>19990000</v>
      </c>
      <c r="N2094" s="19">
        <v>11630545.454545453</v>
      </c>
      <c r="O2094" s="19">
        <v>11397934.545454545</v>
      </c>
      <c r="P2094" t="str">
        <f>_xlfn.XLOOKUP(G2094,'[1](ST)Product'!$C:$C,'[1](ST)Product'!$E:$E)</f>
        <v>Ninja Motorized</v>
      </c>
      <c r="Q2094" t="str">
        <f>_xlfn.XLOOKUP(G2094,'[1](ST)Product'!$C:$C,'[1](ST)Product'!$F:$F)</f>
        <v>Portable</v>
      </c>
      <c r="R2094" t="s">
        <v>362</v>
      </c>
      <c r="S2094" t="s">
        <v>361</v>
      </c>
    </row>
    <row r="2095" spans="1:19" x14ac:dyDescent="0.35">
      <c r="A2095" t="str">
        <f>_xlfn.XLOOKUP(B2095,Mapping!C:C,Mapping!D:D)</f>
        <v>Group Buying</v>
      </c>
      <c r="B2095" t="s">
        <v>114</v>
      </c>
      <c r="C2095" t="s">
        <v>133</v>
      </c>
      <c r="D2095" s="21">
        <v>46283</v>
      </c>
      <c r="E2095" s="21">
        <v>46292</v>
      </c>
      <c r="F2095" s="5">
        <f t="shared" si="34"/>
        <v>10</v>
      </c>
      <c r="G2095" t="s">
        <v>65</v>
      </c>
      <c r="H2095">
        <v>249900</v>
      </c>
      <c r="I2095">
        <v>229900</v>
      </c>
      <c r="J2095">
        <v>199900</v>
      </c>
      <c r="K2095" s="19">
        <v>199900</v>
      </c>
      <c r="P2095" t="str">
        <f>_xlfn.XLOOKUP(G2095,'[1](ST)Product'!$C:$C,'[1](ST)Product'!$E:$E)</f>
        <v>Ninja Motorized</v>
      </c>
      <c r="Q2095" t="str">
        <f>_xlfn.XLOOKUP(G2095,'[1](ST)Product'!$C:$C,'[1](ST)Product'!$F:$F)</f>
        <v>Portable</v>
      </c>
      <c r="R2095" t="s">
        <v>362</v>
      </c>
      <c r="S2095" t="s">
        <v>361</v>
      </c>
    </row>
    <row r="2096" spans="1:19" x14ac:dyDescent="0.35">
      <c r="A2096" t="str">
        <f>_xlfn.XLOOKUP(B2096,Mapping!C:C,Mapping!D:D)</f>
        <v>Group Buying</v>
      </c>
      <c r="B2096" t="s">
        <v>114</v>
      </c>
      <c r="C2096" t="s">
        <v>133</v>
      </c>
      <c r="D2096" s="21">
        <v>46283</v>
      </c>
      <c r="E2096" s="21">
        <v>46292</v>
      </c>
      <c r="F2096" s="5">
        <f t="shared" si="34"/>
        <v>10</v>
      </c>
      <c r="G2096" t="s">
        <v>66</v>
      </c>
      <c r="H2096">
        <v>249900</v>
      </c>
      <c r="I2096">
        <v>229900</v>
      </c>
      <c r="J2096">
        <v>199900</v>
      </c>
      <c r="K2096" s="19">
        <v>199900</v>
      </c>
      <c r="P2096" t="str">
        <f>_xlfn.XLOOKUP(G2096,'[1](ST)Product'!$C:$C,'[1](ST)Product'!$E:$E)</f>
        <v>Ninja Motorized</v>
      </c>
      <c r="Q2096" t="str">
        <f>_xlfn.XLOOKUP(G2096,'[1](ST)Product'!$C:$C,'[1](ST)Product'!$F:$F)</f>
        <v>Portable</v>
      </c>
      <c r="R2096" t="s">
        <v>362</v>
      </c>
      <c r="S2096" t="s">
        <v>361</v>
      </c>
    </row>
    <row r="2097" spans="1:19" x14ac:dyDescent="0.35">
      <c r="A2097" t="str">
        <f>_xlfn.XLOOKUP(B2097,Mapping!C:C,Mapping!D:D)</f>
        <v>Group Buying</v>
      </c>
      <c r="B2097" t="s">
        <v>114</v>
      </c>
      <c r="C2097" t="s">
        <v>133</v>
      </c>
      <c r="D2097" s="21">
        <v>46283</v>
      </c>
      <c r="E2097" s="21">
        <v>46292</v>
      </c>
      <c r="F2097" s="5">
        <f t="shared" si="34"/>
        <v>10</v>
      </c>
      <c r="G2097" t="s">
        <v>67</v>
      </c>
      <c r="H2097">
        <v>249900</v>
      </c>
      <c r="I2097">
        <v>229900</v>
      </c>
      <c r="J2097">
        <v>199900</v>
      </c>
      <c r="K2097" s="19">
        <v>199900</v>
      </c>
      <c r="P2097" t="str">
        <f>_xlfn.XLOOKUP(G2097,'[1](ST)Product'!$C:$C,'[1](ST)Product'!$E:$E)</f>
        <v>Ninja Motorized</v>
      </c>
      <c r="Q2097" t="str">
        <f>_xlfn.XLOOKUP(G2097,'[1](ST)Product'!$C:$C,'[1](ST)Product'!$F:$F)</f>
        <v>Portable</v>
      </c>
      <c r="R2097" t="s">
        <v>362</v>
      </c>
      <c r="S2097" t="s">
        <v>361</v>
      </c>
    </row>
    <row r="2098" spans="1:19" x14ac:dyDescent="0.35">
      <c r="A2098" t="str">
        <f>_xlfn.XLOOKUP(B2098,Mapping!C:C,Mapping!D:D)</f>
        <v>HI-MART</v>
      </c>
      <c r="B2098" t="s">
        <v>143</v>
      </c>
      <c r="C2098" t="s">
        <v>352</v>
      </c>
      <c r="D2098" s="21">
        <v>46296</v>
      </c>
      <c r="E2098" s="21">
        <v>46326</v>
      </c>
      <c r="F2098" s="5">
        <f t="shared" si="34"/>
        <v>31</v>
      </c>
      <c r="G2098" t="s">
        <v>23</v>
      </c>
      <c r="H2098">
        <v>899000</v>
      </c>
      <c r="I2098">
        <v>849000</v>
      </c>
      <c r="J2098">
        <v>749000</v>
      </c>
      <c r="K2098">
        <v>699000</v>
      </c>
      <c r="L2098">
        <v>816</v>
      </c>
      <c r="M2098">
        <f>L2098*K2098</f>
        <v>570384000</v>
      </c>
      <c r="N2098" s="19">
        <v>366710399.99999988</v>
      </c>
      <c r="O2098" s="19">
        <v>334366542.71999991</v>
      </c>
      <c r="P2098" t="str">
        <f>_xlfn.XLOOKUP(G2098,'[1](ST)Product'!$C:$C,'[1](ST)Product'!$E:$E)</f>
        <v>Shark Floorcare</v>
      </c>
      <c r="Q2098" t="str">
        <f>_xlfn.XLOOKUP(G2098,'[1](ST)Product'!$C:$C,'[1](ST)Product'!$F:$F)</f>
        <v>Kion</v>
      </c>
      <c r="R2098" t="s">
        <v>362</v>
      </c>
      <c r="S2098" t="s">
        <v>360</v>
      </c>
    </row>
    <row r="2099" spans="1:19" x14ac:dyDescent="0.35">
      <c r="A2099" t="str">
        <f>_xlfn.XLOOKUP(B2099,Mapping!C:C,Mapping!D:D)</f>
        <v>HI-MART</v>
      </c>
      <c r="B2099" t="s">
        <v>143</v>
      </c>
      <c r="C2099" t="s">
        <v>352</v>
      </c>
      <c r="D2099" s="21">
        <v>46296</v>
      </c>
      <c r="E2099" s="21">
        <v>46326</v>
      </c>
      <c r="F2099" s="5">
        <f t="shared" si="34"/>
        <v>31</v>
      </c>
      <c r="G2099" t="s">
        <v>26</v>
      </c>
      <c r="H2099">
        <v>899000</v>
      </c>
      <c r="I2099">
        <v>749000</v>
      </c>
      <c r="J2099">
        <v>699000</v>
      </c>
      <c r="K2099">
        <v>699000</v>
      </c>
      <c r="M2099">
        <f t="shared" ref="M2099:M2162" si="35">L2099*K2099</f>
        <v>0</v>
      </c>
      <c r="N2099" s="19">
        <v>0</v>
      </c>
      <c r="O2099" s="19">
        <v>0</v>
      </c>
      <c r="P2099" t="str">
        <f>_xlfn.XLOOKUP(G2099,'[1](ST)Product'!$C:$C,'[1](ST)Product'!$E:$E)</f>
        <v>Shark Floorcare</v>
      </c>
      <c r="Q2099" t="str">
        <f>_xlfn.XLOOKUP(G2099,'[1](ST)Product'!$C:$C,'[1](ST)Product'!$F:$F)</f>
        <v>FW</v>
      </c>
      <c r="R2099" t="s">
        <v>362</v>
      </c>
      <c r="S2099" t="s">
        <v>360</v>
      </c>
    </row>
    <row r="2100" spans="1:19" x14ac:dyDescent="0.35">
      <c r="A2100" t="str">
        <f>_xlfn.XLOOKUP(B2100,Mapping!C:C,Mapping!D:D)</f>
        <v>HI-MART</v>
      </c>
      <c r="B2100" t="s">
        <v>143</v>
      </c>
      <c r="C2100" t="s">
        <v>352</v>
      </c>
      <c r="D2100" s="21">
        <v>46296</v>
      </c>
      <c r="E2100" s="21">
        <v>46326</v>
      </c>
      <c r="F2100" s="5">
        <f t="shared" si="34"/>
        <v>31</v>
      </c>
      <c r="G2100" t="s">
        <v>107</v>
      </c>
      <c r="H2100">
        <v>849000</v>
      </c>
      <c r="I2100">
        <v>749000</v>
      </c>
      <c r="J2100">
        <v>699000</v>
      </c>
      <c r="K2100">
        <v>599000</v>
      </c>
      <c r="M2100">
        <f t="shared" si="35"/>
        <v>0</v>
      </c>
      <c r="N2100" s="19">
        <v>0</v>
      </c>
      <c r="O2100" s="19">
        <v>0</v>
      </c>
      <c r="P2100" t="str">
        <f>_xlfn.XLOOKUP(G2100,'[1](ST)Product'!$C:$C,'[1](ST)Product'!$E:$E)</f>
        <v>Shark Floorcare</v>
      </c>
      <c r="Q2100" t="str">
        <f>_xlfn.XLOOKUP(G2100,'[1](ST)Product'!$C:$C,'[1](ST)Product'!$F:$F)</f>
        <v>Kion</v>
      </c>
      <c r="R2100" t="s">
        <v>362</v>
      </c>
      <c r="S2100" t="s">
        <v>360</v>
      </c>
    </row>
    <row r="2101" spans="1:19" x14ac:dyDescent="0.35">
      <c r="A2101" t="str">
        <f>_xlfn.XLOOKUP(B2101,Mapping!C:C,Mapping!D:D)</f>
        <v>HI-MART</v>
      </c>
      <c r="B2101" t="s">
        <v>143</v>
      </c>
      <c r="C2101" t="s">
        <v>352</v>
      </c>
      <c r="D2101" s="21">
        <v>46296</v>
      </c>
      <c r="E2101" s="21">
        <v>46326</v>
      </c>
      <c r="F2101" s="5">
        <f t="shared" si="34"/>
        <v>31</v>
      </c>
      <c r="G2101" t="s">
        <v>31</v>
      </c>
      <c r="H2101">
        <v>849000</v>
      </c>
      <c r="I2101">
        <v>699000</v>
      </c>
      <c r="J2101">
        <v>649000</v>
      </c>
      <c r="K2101">
        <v>599000</v>
      </c>
      <c r="M2101">
        <f t="shared" si="35"/>
        <v>0</v>
      </c>
      <c r="N2101" s="19">
        <v>0</v>
      </c>
      <c r="O2101" s="19">
        <v>0</v>
      </c>
      <c r="P2101" t="str">
        <f>_xlfn.XLOOKUP(G2101,'[1](ST)Product'!$C:$C,'[1](ST)Product'!$E:$E)</f>
        <v>Shark Floorcare</v>
      </c>
      <c r="Q2101" t="str">
        <f>_xlfn.XLOOKUP(G2101,'[1](ST)Product'!$C:$C,'[1](ST)Product'!$F:$F)</f>
        <v>FW</v>
      </c>
      <c r="R2101" t="s">
        <v>362</v>
      </c>
      <c r="S2101" t="s">
        <v>360</v>
      </c>
    </row>
    <row r="2102" spans="1:19" x14ac:dyDescent="0.35">
      <c r="A2102" t="str">
        <f>_xlfn.XLOOKUP(B2102,Mapping!C:C,Mapping!D:D)</f>
        <v>HI-MART</v>
      </c>
      <c r="B2102" t="s">
        <v>143</v>
      </c>
      <c r="C2102" t="s">
        <v>352</v>
      </c>
      <c r="D2102" s="21">
        <v>46296</v>
      </c>
      <c r="E2102" s="21">
        <v>46326</v>
      </c>
      <c r="F2102" s="5">
        <f t="shared" si="34"/>
        <v>31</v>
      </c>
      <c r="G2102" t="s">
        <v>17</v>
      </c>
      <c r="H2102">
        <v>449000</v>
      </c>
      <c r="I2102">
        <v>399000</v>
      </c>
      <c r="J2102">
        <v>0</v>
      </c>
      <c r="K2102">
        <v>349000</v>
      </c>
      <c r="M2102">
        <f t="shared" si="35"/>
        <v>0</v>
      </c>
      <c r="N2102" s="19">
        <v>0</v>
      </c>
      <c r="O2102" s="19">
        <v>0</v>
      </c>
      <c r="P2102" t="str">
        <f>_xlfn.XLOOKUP(G2102,'[1](ST)Product'!$C:$C,'[1](ST)Product'!$E:$E)</f>
        <v>Shark Floorcare</v>
      </c>
      <c r="Q2102" t="str">
        <f>_xlfn.XLOOKUP(G2102,'[1](ST)Product'!$C:$C,'[1](ST)Product'!$F:$F)</f>
        <v>CS</v>
      </c>
      <c r="R2102" t="s">
        <v>362</v>
      </c>
      <c r="S2102" t="s">
        <v>360</v>
      </c>
    </row>
    <row r="2103" spans="1:19" x14ac:dyDescent="0.35">
      <c r="A2103" t="str">
        <f>_xlfn.XLOOKUP(B2103,Mapping!C:C,Mapping!D:D)</f>
        <v>HI-MART</v>
      </c>
      <c r="B2103" t="s">
        <v>143</v>
      </c>
      <c r="C2103" t="s">
        <v>352</v>
      </c>
      <c r="D2103" s="21">
        <v>46296</v>
      </c>
      <c r="E2103" s="21">
        <v>46326</v>
      </c>
      <c r="F2103" s="5">
        <f t="shared" si="34"/>
        <v>31</v>
      </c>
      <c r="G2103" t="s">
        <v>38</v>
      </c>
      <c r="H2103">
        <v>429900</v>
      </c>
      <c r="I2103">
        <v>399900</v>
      </c>
      <c r="J2103">
        <v>349900</v>
      </c>
      <c r="K2103">
        <v>399900</v>
      </c>
      <c r="L2103">
        <v>45</v>
      </c>
      <c r="M2103">
        <f t="shared" si="35"/>
        <v>17995500</v>
      </c>
      <c r="N2103" s="19">
        <v>12134904.545454543</v>
      </c>
      <c r="O2103" s="19">
        <v>11064605.964545453</v>
      </c>
      <c r="P2103" t="str">
        <f>_xlfn.XLOOKUP(G2103,'[1](ST)Product'!$C:$C,'[1](ST)Product'!$E:$E)</f>
        <v>Ninja Heated</v>
      </c>
      <c r="Q2103" t="str">
        <f>_xlfn.XLOOKUP(G2103,'[1](ST)Product'!$C:$C,'[1](ST)Product'!$F:$F)</f>
        <v>Grill</v>
      </c>
      <c r="R2103" t="s">
        <v>362</v>
      </c>
      <c r="S2103" t="s">
        <v>360</v>
      </c>
    </row>
    <row r="2104" spans="1:19" x14ac:dyDescent="0.35">
      <c r="A2104" t="str">
        <f>_xlfn.XLOOKUP(B2104,Mapping!C:C,Mapping!D:D)</f>
        <v>HI-MART</v>
      </c>
      <c r="B2104" t="s">
        <v>143</v>
      </c>
      <c r="C2104" t="s">
        <v>352</v>
      </c>
      <c r="D2104" s="21">
        <v>46296</v>
      </c>
      <c r="E2104" s="21">
        <v>46326</v>
      </c>
      <c r="F2104" s="5">
        <f t="shared" si="34"/>
        <v>31</v>
      </c>
      <c r="G2104" t="s">
        <v>106</v>
      </c>
      <c r="H2104">
        <v>399900</v>
      </c>
      <c r="I2104">
        <v>349900</v>
      </c>
      <c r="J2104">
        <v>299900</v>
      </c>
      <c r="K2104">
        <v>299900</v>
      </c>
      <c r="M2104">
        <f t="shared" si="35"/>
        <v>0</v>
      </c>
      <c r="N2104" s="19">
        <v>0</v>
      </c>
      <c r="O2104" s="19">
        <v>0</v>
      </c>
      <c r="P2104" t="str">
        <f>_xlfn.XLOOKUP(G2104,'[1](ST)Product'!$C:$C,'[1](ST)Product'!$E:$E)</f>
        <v>Ninja Heated</v>
      </c>
      <c r="Q2104" t="str">
        <f>_xlfn.XLOOKUP(G2104,'[1](ST)Product'!$C:$C,'[1](ST)Product'!$F:$F)</f>
        <v>Combi</v>
      </c>
      <c r="R2104" t="s">
        <v>362</v>
      </c>
      <c r="S2104" t="s">
        <v>360</v>
      </c>
    </row>
    <row r="2105" spans="1:19" x14ac:dyDescent="0.35">
      <c r="A2105" t="str">
        <f>_xlfn.XLOOKUP(B2105,Mapping!C:C,Mapping!D:D)</f>
        <v>HI-MART</v>
      </c>
      <c r="B2105" t="s">
        <v>143</v>
      </c>
      <c r="C2105" t="s">
        <v>352</v>
      </c>
      <c r="D2105" s="21">
        <v>46296</v>
      </c>
      <c r="E2105" s="21">
        <v>46326</v>
      </c>
      <c r="F2105" s="5">
        <f t="shared" si="34"/>
        <v>31</v>
      </c>
      <c r="G2105" t="s">
        <v>19</v>
      </c>
      <c r="H2105">
        <v>249900</v>
      </c>
      <c r="I2105">
        <v>219900</v>
      </c>
      <c r="J2105">
        <v>199900</v>
      </c>
      <c r="K2105">
        <v>219900</v>
      </c>
      <c r="L2105">
        <v>650</v>
      </c>
      <c r="M2105">
        <f t="shared" si="35"/>
        <v>142935000</v>
      </c>
      <c r="N2105" s="19">
        <v>101891045.45454544</v>
      </c>
      <c r="O2105" s="19">
        <v>92904255.245454535</v>
      </c>
      <c r="P2105" t="str">
        <f>_xlfn.XLOOKUP(G2105,'[1](ST)Product'!$C:$C,'[1](ST)Product'!$E:$E)</f>
        <v>Ninja Heated</v>
      </c>
      <c r="Q2105" t="str">
        <f>_xlfn.XLOOKUP(G2105,'[1](ST)Product'!$C:$C,'[1](ST)Product'!$F:$F)</f>
        <v>Crispi</v>
      </c>
      <c r="R2105" t="s">
        <v>362</v>
      </c>
      <c r="S2105" t="s">
        <v>361</v>
      </c>
    </row>
    <row r="2106" spans="1:19" x14ac:dyDescent="0.35">
      <c r="A2106" t="str">
        <f>_xlfn.XLOOKUP(B2106,Mapping!C:C,Mapping!D:D)</f>
        <v>HI-MART</v>
      </c>
      <c r="B2106" t="s">
        <v>143</v>
      </c>
      <c r="C2106" t="s">
        <v>352</v>
      </c>
      <c r="D2106" s="21">
        <v>46296</v>
      </c>
      <c r="E2106" s="21">
        <v>46326</v>
      </c>
      <c r="F2106" s="5">
        <f t="shared" si="34"/>
        <v>31</v>
      </c>
      <c r="G2106" t="s">
        <v>75</v>
      </c>
      <c r="H2106">
        <v>249900</v>
      </c>
      <c r="I2106">
        <v>219900</v>
      </c>
      <c r="J2106">
        <v>199900</v>
      </c>
      <c r="K2106">
        <v>219900</v>
      </c>
      <c r="M2106">
        <f t="shared" si="35"/>
        <v>0</v>
      </c>
      <c r="N2106" s="19">
        <v>0</v>
      </c>
      <c r="O2106" s="19">
        <v>0</v>
      </c>
      <c r="P2106" t="str">
        <f>_xlfn.XLOOKUP(G2106,'[1](ST)Product'!$C:$C,'[1](ST)Product'!$E:$E)</f>
        <v>Ninja Heated</v>
      </c>
      <c r="Q2106" t="str">
        <f>_xlfn.XLOOKUP(G2106,'[1](ST)Product'!$C:$C,'[1](ST)Product'!$F:$F)</f>
        <v>Crispi</v>
      </c>
      <c r="R2106" t="s">
        <v>362</v>
      </c>
      <c r="S2106" t="s">
        <v>361</v>
      </c>
    </row>
    <row r="2107" spans="1:19" x14ac:dyDescent="0.35">
      <c r="A2107" t="str">
        <f>_xlfn.XLOOKUP(B2107,Mapping!C:C,Mapping!D:D)</f>
        <v>HI-MART</v>
      </c>
      <c r="B2107" t="s">
        <v>143</v>
      </c>
      <c r="C2107" t="s">
        <v>352</v>
      </c>
      <c r="D2107" s="21">
        <v>46296</v>
      </c>
      <c r="E2107" s="21">
        <v>46326</v>
      </c>
      <c r="F2107" s="5">
        <f t="shared" si="34"/>
        <v>31</v>
      </c>
      <c r="G2107" t="s">
        <v>18</v>
      </c>
      <c r="H2107">
        <v>249900</v>
      </c>
      <c r="I2107">
        <v>219900</v>
      </c>
      <c r="J2107">
        <v>199900</v>
      </c>
      <c r="K2107">
        <v>219900</v>
      </c>
      <c r="M2107">
        <f t="shared" si="35"/>
        <v>0</v>
      </c>
      <c r="N2107" s="19">
        <v>0</v>
      </c>
      <c r="O2107" s="19">
        <v>0</v>
      </c>
      <c r="P2107" t="str">
        <f>_xlfn.XLOOKUP(G2107,'[1](ST)Product'!$C:$C,'[1](ST)Product'!$E:$E)</f>
        <v>Ninja Heated</v>
      </c>
      <c r="Q2107" t="str">
        <f>_xlfn.XLOOKUP(G2107,'[1](ST)Product'!$C:$C,'[1](ST)Product'!$F:$F)</f>
        <v>Crispi</v>
      </c>
      <c r="R2107" t="s">
        <v>362</v>
      </c>
      <c r="S2107" t="s">
        <v>361</v>
      </c>
    </row>
    <row r="2108" spans="1:19" x14ac:dyDescent="0.35">
      <c r="A2108" t="str">
        <f>_xlfn.XLOOKUP(B2108,Mapping!C:C,Mapping!D:D)</f>
        <v>HI-MART</v>
      </c>
      <c r="B2108" t="s">
        <v>143</v>
      </c>
      <c r="C2108" t="s">
        <v>352</v>
      </c>
      <c r="D2108" s="21">
        <v>46296</v>
      </c>
      <c r="E2108" s="21">
        <v>46326</v>
      </c>
      <c r="F2108" s="5">
        <f t="shared" si="34"/>
        <v>31</v>
      </c>
      <c r="G2108" t="s">
        <v>39</v>
      </c>
      <c r="H2108">
        <v>249900</v>
      </c>
      <c r="I2108">
        <v>199900</v>
      </c>
      <c r="J2108">
        <v>189900</v>
      </c>
      <c r="K2108">
        <v>199900</v>
      </c>
      <c r="L2108">
        <v>450</v>
      </c>
      <c r="M2108">
        <f t="shared" si="35"/>
        <v>89955000</v>
      </c>
      <c r="N2108" s="19">
        <v>70539954.545454532</v>
      </c>
      <c r="O2108" s="19">
        <v>64318330.554545447</v>
      </c>
      <c r="P2108" t="str">
        <f>_xlfn.XLOOKUP(G2108,'[1](ST)Product'!$C:$C,'[1](ST)Product'!$E:$E)</f>
        <v>Ninja Motorized</v>
      </c>
      <c r="Q2108" t="str">
        <f>_xlfn.XLOOKUP(G2108,'[1](ST)Product'!$C:$C,'[1](ST)Product'!$F:$F)</f>
        <v>Trad</v>
      </c>
      <c r="R2108" t="s">
        <v>362</v>
      </c>
      <c r="S2108" t="s">
        <v>360</v>
      </c>
    </row>
    <row r="2109" spans="1:19" x14ac:dyDescent="0.35">
      <c r="A2109" t="str">
        <f>_xlfn.XLOOKUP(B2109,Mapping!C:C,Mapping!D:D)</f>
        <v>HI-MART</v>
      </c>
      <c r="B2109" t="s">
        <v>143</v>
      </c>
      <c r="C2109" t="s">
        <v>352</v>
      </c>
      <c r="D2109" s="21">
        <v>46296</v>
      </c>
      <c r="E2109" s="21">
        <v>46326</v>
      </c>
      <c r="F2109" s="5">
        <f t="shared" si="34"/>
        <v>31</v>
      </c>
      <c r="G2109" t="s">
        <v>71</v>
      </c>
      <c r="H2109">
        <v>299900</v>
      </c>
      <c r="I2109">
        <v>249900</v>
      </c>
      <c r="J2109">
        <v>229900</v>
      </c>
      <c r="K2109">
        <v>229900</v>
      </c>
      <c r="L2109">
        <v>700</v>
      </c>
      <c r="M2109">
        <f t="shared" si="35"/>
        <v>160930000</v>
      </c>
      <c r="N2109" s="19">
        <v>131683363.6363636</v>
      </c>
      <c r="O2109" s="19">
        <v>120068890.96363632</v>
      </c>
      <c r="P2109" t="str">
        <f>_xlfn.XLOOKUP(G2109,'[1](ST)Product'!$C:$C,'[1](ST)Product'!$E:$E)</f>
        <v>Ninja Motorized</v>
      </c>
      <c r="Q2109" t="str">
        <f>_xlfn.XLOOKUP(G2109,'[1](ST)Product'!$C:$C,'[1](ST)Product'!$F:$F)</f>
        <v>Trad</v>
      </c>
      <c r="R2109" t="s">
        <v>362</v>
      </c>
      <c r="S2109" t="s">
        <v>360</v>
      </c>
    </row>
    <row r="2110" spans="1:19" x14ac:dyDescent="0.35">
      <c r="A2110" t="str">
        <f>_xlfn.XLOOKUP(B2110,Mapping!C:C,Mapping!D:D)</f>
        <v>HI-MART</v>
      </c>
      <c r="B2110" t="s">
        <v>143</v>
      </c>
      <c r="C2110" t="s">
        <v>352</v>
      </c>
      <c r="D2110" s="21">
        <v>46296</v>
      </c>
      <c r="E2110" s="21">
        <v>46326</v>
      </c>
      <c r="F2110" s="5">
        <f t="shared" si="34"/>
        <v>31</v>
      </c>
      <c r="G2110" t="s">
        <v>85</v>
      </c>
      <c r="H2110">
        <v>349900</v>
      </c>
      <c r="I2110">
        <v>319900</v>
      </c>
      <c r="J2110">
        <v>299900</v>
      </c>
      <c r="K2110">
        <v>289900</v>
      </c>
      <c r="L2110">
        <v>500</v>
      </c>
      <c r="M2110">
        <f t="shared" si="35"/>
        <v>144950000</v>
      </c>
      <c r="N2110" s="19">
        <v>109741363.63636361</v>
      </c>
      <c r="O2110" s="19">
        <v>100062175.36363634</v>
      </c>
      <c r="P2110" t="str">
        <f>_xlfn.XLOOKUP(G2110,'[1](ST)Product'!$C:$C,'[1](ST)Product'!$E:$E)</f>
        <v>Ninja Motorized</v>
      </c>
      <c r="Q2110" t="str">
        <f>_xlfn.XLOOKUP(G2110,'[1](ST)Product'!$C:$C,'[1](ST)Product'!$F:$F)</f>
        <v>Kitchen</v>
      </c>
      <c r="R2110" t="s">
        <v>362</v>
      </c>
      <c r="S2110" t="s">
        <v>360</v>
      </c>
    </row>
    <row r="2111" spans="1:19" x14ac:dyDescent="0.35">
      <c r="A2111" t="str">
        <f>_xlfn.XLOOKUP(B2111,Mapping!C:C,Mapping!D:D)</f>
        <v>HI-MART</v>
      </c>
      <c r="B2111" t="s">
        <v>143</v>
      </c>
      <c r="C2111" t="s">
        <v>352</v>
      </c>
      <c r="D2111" s="21">
        <v>46296</v>
      </c>
      <c r="E2111" s="21">
        <v>46326</v>
      </c>
      <c r="F2111" s="5">
        <f t="shared" si="34"/>
        <v>31</v>
      </c>
      <c r="G2111" t="s">
        <v>84</v>
      </c>
      <c r="H2111">
        <v>169900</v>
      </c>
      <c r="I2111">
        <v>149900</v>
      </c>
      <c r="J2111">
        <v>129900</v>
      </c>
      <c r="K2111">
        <v>129900</v>
      </c>
      <c r="L2111">
        <v>850</v>
      </c>
      <c r="M2111">
        <f t="shared" si="35"/>
        <v>110415000</v>
      </c>
      <c r="N2111" s="19">
        <v>90587590.909090891</v>
      </c>
      <c r="O2111" s="19">
        <v>82597765.390909076</v>
      </c>
      <c r="P2111" t="str">
        <f>_xlfn.XLOOKUP(G2111,'[1](ST)Product'!$C:$C,'[1](ST)Product'!$E:$E)</f>
        <v>Ninja Motorized</v>
      </c>
      <c r="Q2111" t="str">
        <f>_xlfn.XLOOKUP(G2111,'[1](ST)Product'!$C:$C,'[1](ST)Product'!$F:$F)</f>
        <v>Trad</v>
      </c>
      <c r="R2111" t="s">
        <v>362</v>
      </c>
      <c r="S2111" t="s">
        <v>360</v>
      </c>
    </row>
    <row r="2112" spans="1:19" x14ac:dyDescent="0.35">
      <c r="A2112" t="str">
        <f>_xlfn.XLOOKUP(B2112,Mapping!C:C,Mapping!D:D)</f>
        <v>HI-MART</v>
      </c>
      <c r="B2112" t="s">
        <v>143</v>
      </c>
      <c r="C2112" t="s">
        <v>352</v>
      </c>
      <c r="D2112" s="21">
        <v>46296</v>
      </c>
      <c r="E2112" s="21">
        <v>46326</v>
      </c>
      <c r="F2112" s="5">
        <f t="shared" si="34"/>
        <v>31</v>
      </c>
      <c r="G2112" t="s">
        <v>101</v>
      </c>
      <c r="H2112">
        <v>149900</v>
      </c>
      <c r="I2112">
        <v>139900</v>
      </c>
      <c r="J2112">
        <v>109900</v>
      </c>
      <c r="K2112">
        <v>109900</v>
      </c>
      <c r="L2112">
        <v>10</v>
      </c>
      <c r="M2112">
        <f t="shared" si="35"/>
        <v>1099000</v>
      </c>
      <c r="N2112" s="19">
        <v>940281.81818181789</v>
      </c>
      <c r="O2112" s="19">
        <v>857348.96181818156</v>
      </c>
      <c r="P2112" t="str">
        <f>_xlfn.XLOOKUP(G2112,'[1](ST)Product'!$C:$C,'[1](ST)Product'!$E:$E)</f>
        <v>Ninja Motorized</v>
      </c>
      <c r="Q2112" t="str">
        <f>_xlfn.XLOOKUP(G2112,'[1](ST)Product'!$C:$C,'[1](ST)Product'!$F:$F)</f>
        <v>Portable</v>
      </c>
      <c r="R2112" t="s">
        <v>362</v>
      </c>
      <c r="S2112" t="s">
        <v>360</v>
      </c>
    </row>
    <row r="2113" spans="1:19" x14ac:dyDescent="0.35">
      <c r="A2113" t="str">
        <f>_xlfn.XLOOKUP(B2113,Mapping!C:C,Mapping!D:D)</f>
        <v>HI-MART</v>
      </c>
      <c r="B2113" t="s">
        <v>143</v>
      </c>
      <c r="C2113" t="s">
        <v>352</v>
      </c>
      <c r="D2113" s="21">
        <v>46296</v>
      </c>
      <c r="E2113" s="21">
        <v>46326</v>
      </c>
      <c r="F2113" s="5">
        <f t="shared" si="34"/>
        <v>31</v>
      </c>
      <c r="G2113" t="s">
        <v>90</v>
      </c>
      <c r="H2113">
        <v>149900</v>
      </c>
      <c r="I2113">
        <v>139900</v>
      </c>
      <c r="J2113">
        <v>109900</v>
      </c>
      <c r="K2113">
        <v>109900</v>
      </c>
      <c r="L2113">
        <v>10</v>
      </c>
      <c r="M2113">
        <f t="shared" si="35"/>
        <v>1099000</v>
      </c>
      <c r="N2113" s="19">
        <v>940281.81818181789</v>
      </c>
      <c r="O2113" s="19">
        <v>857348.96181818156</v>
      </c>
      <c r="P2113" t="str">
        <f>_xlfn.XLOOKUP(G2113,'[1](ST)Product'!$C:$C,'[1](ST)Product'!$E:$E)</f>
        <v>Ninja Motorized</v>
      </c>
      <c r="Q2113" t="str">
        <f>_xlfn.XLOOKUP(G2113,'[1](ST)Product'!$C:$C,'[1](ST)Product'!$F:$F)</f>
        <v>Portable</v>
      </c>
      <c r="R2113" t="s">
        <v>362</v>
      </c>
      <c r="S2113" t="s">
        <v>360</v>
      </c>
    </row>
    <row r="2114" spans="1:19" x14ac:dyDescent="0.35">
      <c r="A2114" t="str">
        <f>_xlfn.XLOOKUP(B2114,Mapping!C:C,Mapping!D:D)</f>
        <v>HI-MART</v>
      </c>
      <c r="B2114" t="s">
        <v>143</v>
      </c>
      <c r="C2114" t="s">
        <v>352</v>
      </c>
      <c r="D2114" s="21">
        <v>46296</v>
      </c>
      <c r="E2114" s="21">
        <v>46326</v>
      </c>
      <c r="F2114" s="5">
        <f t="shared" si="34"/>
        <v>31</v>
      </c>
      <c r="G2114" t="s">
        <v>86</v>
      </c>
      <c r="H2114">
        <v>149900</v>
      </c>
      <c r="I2114">
        <v>139900</v>
      </c>
      <c r="J2114">
        <v>109900</v>
      </c>
      <c r="K2114">
        <v>109900</v>
      </c>
      <c r="M2114">
        <f t="shared" si="35"/>
        <v>0</v>
      </c>
      <c r="N2114" s="19">
        <v>0</v>
      </c>
      <c r="O2114" s="19">
        <v>0</v>
      </c>
      <c r="P2114" t="str">
        <f>_xlfn.XLOOKUP(G2114,'[1](ST)Product'!$C:$C,'[1](ST)Product'!$E:$E)</f>
        <v>Ninja Motorized</v>
      </c>
      <c r="Q2114" t="str">
        <f>_xlfn.XLOOKUP(G2114,'[1](ST)Product'!$C:$C,'[1](ST)Product'!$F:$F)</f>
        <v>Portable</v>
      </c>
      <c r="R2114" t="s">
        <v>362</v>
      </c>
      <c r="S2114" t="s">
        <v>360</v>
      </c>
    </row>
    <row r="2115" spans="1:19" x14ac:dyDescent="0.35">
      <c r="A2115" t="str">
        <f>_xlfn.XLOOKUP(B2115,Mapping!C:C,Mapping!D:D)</f>
        <v>HI-MART</v>
      </c>
      <c r="B2115" t="s">
        <v>143</v>
      </c>
      <c r="C2115" t="s">
        <v>352</v>
      </c>
      <c r="D2115" s="21">
        <v>46296</v>
      </c>
      <c r="E2115" s="21">
        <v>46326</v>
      </c>
      <c r="F2115" s="5">
        <f t="shared" ref="F2115" si="36">IF(D2115="","",E2115-D2115+1)</f>
        <v>31</v>
      </c>
      <c r="G2115" t="s">
        <v>27</v>
      </c>
      <c r="H2115">
        <v>329900</v>
      </c>
      <c r="I2115">
        <v>299900</v>
      </c>
      <c r="J2115">
        <v>279900</v>
      </c>
      <c r="K2115">
        <v>299900</v>
      </c>
      <c r="M2115">
        <f t="shared" si="35"/>
        <v>0</v>
      </c>
      <c r="N2115" s="19">
        <v>0</v>
      </c>
      <c r="O2115" s="19">
        <v>0</v>
      </c>
      <c r="P2115" t="str">
        <f>_xlfn.XLOOKUP(G2115,'[1](ST)Product'!$C:$C,'[1](ST)Product'!$E:$E)</f>
        <v>Ninja Motorized</v>
      </c>
      <c r="Q2115" t="str">
        <f>_xlfn.XLOOKUP(G2115,'[1](ST)Product'!$C:$C,'[1](ST)Product'!$F:$F)</f>
        <v>Trad</v>
      </c>
      <c r="R2115" t="s">
        <v>362</v>
      </c>
      <c r="S2115" t="s">
        <v>360</v>
      </c>
    </row>
    <row r="2116" spans="1:19" x14ac:dyDescent="0.35">
      <c r="A2116" t="str">
        <f>_xlfn.XLOOKUP(B2116,Mapping!C:C,Mapping!D:D)</f>
        <v>E-MART</v>
      </c>
      <c r="B2116" t="s">
        <v>355</v>
      </c>
      <c r="C2116" t="s">
        <v>420</v>
      </c>
      <c r="D2116" s="21">
        <v>46324</v>
      </c>
      <c r="E2116" s="21">
        <v>46327</v>
      </c>
      <c r="F2116">
        <v>4</v>
      </c>
      <c r="G2116" t="s">
        <v>35</v>
      </c>
      <c r="H2116">
        <v>599000</v>
      </c>
      <c r="I2116">
        <v>549000</v>
      </c>
      <c r="J2116">
        <v>499000</v>
      </c>
      <c r="K2116">
        <v>499000</v>
      </c>
      <c r="L2116">
        <v>1000</v>
      </c>
      <c r="M2116">
        <f t="shared" si="35"/>
        <v>499000000</v>
      </c>
      <c r="N2116" s="19">
        <v>338412727.27272725</v>
      </c>
      <c r="O2116" s="19">
        <v>304233041.81818181</v>
      </c>
      <c r="P2116" t="str">
        <f>_xlfn.XLOOKUP(G2116,'[1](ST)Product'!$C:$C,'[1](ST)Product'!$E:$E)</f>
        <v>Shark Floorcare</v>
      </c>
      <c r="Q2116" t="str">
        <f>_xlfn.XLOOKUP(G2116,'[1](ST)Product'!$C:$C,'[1](ST)Product'!$F:$F)</f>
        <v>FW</v>
      </c>
      <c r="R2116" t="s">
        <v>362</v>
      </c>
      <c r="S2116" t="s">
        <v>360</v>
      </c>
    </row>
    <row r="2117" spans="1:19" x14ac:dyDescent="0.35">
      <c r="A2117" t="str">
        <f>_xlfn.XLOOKUP(B2117,Mapping!C:C,Mapping!D:D)</f>
        <v>E-MART</v>
      </c>
      <c r="B2117" t="s">
        <v>355</v>
      </c>
      <c r="C2117" t="s">
        <v>420</v>
      </c>
      <c r="D2117" s="21">
        <v>46324</v>
      </c>
      <c r="E2117" s="21">
        <v>46327</v>
      </c>
      <c r="F2117">
        <v>4</v>
      </c>
      <c r="G2117" t="s">
        <v>92</v>
      </c>
      <c r="H2117">
        <v>119900</v>
      </c>
      <c r="I2117">
        <v>99900</v>
      </c>
      <c r="J2117">
        <v>84900</v>
      </c>
      <c r="K2117">
        <v>69900</v>
      </c>
      <c r="L2117">
        <v>2500</v>
      </c>
      <c r="M2117">
        <f t="shared" si="35"/>
        <v>174750000</v>
      </c>
      <c r="N2117" s="19">
        <v>197017499.99999997</v>
      </c>
      <c r="O2117" s="19">
        <v>176133644.99999997</v>
      </c>
      <c r="P2117" t="str">
        <f>_xlfn.XLOOKUP(G2117,'[1](ST)Product'!$C:$C,'[1](ST)Product'!$E:$E)</f>
        <v>Ninja Motorized</v>
      </c>
      <c r="Q2117" t="str">
        <f>_xlfn.XLOOKUP(G2117,'[1](ST)Product'!$C:$C,'[1](ST)Product'!$F:$F)</f>
        <v>Portable</v>
      </c>
      <c r="R2117" t="s">
        <v>362</v>
      </c>
      <c r="S2117" t="s">
        <v>360</v>
      </c>
    </row>
    <row r="2118" spans="1:19" x14ac:dyDescent="0.35">
      <c r="A2118" t="str">
        <f>_xlfn.XLOOKUP(B2118,Mapping!C:C,Mapping!D:D)</f>
        <v>E-MART</v>
      </c>
      <c r="B2118" t="s">
        <v>355</v>
      </c>
      <c r="C2118" t="s">
        <v>372</v>
      </c>
      <c r="D2118" s="21">
        <v>46296</v>
      </c>
      <c r="E2118" s="21">
        <v>46326</v>
      </c>
      <c r="F2118">
        <v>31</v>
      </c>
      <c r="G2118" t="s">
        <v>23</v>
      </c>
      <c r="H2118">
        <v>899000</v>
      </c>
      <c r="I2118">
        <v>849000</v>
      </c>
      <c r="J2118">
        <v>749000</v>
      </c>
      <c r="K2118">
        <v>699000</v>
      </c>
      <c r="M2118">
        <f t="shared" si="35"/>
        <v>0</v>
      </c>
      <c r="N2118" s="19">
        <v>0</v>
      </c>
      <c r="O2118" s="19">
        <v>0</v>
      </c>
      <c r="P2118" t="str">
        <f>_xlfn.XLOOKUP(G2118,'[1](ST)Product'!$C:$C,'[1](ST)Product'!$E:$E)</f>
        <v>Shark Floorcare</v>
      </c>
      <c r="Q2118" t="str">
        <f>_xlfn.XLOOKUP(G2118,'[1](ST)Product'!$C:$C,'[1](ST)Product'!$F:$F)</f>
        <v>Kion</v>
      </c>
      <c r="R2118" t="s">
        <v>362</v>
      </c>
      <c r="S2118" t="s">
        <v>360</v>
      </c>
    </row>
    <row r="2119" spans="1:19" x14ac:dyDescent="0.35">
      <c r="A2119" t="str">
        <f>_xlfn.XLOOKUP(B2119,Mapping!C:C,Mapping!D:D)</f>
        <v>E-MART</v>
      </c>
      <c r="B2119" t="s">
        <v>355</v>
      </c>
      <c r="C2119" t="s">
        <v>372</v>
      </c>
      <c r="D2119" s="21">
        <v>46296</v>
      </c>
      <c r="E2119" s="21">
        <v>46326</v>
      </c>
      <c r="F2119">
        <v>31</v>
      </c>
      <c r="G2119" t="s">
        <v>26</v>
      </c>
      <c r="H2119">
        <v>899000</v>
      </c>
      <c r="I2119">
        <v>749000</v>
      </c>
      <c r="J2119">
        <v>699000</v>
      </c>
      <c r="K2119">
        <v>699000</v>
      </c>
      <c r="M2119">
        <f t="shared" si="35"/>
        <v>0</v>
      </c>
      <c r="N2119" s="19">
        <v>0</v>
      </c>
      <c r="O2119" s="19">
        <v>0</v>
      </c>
      <c r="P2119" t="str">
        <f>_xlfn.XLOOKUP(G2119,'[1](ST)Product'!$C:$C,'[1](ST)Product'!$E:$E)</f>
        <v>Shark Floorcare</v>
      </c>
      <c r="Q2119" t="str">
        <f>_xlfn.XLOOKUP(G2119,'[1](ST)Product'!$C:$C,'[1](ST)Product'!$F:$F)</f>
        <v>FW</v>
      </c>
      <c r="R2119" t="s">
        <v>362</v>
      </c>
      <c r="S2119" t="s">
        <v>360</v>
      </c>
    </row>
    <row r="2120" spans="1:19" x14ac:dyDescent="0.35">
      <c r="A2120" t="str">
        <f>_xlfn.XLOOKUP(B2120,Mapping!C:C,Mapping!D:D)</f>
        <v>E-MART</v>
      </c>
      <c r="B2120" t="s">
        <v>355</v>
      </c>
      <c r="C2120" t="s">
        <v>372</v>
      </c>
      <c r="D2120" s="21">
        <v>46296</v>
      </c>
      <c r="E2120" s="21">
        <v>46326</v>
      </c>
      <c r="F2120">
        <v>31</v>
      </c>
      <c r="G2120" t="s">
        <v>64</v>
      </c>
      <c r="H2120">
        <v>549000</v>
      </c>
      <c r="I2120">
        <v>499000</v>
      </c>
      <c r="J2120">
        <v>0</v>
      </c>
      <c r="K2120">
        <v>449000</v>
      </c>
      <c r="M2120">
        <f t="shared" si="35"/>
        <v>0</v>
      </c>
      <c r="N2120" s="19">
        <v>0</v>
      </c>
      <c r="O2120" s="19">
        <v>0</v>
      </c>
      <c r="P2120" t="str">
        <f>_xlfn.XLOOKUP(G2120,'[1](ST)Product'!$C:$C,'[1](ST)Product'!$E:$E)</f>
        <v>Shark Floorcare</v>
      </c>
      <c r="Q2120" t="str">
        <f>_xlfn.XLOOKUP(G2120,'[1](ST)Product'!$C:$C,'[1](ST)Product'!$F:$F)</f>
        <v>FW</v>
      </c>
      <c r="R2120" t="s">
        <v>362</v>
      </c>
      <c r="S2120" t="s">
        <v>361</v>
      </c>
    </row>
    <row r="2121" spans="1:19" x14ac:dyDescent="0.35">
      <c r="A2121" t="str">
        <f>_xlfn.XLOOKUP(B2121,Mapping!C:C,Mapping!D:D)</f>
        <v>E-MART</v>
      </c>
      <c r="B2121" t="s">
        <v>355</v>
      </c>
      <c r="C2121" t="s">
        <v>372</v>
      </c>
      <c r="D2121" s="21">
        <v>46296</v>
      </c>
      <c r="E2121" s="21">
        <v>46326</v>
      </c>
      <c r="F2121">
        <v>31</v>
      </c>
      <c r="G2121" t="s">
        <v>17</v>
      </c>
      <c r="H2121">
        <v>449000</v>
      </c>
      <c r="I2121">
        <v>399000</v>
      </c>
      <c r="J2121">
        <v>0</v>
      </c>
      <c r="K2121">
        <v>349000</v>
      </c>
      <c r="M2121">
        <f t="shared" si="35"/>
        <v>0</v>
      </c>
      <c r="N2121" s="19">
        <v>0</v>
      </c>
      <c r="O2121" s="19">
        <v>0</v>
      </c>
      <c r="P2121" t="str">
        <f>_xlfn.XLOOKUP(G2121,'[1](ST)Product'!$C:$C,'[1](ST)Product'!$E:$E)</f>
        <v>Shark Floorcare</v>
      </c>
      <c r="Q2121" t="str">
        <f>_xlfn.XLOOKUP(G2121,'[1](ST)Product'!$C:$C,'[1](ST)Product'!$F:$F)</f>
        <v>CS</v>
      </c>
      <c r="R2121" t="s">
        <v>362</v>
      </c>
      <c r="S2121" t="s">
        <v>360</v>
      </c>
    </row>
    <row r="2122" spans="1:19" x14ac:dyDescent="0.35">
      <c r="A2122" t="str">
        <f>_xlfn.XLOOKUP(B2122,Mapping!C:C,Mapping!D:D)</f>
        <v>E-MART</v>
      </c>
      <c r="B2122" t="s">
        <v>355</v>
      </c>
      <c r="C2122" t="s">
        <v>372</v>
      </c>
      <c r="D2122" s="21">
        <v>46296</v>
      </c>
      <c r="E2122" s="21">
        <v>46326</v>
      </c>
      <c r="F2122">
        <v>31</v>
      </c>
      <c r="G2122" t="s">
        <v>30</v>
      </c>
      <c r="H2122">
        <v>299900</v>
      </c>
      <c r="I2122">
        <v>279900</v>
      </c>
      <c r="J2122">
        <v>259899.99999999997</v>
      </c>
      <c r="K2122">
        <v>279900</v>
      </c>
      <c r="M2122">
        <f t="shared" si="35"/>
        <v>0</v>
      </c>
      <c r="N2122" s="19">
        <v>0</v>
      </c>
      <c r="O2122" s="19">
        <v>0</v>
      </c>
      <c r="P2122" t="str">
        <f>_xlfn.XLOOKUP(G2122,'[1](ST)Product'!$C:$C,'[1](ST)Product'!$E:$E)</f>
        <v>Shark Floorcare</v>
      </c>
      <c r="Q2122" t="str">
        <f>_xlfn.XLOOKUP(G2122,'[1](ST)Product'!$C:$C,'[1](ST)Product'!$F:$F)</f>
        <v>WV</v>
      </c>
      <c r="R2122" t="s">
        <v>362</v>
      </c>
      <c r="S2122" t="s">
        <v>361</v>
      </c>
    </row>
    <row r="2123" spans="1:19" x14ac:dyDescent="0.35">
      <c r="A2123" t="str">
        <f>_xlfn.XLOOKUP(B2123,Mapping!C:C,Mapping!D:D)</f>
        <v>E-MART</v>
      </c>
      <c r="B2123" t="s">
        <v>355</v>
      </c>
      <c r="C2123" t="s">
        <v>372</v>
      </c>
      <c r="D2123" s="21">
        <v>46296</v>
      </c>
      <c r="E2123" s="21">
        <v>46326</v>
      </c>
      <c r="F2123">
        <v>31</v>
      </c>
      <c r="G2123" t="s">
        <v>107</v>
      </c>
      <c r="H2123">
        <v>849000</v>
      </c>
      <c r="I2123">
        <v>749000</v>
      </c>
      <c r="J2123">
        <v>699000</v>
      </c>
      <c r="K2123">
        <v>599000</v>
      </c>
      <c r="M2123">
        <f t="shared" si="35"/>
        <v>0</v>
      </c>
      <c r="N2123" s="19">
        <v>0</v>
      </c>
      <c r="O2123" s="19">
        <v>0</v>
      </c>
      <c r="P2123" t="str">
        <f>_xlfn.XLOOKUP(G2123,'[1](ST)Product'!$C:$C,'[1](ST)Product'!$E:$E)</f>
        <v>Shark Floorcare</v>
      </c>
      <c r="Q2123" t="str">
        <f>_xlfn.XLOOKUP(G2123,'[1](ST)Product'!$C:$C,'[1](ST)Product'!$F:$F)</f>
        <v>Kion</v>
      </c>
      <c r="R2123" t="s">
        <v>362</v>
      </c>
      <c r="S2123" t="s">
        <v>360</v>
      </c>
    </row>
    <row r="2124" spans="1:19" x14ac:dyDescent="0.35">
      <c r="A2124" t="str">
        <f>_xlfn.XLOOKUP(B2124,Mapping!C:C,Mapping!D:D)</f>
        <v>E-MART</v>
      </c>
      <c r="B2124" t="s">
        <v>355</v>
      </c>
      <c r="C2124" t="s">
        <v>372</v>
      </c>
      <c r="D2124" s="21">
        <v>46296</v>
      </c>
      <c r="E2124" s="21">
        <v>46326</v>
      </c>
      <c r="F2124">
        <v>31</v>
      </c>
      <c r="G2124" t="s">
        <v>31</v>
      </c>
      <c r="H2124">
        <v>849000</v>
      </c>
      <c r="I2124">
        <v>699000</v>
      </c>
      <c r="J2124">
        <v>649000</v>
      </c>
      <c r="K2124">
        <v>629000</v>
      </c>
      <c r="M2124">
        <f t="shared" si="35"/>
        <v>0</v>
      </c>
      <c r="N2124" s="19">
        <v>0</v>
      </c>
      <c r="O2124" s="19">
        <v>0</v>
      </c>
      <c r="P2124" t="str">
        <f>_xlfn.XLOOKUP(G2124,'[1](ST)Product'!$C:$C,'[1](ST)Product'!$E:$E)</f>
        <v>Shark Floorcare</v>
      </c>
      <c r="Q2124" t="str">
        <f>_xlfn.XLOOKUP(G2124,'[1](ST)Product'!$C:$C,'[1](ST)Product'!$F:$F)</f>
        <v>FW</v>
      </c>
      <c r="R2124" t="s">
        <v>362</v>
      </c>
      <c r="S2124" t="s">
        <v>360</v>
      </c>
    </row>
    <row r="2125" spans="1:19" x14ac:dyDescent="0.35">
      <c r="A2125" t="str">
        <f>_xlfn.XLOOKUP(B2125,Mapping!C:C,Mapping!D:D)</f>
        <v>E-MART</v>
      </c>
      <c r="B2125" t="s">
        <v>355</v>
      </c>
      <c r="C2125" t="s">
        <v>372</v>
      </c>
      <c r="D2125" s="21">
        <v>46296</v>
      </c>
      <c r="E2125" s="21">
        <v>46326</v>
      </c>
      <c r="F2125">
        <v>31</v>
      </c>
      <c r="G2125" t="s">
        <v>19</v>
      </c>
      <c r="H2125">
        <v>249900</v>
      </c>
      <c r="I2125">
        <v>219900</v>
      </c>
      <c r="J2125">
        <v>199900</v>
      </c>
      <c r="K2125">
        <v>219900</v>
      </c>
      <c r="L2125">
        <v>100</v>
      </c>
      <c r="M2125">
        <f t="shared" si="35"/>
        <v>21990000</v>
      </c>
      <c r="N2125" s="19">
        <v>16425245.454545453</v>
      </c>
      <c r="O2125" s="19">
        <v>14684169.436363636</v>
      </c>
      <c r="P2125" t="str">
        <f>_xlfn.XLOOKUP(G2125,'[1](ST)Product'!$C:$C,'[1](ST)Product'!$E:$E)</f>
        <v>Ninja Heated</v>
      </c>
      <c r="Q2125" t="str">
        <f>_xlfn.XLOOKUP(G2125,'[1](ST)Product'!$C:$C,'[1](ST)Product'!$F:$F)</f>
        <v>Crispi</v>
      </c>
      <c r="R2125" t="s">
        <v>362</v>
      </c>
      <c r="S2125" t="s">
        <v>361</v>
      </c>
    </row>
    <row r="2126" spans="1:19" x14ac:dyDescent="0.35">
      <c r="A2126" t="str">
        <f>_xlfn.XLOOKUP(B2126,Mapping!C:C,Mapping!D:D)</f>
        <v>E-MART</v>
      </c>
      <c r="B2126" t="s">
        <v>355</v>
      </c>
      <c r="C2126" t="s">
        <v>372</v>
      </c>
      <c r="D2126" s="21">
        <v>46296</v>
      </c>
      <c r="E2126" s="21">
        <v>46326</v>
      </c>
      <c r="F2126">
        <v>31</v>
      </c>
      <c r="G2126" t="s">
        <v>20</v>
      </c>
      <c r="H2126">
        <v>249900</v>
      </c>
      <c r="I2126">
        <v>219900</v>
      </c>
      <c r="J2126">
        <v>199900</v>
      </c>
      <c r="K2126">
        <v>219900</v>
      </c>
      <c r="M2126">
        <f t="shared" si="35"/>
        <v>0</v>
      </c>
      <c r="N2126" s="19">
        <v>0</v>
      </c>
      <c r="O2126" s="19">
        <v>0</v>
      </c>
      <c r="P2126" t="str">
        <f>_xlfn.XLOOKUP(G2126,'[1](ST)Product'!$C:$C,'[1](ST)Product'!$E:$E)</f>
        <v>Ninja Heated</v>
      </c>
      <c r="Q2126" t="str">
        <f>_xlfn.XLOOKUP(G2126,'[1](ST)Product'!$C:$C,'[1](ST)Product'!$F:$F)</f>
        <v>Crispi</v>
      </c>
      <c r="R2126" t="s">
        <v>362</v>
      </c>
      <c r="S2126" t="s">
        <v>361</v>
      </c>
    </row>
    <row r="2127" spans="1:19" x14ac:dyDescent="0.35">
      <c r="A2127" t="str">
        <f>_xlfn.XLOOKUP(B2127,Mapping!C:C,Mapping!D:D)</f>
        <v>E-MART</v>
      </c>
      <c r="B2127" t="s">
        <v>355</v>
      </c>
      <c r="C2127" t="s">
        <v>372</v>
      </c>
      <c r="D2127" s="21">
        <v>46296</v>
      </c>
      <c r="E2127" s="21">
        <v>46326</v>
      </c>
      <c r="F2127">
        <v>31</v>
      </c>
      <c r="G2127" t="s">
        <v>38</v>
      </c>
      <c r="H2127">
        <v>429900</v>
      </c>
      <c r="I2127">
        <v>399900</v>
      </c>
      <c r="J2127">
        <v>349900</v>
      </c>
      <c r="K2127">
        <v>379900</v>
      </c>
      <c r="L2127">
        <v>22</v>
      </c>
      <c r="M2127">
        <f t="shared" si="35"/>
        <v>8357800</v>
      </c>
      <c r="N2127" s="19">
        <v>6216354</v>
      </c>
      <c r="O2127" s="19">
        <v>5557420.4759999998</v>
      </c>
      <c r="P2127" t="str">
        <f>_xlfn.XLOOKUP(G2127,'[1](ST)Product'!$C:$C,'[1](ST)Product'!$E:$E)</f>
        <v>Ninja Heated</v>
      </c>
      <c r="Q2127" t="str">
        <f>_xlfn.XLOOKUP(G2127,'[1](ST)Product'!$C:$C,'[1](ST)Product'!$F:$F)</f>
        <v>Grill</v>
      </c>
      <c r="R2127" t="s">
        <v>362</v>
      </c>
      <c r="S2127" t="s">
        <v>360</v>
      </c>
    </row>
    <row r="2128" spans="1:19" x14ac:dyDescent="0.35">
      <c r="A2128" t="str">
        <f>_xlfn.XLOOKUP(B2128,Mapping!C:C,Mapping!D:D)</f>
        <v>E-MART</v>
      </c>
      <c r="B2128" t="s">
        <v>355</v>
      </c>
      <c r="C2128" t="s">
        <v>372</v>
      </c>
      <c r="D2128" s="21">
        <v>46296</v>
      </c>
      <c r="E2128" s="21">
        <v>46326</v>
      </c>
      <c r="F2128">
        <v>31</v>
      </c>
      <c r="G2128" t="s">
        <v>106</v>
      </c>
      <c r="H2128">
        <v>399900</v>
      </c>
      <c r="I2128">
        <v>349900</v>
      </c>
      <c r="J2128">
        <v>299900</v>
      </c>
      <c r="K2128">
        <v>299900</v>
      </c>
      <c r="M2128">
        <f t="shared" si="35"/>
        <v>0</v>
      </c>
      <c r="N2128" s="19">
        <v>0</v>
      </c>
      <c r="O2128" s="19">
        <v>0</v>
      </c>
      <c r="P2128" t="str">
        <f>_xlfn.XLOOKUP(G2128,'[1](ST)Product'!$C:$C,'[1](ST)Product'!$E:$E)</f>
        <v>Ninja Heated</v>
      </c>
      <c r="Q2128" t="str">
        <f>_xlfn.XLOOKUP(G2128,'[1](ST)Product'!$C:$C,'[1](ST)Product'!$F:$F)</f>
        <v>Combi</v>
      </c>
      <c r="R2128" t="s">
        <v>362</v>
      </c>
      <c r="S2128" t="s">
        <v>360</v>
      </c>
    </row>
    <row r="2129" spans="1:19" x14ac:dyDescent="0.35">
      <c r="A2129" t="str">
        <f>_xlfn.XLOOKUP(B2129,Mapping!C:C,Mapping!D:D)</f>
        <v>E-MART</v>
      </c>
      <c r="B2129" t="s">
        <v>355</v>
      </c>
      <c r="C2129" t="s">
        <v>372</v>
      </c>
      <c r="D2129" s="21">
        <v>46296</v>
      </c>
      <c r="E2129" s="21">
        <v>46326</v>
      </c>
      <c r="F2129">
        <v>31</v>
      </c>
      <c r="G2129" t="s">
        <v>101</v>
      </c>
      <c r="H2129">
        <v>149900</v>
      </c>
      <c r="I2129">
        <v>139900</v>
      </c>
      <c r="J2129">
        <v>109900</v>
      </c>
      <c r="K2129">
        <v>109900</v>
      </c>
      <c r="L2129">
        <v>10</v>
      </c>
      <c r="M2129">
        <f t="shared" si="35"/>
        <v>1099000</v>
      </c>
      <c r="N2129" s="19">
        <v>985251.81818181812</v>
      </c>
      <c r="O2129" s="19">
        <v>880815.12545454537</v>
      </c>
      <c r="P2129" t="str">
        <f>_xlfn.XLOOKUP(G2129,'[1](ST)Product'!$C:$C,'[1](ST)Product'!$E:$E)</f>
        <v>Ninja Motorized</v>
      </c>
      <c r="Q2129" t="str">
        <f>_xlfn.XLOOKUP(G2129,'[1](ST)Product'!$C:$C,'[1](ST)Product'!$F:$F)</f>
        <v>Portable</v>
      </c>
      <c r="R2129" t="s">
        <v>362</v>
      </c>
      <c r="S2129" t="s">
        <v>360</v>
      </c>
    </row>
    <row r="2130" spans="1:19" x14ac:dyDescent="0.35">
      <c r="A2130" t="str">
        <f>_xlfn.XLOOKUP(B2130,Mapping!C:C,Mapping!D:D)</f>
        <v>E-MART</v>
      </c>
      <c r="B2130" t="s">
        <v>355</v>
      </c>
      <c r="C2130" t="s">
        <v>372</v>
      </c>
      <c r="D2130" s="21">
        <v>46296</v>
      </c>
      <c r="E2130" s="21">
        <v>46326</v>
      </c>
      <c r="F2130">
        <v>31</v>
      </c>
      <c r="G2130" t="s">
        <v>94</v>
      </c>
      <c r="H2130">
        <v>119900</v>
      </c>
      <c r="I2130">
        <v>99900</v>
      </c>
      <c r="J2130">
        <v>84900</v>
      </c>
      <c r="K2130">
        <v>84900</v>
      </c>
      <c r="L2130">
        <v>10</v>
      </c>
      <c r="M2130">
        <f t="shared" si="35"/>
        <v>849000</v>
      </c>
      <c r="N2130" s="19">
        <v>788069.99999999988</v>
      </c>
      <c r="O2130" s="19">
        <v>704534.57999999984</v>
      </c>
      <c r="P2130" t="str">
        <f>_xlfn.XLOOKUP(G2130,'[1](ST)Product'!$C:$C,'[1](ST)Product'!$E:$E)</f>
        <v>Ninja Motorized</v>
      </c>
      <c r="Q2130" t="str">
        <f>_xlfn.XLOOKUP(G2130,'[1](ST)Product'!$C:$C,'[1](ST)Product'!$F:$F)</f>
        <v>Portable</v>
      </c>
      <c r="R2130" t="s">
        <v>362</v>
      </c>
      <c r="S2130" t="s">
        <v>360</v>
      </c>
    </row>
    <row r="2131" spans="1:19" x14ac:dyDescent="0.35">
      <c r="A2131" t="str">
        <f>_xlfn.XLOOKUP(B2131,Mapping!C:C,Mapping!D:D)</f>
        <v>E-MART</v>
      </c>
      <c r="B2131" t="s">
        <v>355</v>
      </c>
      <c r="C2131" t="s">
        <v>372</v>
      </c>
      <c r="D2131" s="21">
        <v>46296</v>
      </c>
      <c r="E2131" s="21">
        <v>46326</v>
      </c>
      <c r="F2131">
        <v>31</v>
      </c>
      <c r="G2131" t="s">
        <v>93</v>
      </c>
      <c r="H2131">
        <v>119900</v>
      </c>
      <c r="I2131">
        <v>99900</v>
      </c>
      <c r="J2131">
        <v>84900</v>
      </c>
      <c r="K2131">
        <v>84900</v>
      </c>
      <c r="L2131">
        <v>5</v>
      </c>
      <c r="M2131">
        <f t="shared" si="35"/>
        <v>424500</v>
      </c>
      <c r="N2131" s="19">
        <v>544999.99999999988</v>
      </c>
      <c r="O2131" s="19">
        <v>487229.99999999988</v>
      </c>
      <c r="P2131" t="str">
        <f>_xlfn.XLOOKUP(G2131,'[1](ST)Product'!$C:$C,'[1](ST)Product'!$E:$E)</f>
        <v>Ninja Motorized</v>
      </c>
      <c r="Q2131" t="str">
        <f>_xlfn.XLOOKUP(G2131,'[1](ST)Product'!$C:$C,'[1](ST)Product'!$F:$F)</f>
        <v>Portable</v>
      </c>
      <c r="R2131" t="s">
        <v>362</v>
      </c>
      <c r="S2131" t="s">
        <v>360</v>
      </c>
    </row>
    <row r="2132" spans="1:19" x14ac:dyDescent="0.35">
      <c r="A2132" t="str">
        <f>_xlfn.XLOOKUP(B2132,Mapping!C:C,Mapping!D:D)</f>
        <v>E-MART</v>
      </c>
      <c r="B2132" t="s">
        <v>355</v>
      </c>
      <c r="C2132" t="s">
        <v>372</v>
      </c>
      <c r="D2132" s="21">
        <v>46296</v>
      </c>
      <c r="E2132" s="21">
        <v>46326</v>
      </c>
      <c r="F2132">
        <v>31</v>
      </c>
      <c r="G2132" t="s">
        <v>89</v>
      </c>
      <c r="H2132">
        <v>119900</v>
      </c>
      <c r="I2132">
        <v>99900</v>
      </c>
      <c r="J2132">
        <v>84900</v>
      </c>
      <c r="K2132">
        <v>79900</v>
      </c>
      <c r="M2132">
        <f t="shared" si="35"/>
        <v>0</v>
      </c>
      <c r="N2132" s="19">
        <v>0</v>
      </c>
      <c r="O2132" s="19">
        <v>0</v>
      </c>
      <c r="P2132" t="str">
        <f>_xlfn.XLOOKUP(G2132,'[1](ST)Product'!$C:$C,'[1](ST)Product'!$E:$E)</f>
        <v>Ninja Motorized</v>
      </c>
      <c r="Q2132" t="str">
        <f>_xlfn.XLOOKUP(G2132,'[1](ST)Product'!$C:$C,'[1](ST)Product'!$F:$F)</f>
        <v>Portable</v>
      </c>
      <c r="R2132" t="s">
        <v>362</v>
      </c>
      <c r="S2132" t="s">
        <v>360</v>
      </c>
    </row>
    <row r="2133" spans="1:19" x14ac:dyDescent="0.35">
      <c r="A2133" t="str">
        <f>_xlfn.XLOOKUP(B2133,Mapping!C:C,Mapping!D:D)</f>
        <v>E-MART</v>
      </c>
      <c r="B2133" t="s">
        <v>355</v>
      </c>
      <c r="C2133" t="s">
        <v>372</v>
      </c>
      <c r="D2133" s="21">
        <v>46296</v>
      </c>
      <c r="E2133" s="21">
        <v>46326</v>
      </c>
      <c r="F2133">
        <v>31</v>
      </c>
      <c r="G2133" t="s">
        <v>39</v>
      </c>
      <c r="H2133">
        <v>249900</v>
      </c>
      <c r="I2133">
        <v>199900</v>
      </c>
      <c r="J2133">
        <v>189900</v>
      </c>
      <c r="K2133">
        <v>199900</v>
      </c>
      <c r="L2133">
        <v>45</v>
      </c>
      <c r="M2133">
        <f t="shared" si="35"/>
        <v>8995500</v>
      </c>
      <c r="N2133" s="19">
        <v>10223181.818181818</v>
      </c>
      <c r="O2133" s="19">
        <v>9139524.5454545449</v>
      </c>
      <c r="P2133" t="str">
        <f>_xlfn.XLOOKUP(G2133,'[1](ST)Product'!$C:$C,'[1](ST)Product'!$E:$E)</f>
        <v>Ninja Motorized</v>
      </c>
      <c r="Q2133" t="str">
        <f>_xlfn.XLOOKUP(G2133,'[1](ST)Product'!$C:$C,'[1](ST)Product'!$F:$F)</f>
        <v>Trad</v>
      </c>
      <c r="R2133" t="s">
        <v>362</v>
      </c>
      <c r="S2133" t="s">
        <v>360</v>
      </c>
    </row>
    <row r="2134" spans="1:19" x14ac:dyDescent="0.35">
      <c r="A2134" t="str">
        <f>_xlfn.XLOOKUP(B2134,Mapping!C:C,Mapping!D:D)</f>
        <v>E-MART</v>
      </c>
      <c r="B2134" t="s">
        <v>355</v>
      </c>
      <c r="C2134" t="s">
        <v>372</v>
      </c>
      <c r="D2134" s="21">
        <v>46296</v>
      </c>
      <c r="E2134" s="21">
        <v>46326</v>
      </c>
      <c r="F2134">
        <v>31</v>
      </c>
      <c r="G2134" t="s">
        <v>27</v>
      </c>
      <c r="H2134">
        <v>329900</v>
      </c>
      <c r="I2134">
        <v>299900</v>
      </c>
      <c r="J2134">
        <v>279900</v>
      </c>
      <c r="K2134">
        <v>249900</v>
      </c>
      <c r="L2134">
        <v>15</v>
      </c>
      <c r="M2134">
        <f t="shared" si="35"/>
        <v>3748500</v>
      </c>
      <c r="N2134" s="19">
        <v>4498636.3636363633</v>
      </c>
      <c r="O2134" s="19">
        <v>4021780.9090909087</v>
      </c>
      <c r="P2134" t="str">
        <f>_xlfn.XLOOKUP(G2134,'[1](ST)Product'!$C:$C,'[1](ST)Product'!$E:$E)</f>
        <v>Ninja Motorized</v>
      </c>
      <c r="Q2134" t="str">
        <f>_xlfn.XLOOKUP(G2134,'[1](ST)Product'!$C:$C,'[1](ST)Product'!$F:$F)</f>
        <v>Trad</v>
      </c>
      <c r="R2134" t="s">
        <v>362</v>
      </c>
      <c r="S2134" t="s">
        <v>360</v>
      </c>
    </row>
    <row r="2135" spans="1:19" x14ac:dyDescent="0.35">
      <c r="A2135" t="str">
        <f>_xlfn.XLOOKUP(B2135,Mapping!C:C,Mapping!D:D)</f>
        <v>E-MART</v>
      </c>
      <c r="B2135" t="s">
        <v>355</v>
      </c>
      <c r="C2135" t="s">
        <v>372</v>
      </c>
      <c r="D2135" s="21">
        <v>46296</v>
      </c>
      <c r="E2135" s="21">
        <v>46326</v>
      </c>
      <c r="F2135">
        <v>31</v>
      </c>
      <c r="G2135" t="s">
        <v>95</v>
      </c>
      <c r="H2135">
        <v>79900</v>
      </c>
      <c r="I2135">
        <v>54900</v>
      </c>
      <c r="J2135">
        <v>54900</v>
      </c>
      <c r="K2135">
        <v>54900</v>
      </c>
      <c r="L2135">
        <v>52</v>
      </c>
      <c r="M2135">
        <f t="shared" si="35"/>
        <v>2854800</v>
      </c>
      <c r="N2135" s="19">
        <v>3777090.9090909087</v>
      </c>
      <c r="O2135" s="19">
        <v>3376719.2727272725</v>
      </c>
      <c r="P2135" t="str">
        <f>_xlfn.XLOOKUP(G2135,'[1](ST)Product'!$C:$C,'[1](ST)Product'!$E:$E)</f>
        <v>Ninja Motorized</v>
      </c>
      <c r="Q2135" t="str">
        <f>_xlfn.XLOOKUP(G2135,'[1](ST)Product'!$C:$C,'[1](ST)Product'!$F:$F)</f>
        <v>Food process</v>
      </c>
      <c r="R2135" t="s">
        <v>362</v>
      </c>
      <c r="S2135" t="s">
        <v>360</v>
      </c>
    </row>
    <row r="2136" spans="1:19" x14ac:dyDescent="0.35">
      <c r="A2136" t="str">
        <f>_xlfn.XLOOKUP(B2136,Mapping!C:C,Mapping!D:D)</f>
        <v>Costco</v>
      </c>
      <c r="B2136" t="s">
        <v>157</v>
      </c>
      <c r="C2136" t="s">
        <v>421</v>
      </c>
      <c r="D2136" s="21">
        <v>46321</v>
      </c>
      <c r="E2136" s="21">
        <v>46348</v>
      </c>
      <c r="F2136">
        <v>28</v>
      </c>
      <c r="G2136" t="s">
        <v>53</v>
      </c>
      <c r="H2136">
        <v>549000</v>
      </c>
      <c r="I2136">
        <v>379000</v>
      </c>
      <c r="J2136">
        <v>0</v>
      </c>
      <c r="K2136">
        <v>313400</v>
      </c>
      <c r="L2136">
        <v>2400</v>
      </c>
      <c r="M2136">
        <f t="shared" si="35"/>
        <v>752160000</v>
      </c>
      <c r="N2136" s="19">
        <v>748669090.90909088</v>
      </c>
      <c r="O2136" s="19">
        <v>700005600</v>
      </c>
      <c r="P2136" t="str">
        <f>_xlfn.XLOOKUP(G2136,'[1](ST)Product'!$C:$C,'[1](ST)Product'!$E:$E)</f>
        <v>Shark Floorcare</v>
      </c>
      <c r="Q2136" t="str">
        <f>_xlfn.XLOOKUP(G2136,'[1](ST)Product'!$C:$C,'[1](ST)Product'!$F:$F)</f>
        <v>CS</v>
      </c>
      <c r="R2136" t="s">
        <v>362</v>
      </c>
      <c r="S2136" t="s">
        <v>360</v>
      </c>
    </row>
    <row r="2137" spans="1:19" x14ac:dyDescent="0.35">
      <c r="A2137" t="str">
        <f>_xlfn.XLOOKUP(B2137,Mapping!C:C,Mapping!D:D)</f>
        <v>Costco</v>
      </c>
      <c r="B2137" t="s">
        <v>157</v>
      </c>
      <c r="C2137" t="s">
        <v>421</v>
      </c>
      <c r="D2137" s="21">
        <v>46321</v>
      </c>
      <c r="E2137" s="21">
        <v>46348</v>
      </c>
      <c r="F2137">
        <v>28</v>
      </c>
      <c r="G2137" t="s">
        <v>61</v>
      </c>
      <c r="H2137">
        <v>169900</v>
      </c>
      <c r="I2137">
        <v>129900</v>
      </c>
      <c r="J2137">
        <v>129900</v>
      </c>
      <c r="K2137">
        <v>104000</v>
      </c>
      <c r="L2137">
        <v>600</v>
      </c>
      <c r="M2137">
        <f t="shared" si="35"/>
        <v>62400000</v>
      </c>
      <c r="N2137" s="19">
        <v>122432727.27272727</v>
      </c>
      <c r="O2137" s="19">
        <v>114474600</v>
      </c>
      <c r="P2137" t="str">
        <f>_xlfn.XLOOKUP(G2137,'[1](ST)Product'!$C:$C,'[1](ST)Product'!$E:$E)</f>
        <v>Shark Floorcare</v>
      </c>
      <c r="Q2137" t="str">
        <f>_xlfn.XLOOKUP(G2137,'[1](ST)Product'!$C:$C,'[1](ST)Product'!$F:$F)</f>
        <v>WV</v>
      </c>
      <c r="R2137" t="s">
        <v>362</v>
      </c>
      <c r="S2137" t="s">
        <v>360</v>
      </c>
    </row>
    <row r="2138" spans="1:19" x14ac:dyDescent="0.35">
      <c r="A2138" t="str">
        <f>_xlfn.XLOOKUP(B2138,Mapping!C:C,Mapping!D:D)</f>
        <v>Costco</v>
      </c>
      <c r="B2138" t="s">
        <v>157</v>
      </c>
      <c r="C2138" t="s">
        <v>421</v>
      </c>
      <c r="D2138" s="21">
        <v>46321</v>
      </c>
      <c r="E2138" s="21">
        <v>46348</v>
      </c>
      <c r="F2138">
        <v>28</v>
      </c>
      <c r="G2138" t="s">
        <v>107</v>
      </c>
      <c r="H2138">
        <v>849000</v>
      </c>
      <c r="I2138">
        <v>749000</v>
      </c>
      <c r="J2138">
        <v>699000</v>
      </c>
      <c r="K2138">
        <v>569000</v>
      </c>
      <c r="L2138">
        <v>300</v>
      </c>
      <c r="M2138">
        <f t="shared" si="35"/>
        <v>170700000</v>
      </c>
      <c r="N2138" s="19">
        <v>201444545.45454544</v>
      </c>
      <c r="O2138" s="19">
        <v>188350650</v>
      </c>
      <c r="P2138" t="str">
        <f>_xlfn.XLOOKUP(G2138,'[1](ST)Product'!$C:$C,'[1](ST)Product'!$E:$E)</f>
        <v>Shark Floorcare</v>
      </c>
      <c r="Q2138" t="str">
        <f>_xlfn.XLOOKUP(G2138,'[1](ST)Product'!$C:$C,'[1](ST)Product'!$F:$F)</f>
        <v>Kion</v>
      </c>
      <c r="R2138" t="s">
        <v>362</v>
      </c>
      <c r="S2138" t="s">
        <v>360</v>
      </c>
    </row>
    <row r="2139" spans="1:19" x14ac:dyDescent="0.35">
      <c r="A2139" t="str">
        <f>_xlfn.XLOOKUP(B2139,Mapping!C:C,Mapping!D:D)</f>
        <v>Costco</v>
      </c>
      <c r="B2139" t="s">
        <v>157</v>
      </c>
      <c r="C2139" t="s">
        <v>421</v>
      </c>
      <c r="D2139" s="21">
        <v>46321</v>
      </c>
      <c r="E2139" s="21">
        <v>46348</v>
      </c>
      <c r="F2139">
        <v>28</v>
      </c>
      <c r="G2139" t="s">
        <v>159</v>
      </c>
      <c r="H2139">
        <v>239900</v>
      </c>
      <c r="I2139">
        <v>179900</v>
      </c>
      <c r="J2139">
        <v>179900</v>
      </c>
      <c r="K2139">
        <v>197400</v>
      </c>
      <c r="L2139">
        <v>480</v>
      </c>
      <c r="M2139">
        <f t="shared" si="35"/>
        <v>94752000</v>
      </c>
      <c r="N2139" s="19">
        <v>68736000</v>
      </c>
      <c r="O2139" s="19">
        <v>64268160</v>
      </c>
      <c r="P2139" t="str">
        <f>_xlfn.XLOOKUP(G2139,'[1](ST)Product'!$C:$C,'[1](ST)Product'!$E:$E)</f>
        <v>Ninja Motorized</v>
      </c>
      <c r="Q2139" t="str">
        <f>_xlfn.XLOOKUP(G2139,'[1](ST)Product'!$C:$C,'[1](ST)Product'!$F:$F)</f>
        <v>Trad</v>
      </c>
      <c r="R2139" t="s">
        <v>362</v>
      </c>
      <c r="S2139" t="s">
        <v>360</v>
      </c>
    </row>
    <row r="2140" spans="1:19" x14ac:dyDescent="0.35">
      <c r="A2140" t="str">
        <f>_xlfn.XLOOKUP(B2140,Mapping!C:C,Mapping!D:D)</f>
        <v>Costco</v>
      </c>
      <c r="B2140" t="s">
        <v>157</v>
      </c>
      <c r="C2140" t="s">
        <v>421</v>
      </c>
      <c r="D2140" s="21">
        <v>46321</v>
      </c>
      <c r="E2140" s="21">
        <v>46348</v>
      </c>
      <c r="F2140">
        <v>28</v>
      </c>
      <c r="G2140" t="s">
        <v>160</v>
      </c>
      <c r="H2140">
        <v>139900</v>
      </c>
      <c r="I2140">
        <v>109900</v>
      </c>
      <c r="J2140">
        <v>109900</v>
      </c>
      <c r="K2140">
        <v>95900</v>
      </c>
      <c r="L2140">
        <v>600</v>
      </c>
      <c r="M2140">
        <f t="shared" si="35"/>
        <v>57540000</v>
      </c>
      <c r="N2140" s="19">
        <v>49932000</v>
      </c>
      <c r="O2140" s="19">
        <v>46686420</v>
      </c>
      <c r="P2140" t="str">
        <f>_xlfn.XLOOKUP(G2140,'[1](ST)Product'!$C:$C,'[1](ST)Product'!$E:$E)</f>
        <v>Ninja Motorized</v>
      </c>
      <c r="Q2140" t="str">
        <f>_xlfn.XLOOKUP(G2140,'[1](ST)Product'!$C:$C,'[1](ST)Product'!$F:$F)</f>
        <v>Trad</v>
      </c>
      <c r="R2140" t="s">
        <v>362</v>
      </c>
      <c r="S2140" t="s">
        <v>360</v>
      </c>
    </row>
    <row r="2141" spans="1:19" x14ac:dyDescent="0.35">
      <c r="A2141" t="str">
        <f>_xlfn.XLOOKUP(B2141,Mapping!C:C,Mapping!D:D)</f>
        <v>Costco</v>
      </c>
      <c r="B2141" t="s">
        <v>157</v>
      </c>
      <c r="C2141" t="s">
        <v>421</v>
      </c>
      <c r="D2141" s="21">
        <v>46321</v>
      </c>
      <c r="E2141" s="21">
        <v>46348</v>
      </c>
      <c r="F2141">
        <v>28</v>
      </c>
      <c r="G2141" t="s">
        <v>162</v>
      </c>
      <c r="H2141">
        <v>319900</v>
      </c>
      <c r="I2141">
        <v>269900</v>
      </c>
      <c r="J2141">
        <v>269900</v>
      </c>
      <c r="K2141">
        <v>199400</v>
      </c>
      <c r="L2141">
        <v>1200</v>
      </c>
      <c r="M2141">
        <f t="shared" si="35"/>
        <v>239280000</v>
      </c>
      <c r="N2141" s="19">
        <v>232571999.99999997</v>
      </c>
      <c r="O2141" s="19">
        <v>217454819.99999997</v>
      </c>
      <c r="P2141" t="str">
        <f>_xlfn.XLOOKUP(G2141,'[1](ST)Product'!$C:$C,'[1](ST)Product'!$E:$E)</f>
        <v>Ninja Motorized</v>
      </c>
      <c r="Q2141" t="str">
        <f>_xlfn.XLOOKUP(G2141,'[1](ST)Product'!$C:$C,'[1](ST)Product'!$F:$F)</f>
        <v>Kitchen</v>
      </c>
      <c r="R2141" t="s">
        <v>362</v>
      </c>
      <c r="S2141" t="s">
        <v>361</v>
      </c>
    </row>
    <row r="2142" spans="1:19" x14ac:dyDescent="0.35">
      <c r="A2142" t="str">
        <f>_xlfn.XLOOKUP(B2142,Mapping!C:C,Mapping!D:D)</f>
        <v>TVHS</v>
      </c>
      <c r="B2142" t="s">
        <v>163</v>
      </c>
      <c r="C2142" t="s">
        <v>178</v>
      </c>
      <c r="D2142" s="21">
        <v>46303</v>
      </c>
      <c r="E2142" s="21">
        <v>46313</v>
      </c>
      <c r="F2142">
        <v>11</v>
      </c>
      <c r="G2142" t="s">
        <v>38</v>
      </c>
      <c r="H2142">
        <v>429900</v>
      </c>
      <c r="I2142">
        <v>399900</v>
      </c>
      <c r="J2142">
        <v>349900</v>
      </c>
      <c r="K2142">
        <v>349900</v>
      </c>
      <c r="L2142">
        <v>2500</v>
      </c>
      <c r="M2142">
        <f t="shared" si="35"/>
        <v>874750000</v>
      </c>
      <c r="N2142" s="19">
        <v>795227272.72727263</v>
      </c>
      <c r="O2142" s="19">
        <v>469184090.90909082</v>
      </c>
      <c r="P2142" t="str">
        <f>_xlfn.XLOOKUP(G2142,'[1](ST)Product'!$C:$C,'[1](ST)Product'!$E:$E)</f>
        <v>Ninja Heated</v>
      </c>
      <c r="Q2142" t="str">
        <f>_xlfn.XLOOKUP(G2142,'[1](ST)Product'!$C:$C,'[1](ST)Product'!$F:$F)</f>
        <v>Grill</v>
      </c>
      <c r="R2142" t="s">
        <v>362</v>
      </c>
      <c r="S2142" t="s">
        <v>360</v>
      </c>
    </row>
    <row r="2143" spans="1:19" x14ac:dyDescent="0.35">
      <c r="A2143" t="str">
        <f>_xlfn.XLOOKUP(B2143,Mapping!C:C,Mapping!D:D)</f>
        <v>TVHS</v>
      </c>
      <c r="B2143" t="s">
        <v>163</v>
      </c>
      <c r="C2143" t="s">
        <v>181</v>
      </c>
      <c r="D2143" s="21">
        <v>46303</v>
      </c>
      <c r="E2143" s="21">
        <v>46313</v>
      </c>
      <c r="F2143">
        <v>11</v>
      </c>
      <c r="G2143" t="s">
        <v>350</v>
      </c>
      <c r="H2143">
        <v>199900</v>
      </c>
      <c r="I2143">
        <v>179900</v>
      </c>
      <c r="J2143">
        <v>169900</v>
      </c>
      <c r="K2143">
        <v>179900</v>
      </c>
      <c r="L2143">
        <v>2000</v>
      </c>
      <c r="M2143">
        <f t="shared" si="35"/>
        <v>359800000</v>
      </c>
      <c r="N2143" s="19">
        <v>327090909.09090906</v>
      </c>
      <c r="O2143" s="19">
        <v>192983636.36363634</v>
      </c>
      <c r="P2143" t="str">
        <f>_xlfn.XLOOKUP(G2143,'[1](ST)Product'!$C:$C,'[1](ST)Product'!$E:$E)</f>
        <v>Ninja Motorized</v>
      </c>
      <c r="Q2143" t="str">
        <f>_xlfn.XLOOKUP(G2143,'[1](ST)Product'!$C:$C,'[1](ST)Product'!$F:$F)</f>
        <v>Trad</v>
      </c>
      <c r="R2143" t="s">
        <v>362</v>
      </c>
      <c r="S2143" t="s">
        <v>361</v>
      </c>
    </row>
    <row r="2144" spans="1:19" x14ac:dyDescent="0.35">
      <c r="A2144" t="str">
        <f>_xlfn.XLOOKUP(B2144,Mapping!C:C,Mapping!D:D)</f>
        <v>TVHS</v>
      </c>
      <c r="B2144" t="s">
        <v>163</v>
      </c>
      <c r="C2144" t="s">
        <v>181</v>
      </c>
      <c r="D2144" s="21">
        <v>46303</v>
      </c>
      <c r="E2144" s="21">
        <v>46313</v>
      </c>
      <c r="F2144">
        <v>11</v>
      </c>
      <c r="G2144" t="s">
        <v>350</v>
      </c>
      <c r="H2144">
        <v>199900</v>
      </c>
      <c r="I2144">
        <v>179900</v>
      </c>
      <c r="J2144">
        <v>169900</v>
      </c>
      <c r="K2144">
        <v>179900</v>
      </c>
      <c r="L2144">
        <v>1000</v>
      </c>
      <c r="M2144">
        <f t="shared" si="35"/>
        <v>179900000</v>
      </c>
      <c r="N2144" s="19">
        <v>163545454.54545453</v>
      </c>
      <c r="O2144" s="19">
        <v>96491818.181818172</v>
      </c>
      <c r="P2144" t="str">
        <f>_xlfn.XLOOKUP(G2144,'[1](ST)Product'!$C:$C,'[1](ST)Product'!$E:$E)</f>
        <v>Ninja Motorized</v>
      </c>
      <c r="Q2144" t="str">
        <f>_xlfn.XLOOKUP(G2144,'[1](ST)Product'!$C:$C,'[1](ST)Product'!$F:$F)</f>
        <v>Trad</v>
      </c>
      <c r="R2144" t="s">
        <v>362</v>
      </c>
      <c r="S2144" t="s">
        <v>361</v>
      </c>
    </row>
    <row r="2145" spans="1:19" x14ac:dyDescent="0.35">
      <c r="A2145" t="str">
        <f>_xlfn.XLOOKUP(B2145,Mapping!C:C,Mapping!D:D)</f>
        <v>TVHS</v>
      </c>
      <c r="B2145" t="s">
        <v>163</v>
      </c>
      <c r="C2145" t="s">
        <v>422</v>
      </c>
      <c r="D2145" s="21">
        <v>46303</v>
      </c>
      <c r="E2145" s="21">
        <v>46313</v>
      </c>
      <c r="F2145">
        <v>11</v>
      </c>
      <c r="G2145" t="s">
        <v>57</v>
      </c>
      <c r="H2145">
        <v>699000</v>
      </c>
      <c r="I2145">
        <v>599000</v>
      </c>
      <c r="J2145">
        <v>499000</v>
      </c>
      <c r="K2145">
        <v>449000</v>
      </c>
      <c r="L2145">
        <v>225</v>
      </c>
      <c r="M2145">
        <f t="shared" si="35"/>
        <v>101025000</v>
      </c>
      <c r="N2145" s="19">
        <v>91840909.090909094</v>
      </c>
      <c r="O2145" s="19">
        <v>0</v>
      </c>
      <c r="P2145" t="str">
        <f>_xlfn.XLOOKUP(G2145,'[1](ST)Product'!$C:$C,'[1](ST)Product'!$E:$E)</f>
        <v>Shark Floorcare</v>
      </c>
      <c r="Q2145" t="str">
        <f>_xlfn.XLOOKUP(G2145,'[1](ST)Product'!$C:$C,'[1](ST)Product'!$F:$F)</f>
        <v>Kion</v>
      </c>
      <c r="R2145" t="s">
        <v>362</v>
      </c>
      <c r="S2145" t="s">
        <v>361</v>
      </c>
    </row>
    <row r="2146" spans="1:19" x14ac:dyDescent="0.35">
      <c r="A2146" t="str">
        <f>_xlfn.XLOOKUP(B2146,Mapping!C:C,Mapping!D:D)</f>
        <v>TVHS</v>
      </c>
      <c r="B2146" t="s">
        <v>163</v>
      </c>
      <c r="C2146" t="s">
        <v>422</v>
      </c>
      <c r="D2146" s="21">
        <v>46303</v>
      </c>
      <c r="E2146" s="21">
        <v>46313</v>
      </c>
      <c r="F2146">
        <v>11</v>
      </c>
      <c r="G2146" t="s">
        <v>57</v>
      </c>
      <c r="H2146">
        <v>699000</v>
      </c>
      <c r="I2146">
        <v>599000</v>
      </c>
      <c r="J2146">
        <v>499000</v>
      </c>
      <c r="K2146">
        <v>449000</v>
      </c>
      <c r="L2146">
        <v>200</v>
      </c>
      <c r="M2146">
        <f t="shared" si="35"/>
        <v>89800000</v>
      </c>
      <c r="N2146" s="19">
        <v>81636363.63636364</v>
      </c>
      <c r="O2146" s="19">
        <v>0</v>
      </c>
      <c r="P2146" t="str">
        <f>_xlfn.XLOOKUP(G2146,'[1](ST)Product'!$C:$C,'[1](ST)Product'!$E:$E)</f>
        <v>Shark Floorcare</v>
      </c>
      <c r="Q2146" t="str">
        <f>_xlfn.XLOOKUP(G2146,'[1](ST)Product'!$C:$C,'[1](ST)Product'!$F:$F)</f>
        <v>Kion</v>
      </c>
      <c r="R2146" t="s">
        <v>362</v>
      </c>
      <c r="S2146" t="s">
        <v>361</v>
      </c>
    </row>
    <row r="2147" spans="1:19" x14ac:dyDescent="0.35">
      <c r="A2147" t="str">
        <f>_xlfn.XLOOKUP(B2147,Mapping!C:C,Mapping!D:D)</f>
        <v>TVHS</v>
      </c>
      <c r="B2147" t="s">
        <v>163</v>
      </c>
      <c r="C2147" t="s">
        <v>178</v>
      </c>
      <c r="D2147" s="21">
        <v>46303</v>
      </c>
      <c r="E2147" s="21">
        <v>46313</v>
      </c>
      <c r="F2147">
        <v>11</v>
      </c>
      <c r="G2147" t="s">
        <v>63</v>
      </c>
      <c r="H2147">
        <v>299900</v>
      </c>
      <c r="I2147">
        <v>279900</v>
      </c>
      <c r="J2147">
        <v>279900</v>
      </c>
      <c r="K2147">
        <v>279900</v>
      </c>
      <c r="L2147">
        <v>3500</v>
      </c>
      <c r="M2147">
        <f t="shared" si="35"/>
        <v>979650000</v>
      </c>
      <c r="N2147" s="19">
        <v>890590909.090909</v>
      </c>
      <c r="O2147" s="19">
        <v>525448636.36363626</v>
      </c>
      <c r="P2147" t="str">
        <f>_xlfn.XLOOKUP(G2147,'[1](ST)Product'!$C:$C,'[1](ST)Product'!$E:$E)</f>
        <v>Shark Floorcare</v>
      </c>
      <c r="Q2147" t="str">
        <f>_xlfn.XLOOKUP(G2147,'[1](ST)Product'!$C:$C,'[1](ST)Product'!$F:$F)</f>
        <v>WD</v>
      </c>
      <c r="R2147" t="s">
        <v>362</v>
      </c>
      <c r="S2147" t="s">
        <v>361</v>
      </c>
    </row>
    <row r="2148" spans="1:19" x14ac:dyDescent="0.35">
      <c r="A2148" t="str">
        <f>_xlfn.XLOOKUP(B2148,Mapping!C:C,Mapping!D:D)</f>
        <v>TVHS</v>
      </c>
      <c r="B2148" t="s">
        <v>163</v>
      </c>
      <c r="C2148" t="s">
        <v>423</v>
      </c>
      <c r="D2148" s="21">
        <v>46303</v>
      </c>
      <c r="E2148" s="21">
        <v>46313</v>
      </c>
      <c r="F2148">
        <v>11</v>
      </c>
      <c r="G2148" t="s">
        <v>35</v>
      </c>
      <c r="H2148">
        <v>599000</v>
      </c>
      <c r="I2148">
        <v>549000</v>
      </c>
      <c r="J2148">
        <v>499000</v>
      </c>
      <c r="K2148">
        <v>449000</v>
      </c>
      <c r="L2148">
        <v>280</v>
      </c>
      <c r="M2148">
        <f t="shared" si="35"/>
        <v>125720000</v>
      </c>
      <c r="N2148" s="19">
        <v>114290909.09090909</v>
      </c>
      <c r="O2148" s="19">
        <v>0</v>
      </c>
      <c r="P2148" t="str">
        <f>_xlfn.XLOOKUP(G2148,'[1](ST)Product'!$C:$C,'[1](ST)Product'!$E:$E)</f>
        <v>Shark Floorcare</v>
      </c>
      <c r="Q2148" t="str">
        <f>_xlfn.XLOOKUP(G2148,'[1](ST)Product'!$C:$C,'[1](ST)Product'!$F:$F)</f>
        <v>FW</v>
      </c>
      <c r="R2148" t="s">
        <v>362</v>
      </c>
      <c r="S2148" t="s">
        <v>360</v>
      </c>
    </row>
    <row r="2149" spans="1:19" x14ac:dyDescent="0.35">
      <c r="A2149" t="str">
        <f>_xlfn.XLOOKUP(B2149,Mapping!C:C,Mapping!D:D)</f>
        <v>TVHS</v>
      </c>
      <c r="B2149" t="s">
        <v>163</v>
      </c>
      <c r="C2149" t="s">
        <v>181</v>
      </c>
      <c r="D2149" s="21">
        <v>46303</v>
      </c>
      <c r="E2149" s="21">
        <v>46313</v>
      </c>
      <c r="F2149">
        <v>11</v>
      </c>
      <c r="G2149" t="s">
        <v>25</v>
      </c>
      <c r="H2149">
        <v>859000</v>
      </c>
      <c r="I2149">
        <v>749000</v>
      </c>
      <c r="J2149">
        <v>649000</v>
      </c>
      <c r="K2149">
        <v>649000</v>
      </c>
      <c r="L2149">
        <v>1700</v>
      </c>
      <c r="M2149">
        <f t="shared" si="35"/>
        <v>1103300000</v>
      </c>
      <c r="N2149" s="19">
        <v>1003000000</v>
      </c>
      <c r="O2149" s="19">
        <v>591770000</v>
      </c>
      <c r="P2149" t="str">
        <f>_xlfn.XLOOKUP(G2149,'[1](ST)Product'!$C:$C,'[1](ST)Product'!$E:$E)</f>
        <v>Shark Floorcare</v>
      </c>
      <c r="Q2149" t="str">
        <f>_xlfn.XLOOKUP(G2149,'[1](ST)Product'!$C:$C,'[1](ST)Product'!$F:$F)</f>
        <v>FW</v>
      </c>
      <c r="R2149" t="s">
        <v>362</v>
      </c>
      <c r="S2149" t="s">
        <v>360</v>
      </c>
    </row>
    <row r="2150" spans="1:19" x14ac:dyDescent="0.35">
      <c r="A2150" t="str">
        <f>_xlfn.XLOOKUP(B2150,Mapping!C:C,Mapping!D:D)</f>
        <v>TVHS</v>
      </c>
      <c r="B2150" t="s">
        <v>163</v>
      </c>
      <c r="C2150" t="s">
        <v>255</v>
      </c>
      <c r="D2150" s="21">
        <v>46303</v>
      </c>
      <c r="E2150" s="21">
        <v>46313</v>
      </c>
      <c r="F2150">
        <v>11</v>
      </c>
      <c r="G2150" t="s">
        <v>77</v>
      </c>
      <c r="H2150">
        <v>269900</v>
      </c>
      <c r="I2150">
        <v>249900</v>
      </c>
      <c r="J2150">
        <v>219900</v>
      </c>
      <c r="K2150">
        <v>199900</v>
      </c>
      <c r="L2150">
        <v>500</v>
      </c>
      <c r="M2150">
        <f t="shared" si="35"/>
        <v>99950000</v>
      </c>
      <c r="N2150" s="19">
        <v>90863636.36363636</v>
      </c>
      <c r="O2150" s="19">
        <v>53609545.454545446</v>
      </c>
      <c r="P2150" t="str">
        <f>_xlfn.XLOOKUP(G2150,'[1](ST)Product'!$C:$C,'[1](ST)Product'!$E:$E)</f>
        <v>Ninja Heated</v>
      </c>
      <c r="Q2150" t="str">
        <f>_xlfn.XLOOKUP(G2150,'[1](ST)Product'!$C:$C,'[1](ST)Product'!$F:$F)</f>
        <v>Multi Cooker</v>
      </c>
      <c r="R2150" t="s">
        <v>362</v>
      </c>
      <c r="S2150" t="s">
        <v>361</v>
      </c>
    </row>
    <row r="2151" spans="1:19" x14ac:dyDescent="0.35">
      <c r="A2151" t="str">
        <f>_xlfn.XLOOKUP(B2151,Mapping!C:C,Mapping!D:D)</f>
        <v>TVHS</v>
      </c>
      <c r="B2151" t="s">
        <v>163</v>
      </c>
      <c r="C2151" t="s">
        <v>255</v>
      </c>
      <c r="D2151" s="21">
        <v>46303</v>
      </c>
      <c r="E2151" s="21">
        <v>46313</v>
      </c>
      <c r="F2151">
        <v>11</v>
      </c>
      <c r="G2151" t="s">
        <v>77</v>
      </c>
      <c r="H2151">
        <v>269900</v>
      </c>
      <c r="I2151">
        <v>249900</v>
      </c>
      <c r="J2151">
        <v>219900</v>
      </c>
      <c r="K2151">
        <v>199900</v>
      </c>
      <c r="L2151">
        <v>500</v>
      </c>
      <c r="M2151">
        <f t="shared" si="35"/>
        <v>99950000</v>
      </c>
      <c r="N2151" s="19">
        <v>90863636.36363636</v>
      </c>
      <c r="O2151" s="19">
        <v>53609545.454545446</v>
      </c>
      <c r="P2151" t="str">
        <f>_xlfn.XLOOKUP(G2151,'[1](ST)Product'!$C:$C,'[1](ST)Product'!$E:$E)</f>
        <v>Ninja Heated</v>
      </c>
      <c r="Q2151" t="str">
        <f>_xlfn.XLOOKUP(G2151,'[1](ST)Product'!$C:$C,'[1](ST)Product'!$F:$F)</f>
        <v>Multi Cooker</v>
      </c>
      <c r="R2151" t="s">
        <v>362</v>
      </c>
      <c r="S2151" t="s">
        <v>361</v>
      </c>
    </row>
    <row r="2152" spans="1:19" x14ac:dyDescent="0.35">
      <c r="A2152" t="str">
        <f>_xlfn.XLOOKUP(B2152,Mapping!C:C,Mapping!D:D)</f>
        <v>TVHS</v>
      </c>
      <c r="B2152" t="s">
        <v>163</v>
      </c>
      <c r="C2152" t="s">
        <v>422</v>
      </c>
      <c r="D2152" s="21">
        <v>46303</v>
      </c>
      <c r="E2152" s="21">
        <v>46313</v>
      </c>
      <c r="F2152">
        <v>11</v>
      </c>
      <c r="G2152" t="s">
        <v>77</v>
      </c>
      <c r="H2152">
        <v>269900</v>
      </c>
      <c r="I2152">
        <v>249900</v>
      </c>
      <c r="J2152">
        <v>219900</v>
      </c>
      <c r="K2152">
        <v>199900</v>
      </c>
      <c r="L2152">
        <v>500</v>
      </c>
      <c r="M2152">
        <f t="shared" si="35"/>
        <v>99950000</v>
      </c>
      <c r="N2152" s="19">
        <v>90863636.36363636</v>
      </c>
      <c r="O2152" s="19">
        <v>0</v>
      </c>
      <c r="P2152" t="str">
        <f>_xlfn.XLOOKUP(G2152,'[1](ST)Product'!$C:$C,'[1](ST)Product'!$E:$E)</f>
        <v>Ninja Heated</v>
      </c>
      <c r="Q2152" t="str">
        <f>_xlfn.XLOOKUP(G2152,'[1](ST)Product'!$C:$C,'[1](ST)Product'!$F:$F)</f>
        <v>Multi Cooker</v>
      </c>
      <c r="R2152" t="s">
        <v>362</v>
      </c>
      <c r="S2152" t="s">
        <v>361</v>
      </c>
    </row>
    <row r="2153" spans="1:19" x14ac:dyDescent="0.35">
      <c r="A2153" t="str">
        <f>_xlfn.XLOOKUP(B2153,Mapping!C:C,Mapping!D:D)</f>
        <v>TVHS</v>
      </c>
      <c r="B2153" t="s">
        <v>163</v>
      </c>
      <c r="C2153" t="s">
        <v>178</v>
      </c>
      <c r="D2153" s="21">
        <v>46303</v>
      </c>
      <c r="E2153" s="21">
        <v>46313</v>
      </c>
      <c r="F2153">
        <v>11</v>
      </c>
      <c r="G2153" t="s">
        <v>350</v>
      </c>
      <c r="H2153">
        <v>199900</v>
      </c>
      <c r="I2153">
        <v>179900</v>
      </c>
      <c r="J2153">
        <v>169900</v>
      </c>
      <c r="K2153">
        <v>169900</v>
      </c>
      <c r="L2153">
        <v>500</v>
      </c>
      <c r="M2153">
        <f t="shared" si="35"/>
        <v>84950000</v>
      </c>
      <c r="N2153" s="19">
        <v>77227272.727272719</v>
      </c>
      <c r="O2153" s="19">
        <v>45564090.909090906</v>
      </c>
      <c r="P2153" t="str">
        <f>_xlfn.XLOOKUP(G2153,'[1](ST)Product'!$C:$C,'[1](ST)Product'!$E:$E)</f>
        <v>Ninja Motorized</v>
      </c>
      <c r="Q2153" t="str">
        <f>_xlfn.XLOOKUP(G2153,'[1](ST)Product'!$C:$C,'[1](ST)Product'!$F:$F)</f>
        <v>Trad</v>
      </c>
      <c r="R2153" t="s">
        <v>362</v>
      </c>
      <c r="S2153" t="s">
        <v>361</v>
      </c>
    </row>
    <row r="2154" spans="1:19" x14ac:dyDescent="0.35">
      <c r="A2154" t="str">
        <f>_xlfn.XLOOKUP(B2154,Mapping!C:C,Mapping!D:D)</f>
        <v>TVHS</v>
      </c>
      <c r="B2154" t="s">
        <v>163</v>
      </c>
      <c r="C2154" t="s">
        <v>182</v>
      </c>
      <c r="D2154" s="21">
        <v>46303</v>
      </c>
      <c r="E2154" s="21">
        <v>46313</v>
      </c>
      <c r="F2154">
        <v>11</v>
      </c>
      <c r="G2154" t="s">
        <v>77</v>
      </c>
      <c r="H2154">
        <v>269900</v>
      </c>
      <c r="I2154">
        <v>249900</v>
      </c>
      <c r="J2154">
        <v>219900</v>
      </c>
      <c r="K2154">
        <v>199900</v>
      </c>
      <c r="L2154">
        <v>1400</v>
      </c>
      <c r="M2154">
        <f t="shared" si="35"/>
        <v>279860000</v>
      </c>
      <c r="N2154" s="19">
        <v>254418181.81818178</v>
      </c>
      <c r="O2154" s="19">
        <v>150106727.27272725</v>
      </c>
      <c r="P2154" t="str">
        <f>_xlfn.XLOOKUP(G2154,'[1](ST)Product'!$C:$C,'[1](ST)Product'!$E:$E)</f>
        <v>Ninja Heated</v>
      </c>
      <c r="Q2154" t="str">
        <f>_xlfn.XLOOKUP(G2154,'[1](ST)Product'!$C:$C,'[1](ST)Product'!$F:$F)</f>
        <v>Multi Cooker</v>
      </c>
      <c r="R2154" t="s">
        <v>362</v>
      </c>
      <c r="S2154" t="s">
        <v>361</v>
      </c>
    </row>
    <row r="2155" spans="1:19" x14ac:dyDescent="0.35">
      <c r="A2155" t="str">
        <f>_xlfn.XLOOKUP(B2155,Mapping!C:C,Mapping!D:D)</f>
        <v>TVHS</v>
      </c>
      <c r="B2155" t="s">
        <v>163</v>
      </c>
      <c r="C2155" t="s">
        <v>178</v>
      </c>
      <c r="D2155" s="21">
        <v>46303</v>
      </c>
      <c r="E2155" s="21">
        <v>46313</v>
      </c>
      <c r="F2155">
        <v>11</v>
      </c>
      <c r="G2155" t="s">
        <v>85</v>
      </c>
      <c r="H2155">
        <v>349900</v>
      </c>
      <c r="I2155">
        <v>319900</v>
      </c>
      <c r="J2155">
        <v>299900</v>
      </c>
      <c r="K2155">
        <v>299900</v>
      </c>
      <c r="L2155">
        <v>800</v>
      </c>
      <c r="M2155">
        <f t="shared" si="35"/>
        <v>239920000</v>
      </c>
      <c r="N2155" s="19">
        <v>218109090.90909088</v>
      </c>
      <c r="O2155" s="19">
        <v>128684363.63636361</v>
      </c>
      <c r="P2155" t="str">
        <f>_xlfn.XLOOKUP(G2155,'[1](ST)Product'!$C:$C,'[1](ST)Product'!$E:$E)</f>
        <v>Ninja Motorized</v>
      </c>
      <c r="Q2155" t="str">
        <f>_xlfn.XLOOKUP(G2155,'[1](ST)Product'!$C:$C,'[1](ST)Product'!$F:$F)</f>
        <v>Kitchen</v>
      </c>
      <c r="R2155" t="s">
        <v>362</v>
      </c>
      <c r="S2155" t="s">
        <v>360</v>
      </c>
    </row>
    <row r="2156" spans="1:19" x14ac:dyDescent="0.35">
      <c r="A2156" t="str">
        <f>_xlfn.XLOOKUP(B2156,Mapping!C:C,Mapping!D:D)</f>
        <v>TVHS</v>
      </c>
      <c r="B2156" t="s">
        <v>163</v>
      </c>
      <c r="C2156" t="s">
        <v>178</v>
      </c>
      <c r="D2156" s="21">
        <v>46303</v>
      </c>
      <c r="E2156" s="21">
        <v>46313</v>
      </c>
      <c r="F2156">
        <v>11</v>
      </c>
      <c r="G2156" t="s">
        <v>85</v>
      </c>
      <c r="H2156">
        <v>349900</v>
      </c>
      <c r="I2156">
        <v>319900</v>
      </c>
      <c r="J2156">
        <v>299900</v>
      </c>
      <c r="K2156">
        <v>299900</v>
      </c>
      <c r="L2156">
        <v>480</v>
      </c>
      <c r="M2156">
        <f t="shared" si="35"/>
        <v>143952000</v>
      </c>
      <c r="N2156" s="19">
        <v>130865454.54545452</v>
      </c>
      <c r="O2156" s="19">
        <v>77210618.181818157</v>
      </c>
      <c r="P2156" t="str">
        <f>_xlfn.XLOOKUP(G2156,'[1](ST)Product'!$C:$C,'[1](ST)Product'!$E:$E)</f>
        <v>Ninja Motorized</v>
      </c>
      <c r="Q2156" t="str">
        <f>_xlfn.XLOOKUP(G2156,'[1](ST)Product'!$C:$C,'[1](ST)Product'!$F:$F)</f>
        <v>Kitchen</v>
      </c>
      <c r="R2156" t="s">
        <v>362</v>
      </c>
      <c r="S2156" t="s">
        <v>360</v>
      </c>
    </row>
    <row r="2157" spans="1:19" x14ac:dyDescent="0.35">
      <c r="A2157" t="str">
        <f>_xlfn.XLOOKUP(B2157,Mapping!C:C,Mapping!D:D)</f>
        <v>TVHS</v>
      </c>
      <c r="B2157" t="s">
        <v>163</v>
      </c>
      <c r="C2157" t="s">
        <v>178</v>
      </c>
      <c r="D2157" s="21">
        <v>46303</v>
      </c>
      <c r="E2157" s="21">
        <v>46313</v>
      </c>
      <c r="F2157">
        <v>11</v>
      </c>
      <c r="G2157" t="s">
        <v>85</v>
      </c>
      <c r="H2157">
        <v>349900</v>
      </c>
      <c r="I2157">
        <v>319900</v>
      </c>
      <c r="J2157">
        <v>299900</v>
      </c>
      <c r="K2157">
        <v>299900</v>
      </c>
      <c r="L2157">
        <v>200</v>
      </c>
      <c r="M2157">
        <f t="shared" si="35"/>
        <v>59980000</v>
      </c>
      <c r="N2157" s="19">
        <v>54527272.727272719</v>
      </c>
      <c r="O2157" s="19">
        <v>32171090.909090903</v>
      </c>
      <c r="P2157" t="str">
        <f>_xlfn.XLOOKUP(G2157,'[1](ST)Product'!$C:$C,'[1](ST)Product'!$E:$E)</f>
        <v>Ninja Motorized</v>
      </c>
      <c r="Q2157" t="str">
        <f>_xlfn.XLOOKUP(G2157,'[1](ST)Product'!$C:$C,'[1](ST)Product'!$F:$F)</f>
        <v>Kitchen</v>
      </c>
      <c r="R2157" t="s">
        <v>362</v>
      </c>
      <c r="S2157" t="s">
        <v>360</v>
      </c>
    </row>
    <row r="2158" spans="1:19" x14ac:dyDescent="0.35">
      <c r="A2158" t="str">
        <f>_xlfn.XLOOKUP(B2158,Mapping!C:C,Mapping!D:D)</f>
        <v>TVHS</v>
      </c>
      <c r="B2158" t="s">
        <v>163</v>
      </c>
      <c r="C2158" t="s">
        <v>178</v>
      </c>
      <c r="D2158" s="21">
        <v>46303</v>
      </c>
      <c r="E2158" s="21">
        <v>46313</v>
      </c>
      <c r="F2158">
        <v>11</v>
      </c>
      <c r="G2158" t="s">
        <v>85</v>
      </c>
      <c r="H2158">
        <v>349900</v>
      </c>
      <c r="I2158">
        <v>319900</v>
      </c>
      <c r="J2158">
        <v>299900</v>
      </c>
      <c r="K2158">
        <v>299900</v>
      </c>
      <c r="L2158">
        <v>200</v>
      </c>
      <c r="M2158">
        <f t="shared" si="35"/>
        <v>59980000</v>
      </c>
      <c r="N2158" s="19">
        <v>54527272.727272719</v>
      </c>
      <c r="O2158" s="19">
        <v>32171090.909090903</v>
      </c>
      <c r="P2158" t="str">
        <f>_xlfn.XLOOKUP(G2158,'[1](ST)Product'!$C:$C,'[1](ST)Product'!$E:$E)</f>
        <v>Ninja Motorized</v>
      </c>
      <c r="Q2158" t="str">
        <f>_xlfn.XLOOKUP(G2158,'[1](ST)Product'!$C:$C,'[1](ST)Product'!$F:$F)</f>
        <v>Kitchen</v>
      </c>
      <c r="R2158" t="s">
        <v>362</v>
      </c>
      <c r="S2158" t="s">
        <v>360</v>
      </c>
    </row>
    <row r="2159" spans="1:19" x14ac:dyDescent="0.35">
      <c r="A2159" t="str">
        <f>_xlfn.XLOOKUP(B2159,Mapping!C:C,Mapping!D:D)</f>
        <v>TVHS</v>
      </c>
      <c r="B2159" t="s">
        <v>163</v>
      </c>
      <c r="C2159" t="s">
        <v>178</v>
      </c>
      <c r="D2159" s="21">
        <v>46303</v>
      </c>
      <c r="E2159" s="21">
        <v>46313</v>
      </c>
      <c r="F2159">
        <v>11</v>
      </c>
      <c r="G2159" t="s">
        <v>424</v>
      </c>
      <c r="H2159">
        <v>1690000</v>
      </c>
      <c r="I2159">
        <v>1490000</v>
      </c>
      <c r="J2159">
        <v>1190000</v>
      </c>
      <c r="K2159">
        <v>1390000</v>
      </c>
      <c r="L2159">
        <v>400</v>
      </c>
      <c r="M2159">
        <f t="shared" si="35"/>
        <v>556000000</v>
      </c>
      <c r="N2159" s="19">
        <v>505454545.45454544</v>
      </c>
      <c r="O2159" s="19">
        <v>505454545.45454544</v>
      </c>
      <c r="P2159" t="str">
        <f>_xlfn.XLOOKUP(G2159,'[1](ST)Product'!$C:$C,'[1](ST)Product'!$E:$E)</f>
        <v>Shark Floorcare</v>
      </c>
      <c r="Q2159" t="str">
        <f>_xlfn.XLOOKUP(G2159,'[1](ST)Product'!$C:$C,'[1](ST)Product'!$F:$F)</f>
        <v>Robot</v>
      </c>
      <c r="R2159" t="s">
        <v>362</v>
      </c>
      <c r="S2159" t="s">
        <v>361</v>
      </c>
    </row>
    <row r="2160" spans="1:19" x14ac:dyDescent="0.35">
      <c r="A2160" t="str">
        <f>_xlfn.XLOOKUP(B2160,Mapping!C:C,Mapping!D:D)</f>
        <v>TVHS</v>
      </c>
      <c r="B2160" t="s">
        <v>163</v>
      </c>
      <c r="C2160" t="s">
        <v>182</v>
      </c>
      <c r="D2160" s="21">
        <v>46303</v>
      </c>
      <c r="E2160" s="21">
        <v>46313</v>
      </c>
      <c r="F2160">
        <v>11</v>
      </c>
      <c r="G2160" t="s">
        <v>424</v>
      </c>
      <c r="H2160">
        <v>1690000</v>
      </c>
      <c r="I2160">
        <v>1490000</v>
      </c>
      <c r="J2160">
        <v>1190000</v>
      </c>
      <c r="K2160">
        <v>1390000</v>
      </c>
      <c r="L2160">
        <v>400</v>
      </c>
      <c r="M2160">
        <f t="shared" si="35"/>
        <v>556000000</v>
      </c>
      <c r="N2160" s="19">
        <v>505454545.45454544</v>
      </c>
      <c r="O2160" s="19">
        <v>505454545.45454544</v>
      </c>
      <c r="P2160" t="str">
        <f>_xlfn.XLOOKUP(G2160,'[1](ST)Product'!$C:$C,'[1](ST)Product'!$E:$E)</f>
        <v>Shark Floorcare</v>
      </c>
      <c r="Q2160" t="str">
        <f>_xlfn.XLOOKUP(G2160,'[1](ST)Product'!$C:$C,'[1](ST)Product'!$F:$F)</f>
        <v>Robot</v>
      </c>
      <c r="R2160" t="s">
        <v>362</v>
      </c>
      <c r="S2160" t="s">
        <v>361</v>
      </c>
    </row>
    <row r="2161" spans="1:19" x14ac:dyDescent="0.35">
      <c r="A2161" t="str">
        <f>_xlfn.XLOOKUP(B2161,Mapping!C:C,Mapping!D:D)</f>
        <v>TVHS</v>
      </c>
      <c r="B2161" t="s">
        <v>163</v>
      </c>
      <c r="C2161" t="s">
        <v>255</v>
      </c>
      <c r="D2161" s="21">
        <v>46303</v>
      </c>
      <c r="E2161" s="21">
        <v>46313</v>
      </c>
      <c r="F2161">
        <v>11</v>
      </c>
      <c r="G2161" t="s">
        <v>424</v>
      </c>
      <c r="H2161">
        <v>1690000</v>
      </c>
      <c r="I2161">
        <v>1490000</v>
      </c>
      <c r="J2161">
        <v>1190000</v>
      </c>
      <c r="K2161">
        <v>1390000</v>
      </c>
      <c r="L2161">
        <v>400</v>
      </c>
      <c r="M2161">
        <f t="shared" si="35"/>
        <v>556000000</v>
      </c>
      <c r="N2161" s="19">
        <v>505454545.45454544</v>
      </c>
      <c r="O2161" s="19">
        <v>505454545.45454544</v>
      </c>
      <c r="P2161" t="str">
        <f>_xlfn.XLOOKUP(G2161,'[1](ST)Product'!$C:$C,'[1](ST)Product'!$E:$E)</f>
        <v>Shark Floorcare</v>
      </c>
      <c r="Q2161" t="str">
        <f>_xlfn.XLOOKUP(G2161,'[1](ST)Product'!$C:$C,'[1](ST)Product'!$F:$F)</f>
        <v>Robot</v>
      </c>
      <c r="R2161" t="s">
        <v>362</v>
      </c>
      <c r="S2161" t="s">
        <v>361</v>
      </c>
    </row>
    <row r="2162" spans="1:19" x14ac:dyDescent="0.35">
      <c r="A2162" t="str">
        <f>_xlfn.XLOOKUP(B2162,Mapping!C:C,Mapping!D:D)</f>
        <v>TVHS</v>
      </c>
      <c r="B2162" t="s">
        <v>163</v>
      </c>
      <c r="C2162" t="s">
        <v>181</v>
      </c>
      <c r="D2162" s="21">
        <v>46303</v>
      </c>
      <c r="E2162" s="21">
        <v>46313</v>
      </c>
      <c r="F2162">
        <v>11</v>
      </c>
      <c r="G2162" t="s">
        <v>424</v>
      </c>
      <c r="H2162">
        <v>1690000</v>
      </c>
      <c r="I2162">
        <v>1490000</v>
      </c>
      <c r="J2162">
        <v>1190000</v>
      </c>
      <c r="K2162">
        <v>1390000</v>
      </c>
      <c r="L2162">
        <v>400</v>
      </c>
      <c r="M2162">
        <f t="shared" si="35"/>
        <v>556000000</v>
      </c>
      <c r="N2162" s="19">
        <v>505454545.45454544</v>
      </c>
      <c r="O2162" s="19">
        <v>505454545.45454544</v>
      </c>
      <c r="P2162" t="str">
        <f>_xlfn.XLOOKUP(G2162,'[1](ST)Product'!$C:$C,'[1](ST)Product'!$E:$E)</f>
        <v>Shark Floorcare</v>
      </c>
      <c r="Q2162" t="str">
        <f>_xlfn.XLOOKUP(G2162,'[1](ST)Product'!$C:$C,'[1](ST)Product'!$F:$F)</f>
        <v>Robot</v>
      </c>
      <c r="R2162" t="s">
        <v>362</v>
      </c>
      <c r="S2162" t="s">
        <v>361</v>
      </c>
    </row>
    <row r="2163" spans="1:19" x14ac:dyDescent="0.35">
      <c r="A2163" t="str">
        <f>_xlfn.XLOOKUP(B2163,Mapping!C:C,Mapping!D:D)</f>
        <v>TVHS</v>
      </c>
      <c r="B2163" t="s">
        <v>163</v>
      </c>
      <c r="C2163" t="s">
        <v>181</v>
      </c>
      <c r="D2163" s="21">
        <v>46303</v>
      </c>
      <c r="E2163" s="21">
        <v>46313</v>
      </c>
      <c r="F2163">
        <v>11</v>
      </c>
      <c r="G2163" t="s">
        <v>85</v>
      </c>
      <c r="H2163">
        <v>349900</v>
      </c>
      <c r="I2163">
        <v>319900</v>
      </c>
      <c r="J2163">
        <v>299900</v>
      </c>
      <c r="K2163">
        <v>299900</v>
      </c>
      <c r="L2163">
        <v>450</v>
      </c>
      <c r="M2163">
        <f t="shared" ref="M2163:M2164" si="37">L2163*K2163</f>
        <v>134955000</v>
      </c>
      <c r="N2163" s="19">
        <v>122686363.63636361</v>
      </c>
      <c r="O2163" s="19">
        <v>122686363.63636361</v>
      </c>
      <c r="P2163" t="str">
        <f>_xlfn.XLOOKUP(G2163,'[1](ST)Product'!$C:$C,'[1](ST)Product'!$E:$E)</f>
        <v>Ninja Motorized</v>
      </c>
      <c r="Q2163" t="str">
        <f>_xlfn.XLOOKUP(G2163,'[1](ST)Product'!$C:$C,'[1](ST)Product'!$F:$F)</f>
        <v>Kitchen</v>
      </c>
      <c r="R2163" t="s">
        <v>362</v>
      </c>
      <c r="S2163" t="s">
        <v>360</v>
      </c>
    </row>
    <row r="2164" spans="1:19" x14ac:dyDescent="0.35">
      <c r="A2164" t="str">
        <f>_xlfn.XLOOKUP(B2164,Mapping!C:C,Mapping!D:D)</f>
        <v>TVHS</v>
      </c>
      <c r="B2164" t="s">
        <v>163</v>
      </c>
      <c r="C2164" t="s">
        <v>181</v>
      </c>
      <c r="D2164" s="21">
        <v>46303</v>
      </c>
      <c r="E2164" s="21">
        <v>46313</v>
      </c>
      <c r="F2164">
        <v>11</v>
      </c>
      <c r="G2164" t="s">
        <v>85</v>
      </c>
      <c r="H2164">
        <v>349900</v>
      </c>
      <c r="I2164">
        <v>319900</v>
      </c>
      <c r="J2164">
        <v>299900</v>
      </c>
      <c r="K2164">
        <v>299900</v>
      </c>
      <c r="L2164">
        <v>1100</v>
      </c>
      <c r="M2164">
        <f t="shared" si="37"/>
        <v>329890000</v>
      </c>
      <c r="N2164" s="19">
        <v>299899999.99999994</v>
      </c>
      <c r="O2164" s="19">
        <v>299899999.99999994</v>
      </c>
      <c r="P2164" t="str">
        <f>_xlfn.XLOOKUP(G2164,'[1](ST)Product'!$C:$C,'[1](ST)Product'!$E:$E)</f>
        <v>Ninja Motorized</v>
      </c>
      <c r="Q2164" t="str">
        <f>_xlfn.XLOOKUP(G2164,'[1](ST)Product'!$C:$C,'[1](ST)Product'!$F:$F)</f>
        <v>Kitchen</v>
      </c>
      <c r="R2164" t="s">
        <v>362</v>
      </c>
      <c r="S2164" t="s">
        <v>360</v>
      </c>
    </row>
    <row r="2165" spans="1:19" x14ac:dyDescent="0.35">
      <c r="A2165" t="str">
        <f>_xlfn.XLOOKUP(B2165,Mapping!C:C,Mapping!D:D)</f>
        <v>Naver</v>
      </c>
      <c r="B2165" t="s">
        <v>348</v>
      </c>
      <c r="C2165" t="s">
        <v>377</v>
      </c>
      <c r="D2165" s="21">
        <v>46296</v>
      </c>
      <c r="E2165" s="21">
        <v>46326</v>
      </c>
      <c r="F2165">
        <v>31</v>
      </c>
      <c r="G2165" t="s">
        <v>38</v>
      </c>
      <c r="H2165">
        <v>429900</v>
      </c>
      <c r="I2165">
        <v>399900</v>
      </c>
      <c r="J2165">
        <v>349900</v>
      </c>
      <c r="K2165">
        <v>369900</v>
      </c>
      <c r="L2165">
        <v>500</v>
      </c>
      <c r="M2165">
        <v>184950000</v>
      </c>
      <c r="N2165" s="19">
        <v>195409090.90909088</v>
      </c>
      <c r="O2165" s="19">
        <v>175868181.81818178</v>
      </c>
      <c r="P2165" t="str">
        <f>_xlfn.XLOOKUP(G2165,'[1](ST)Product'!$C:$C,'[1](ST)Product'!$E:$E)</f>
        <v>Ninja Heated</v>
      </c>
      <c r="Q2165" t="str">
        <f>_xlfn.XLOOKUP(G2165,'[1](ST)Product'!$C:$C,'[1](ST)Product'!$F:$F)</f>
        <v>Grill</v>
      </c>
      <c r="R2165" t="s">
        <v>362</v>
      </c>
      <c r="S2165" t="s">
        <v>360</v>
      </c>
    </row>
    <row r="2166" spans="1:19" x14ac:dyDescent="0.35">
      <c r="A2166" t="str">
        <f>_xlfn.XLOOKUP(B2166,Mapping!C:C,Mapping!D:D)</f>
        <v>Naver</v>
      </c>
      <c r="B2166" t="s">
        <v>348</v>
      </c>
      <c r="C2166" t="s">
        <v>377</v>
      </c>
      <c r="D2166" s="21">
        <v>46296</v>
      </c>
      <c r="E2166" s="21">
        <v>46326</v>
      </c>
      <c r="F2166">
        <v>31</v>
      </c>
      <c r="G2166" t="s">
        <v>106</v>
      </c>
      <c r="H2166">
        <v>399900</v>
      </c>
      <c r="I2166">
        <v>349900</v>
      </c>
      <c r="J2166">
        <v>299900</v>
      </c>
      <c r="K2166">
        <v>299900</v>
      </c>
      <c r="L2166">
        <v>200</v>
      </c>
      <c r="M2166">
        <v>59980000</v>
      </c>
      <c r="N2166" s="19">
        <v>72709090.909090906</v>
      </c>
      <c r="O2166" s="19">
        <v>65438181.818181813</v>
      </c>
      <c r="P2166" t="str">
        <f>_xlfn.XLOOKUP(G2166,'[1](ST)Product'!$C:$C,'[1](ST)Product'!$E:$E)</f>
        <v>Ninja Heated</v>
      </c>
      <c r="Q2166" t="str">
        <f>_xlfn.XLOOKUP(G2166,'[1](ST)Product'!$C:$C,'[1](ST)Product'!$F:$F)</f>
        <v>Combi</v>
      </c>
      <c r="R2166" t="s">
        <v>362</v>
      </c>
      <c r="S2166" t="s">
        <v>360</v>
      </c>
    </row>
    <row r="2167" spans="1:19" x14ac:dyDescent="0.35">
      <c r="A2167" t="str">
        <f>_xlfn.XLOOKUP(B2167,Mapping!C:C,Mapping!D:D)</f>
        <v>Naver</v>
      </c>
      <c r="B2167" t="s">
        <v>348</v>
      </c>
      <c r="C2167" t="s">
        <v>377</v>
      </c>
      <c r="D2167" s="21">
        <v>46296</v>
      </c>
      <c r="E2167" s="21">
        <v>46326</v>
      </c>
      <c r="F2167">
        <v>31</v>
      </c>
      <c r="G2167" t="s">
        <v>105</v>
      </c>
      <c r="H2167">
        <v>299900</v>
      </c>
      <c r="I2167">
        <v>269900</v>
      </c>
      <c r="J2167">
        <v>249900</v>
      </c>
      <c r="K2167">
        <v>269900</v>
      </c>
      <c r="L2167">
        <v>300</v>
      </c>
      <c r="M2167">
        <v>80970000</v>
      </c>
      <c r="N2167" s="19">
        <v>81790909.090909079</v>
      </c>
      <c r="O2167" s="19">
        <v>73611818.181818172</v>
      </c>
      <c r="P2167" t="str">
        <f>_xlfn.XLOOKUP(G2167,'[1](ST)Product'!$C:$C,'[1](ST)Product'!$E:$E)</f>
        <v>Ninja Motorized</v>
      </c>
      <c r="Q2167" t="str">
        <f>_xlfn.XLOOKUP(G2167,'[1](ST)Product'!$C:$C,'[1](ST)Product'!$F:$F)</f>
        <v>Kitchen</v>
      </c>
      <c r="R2167" t="s">
        <v>362</v>
      </c>
      <c r="S2167" t="s">
        <v>360</v>
      </c>
    </row>
    <row r="2168" spans="1:19" x14ac:dyDescent="0.35">
      <c r="A2168" t="str">
        <f>_xlfn.XLOOKUP(B2168,Mapping!C:C,Mapping!D:D)</f>
        <v>Naver</v>
      </c>
      <c r="B2168" t="s">
        <v>348</v>
      </c>
      <c r="C2168" t="s">
        <v>377</v>
      </c>
      <c r="D2168" s="21">
        <v>46296</v>
      </c>
      <c r="E2168" s="21">
        <v>46326</v>
      </c>
      <c r="F2168">
        <v>31</v>
      </c>
      <c r="G2168" t="s">
        <v>27</v>
      </c>
      <c r="H2168">
        <v>329900</v>
      </c>
      <c r="I2168">
        <v>299900</v>
      </c>
      <c r="J2168">
        <v>279900</v>
      </c>
      <c r="K2168">
        <v>299900</v>
      </c>
      <c r="L2168">
        <v>250</v>
      </c>
      <c r="M2168">
        <v>74975000</v>
      </c>
      <c r="N2168" s="19">
        <v>74977272.727272719</v>
      </c>
      <c r="O2168" s="19">
        <v>67479545.454545453</v>
      </c>
      <c r="P2168" t="str">
        <f>_xlfn.XLOOKUP(G2168,'[1](ST)Product'!$C:$C,'[1](ST)Product'!$E:$E)</f>
        <v>Ninja Motorized</v>
      </c>
      <c r="Q2168" t="str">
        <f>_xlfn.XLOOKUP(G2168,'[1](ST)Product'!$C:$C,'[1](ST)Product'!$F:$F)</f>
        <v>Trad</v>
      </c>
      <c r="R2168" t="s">
        <v>362</v>
      </c>
      <c r="S2168" t="s">
        <v>360</v>
      </c>
    </row>
    <row r="2169" spans="1:19" x14ac:dyDescent="0.35">
      <c r="A2169" t="str">
        <f>_xlfn.XLOOKUP(B2169,Mapping!C:C,Mapping!D:D)</f>
        <v>Naver</v>
      </c>
      <c r="B2169" t="s">
        <v>348</v>
      </c>
      <c r="C2169" t="s">
        <v>377</v>
      </c>
      <c r="D2169" s="21">
        <v>46296</v>
      </c>
      <c r="E2169" s="21">
        <v>46326</v>
      </c>
      <c r="F2169">
        <v>31</v>
      </c>
      <c r="G2169" t="s">
        <v>85</v>
      </c>
      <c r="H2169">
        <v>349900</v>
      </c>
      <c r="I2169">
        <v>319900</v>
      </c>
      <c r="J2169">
        <v>299900</v>
      </c>
      <c r="K2169">
        <v>319900</v>
      </c>
      <c r="L2169">
        <v>550</v>
      </c>
      <c r="M2169">
        <v>175945000</v>
      </c>
      <c r="N2169" s="19">
        <v>174949999.99999997</v>
      </c>
      <c r="O2169" s="19">
        <v>157454999.99999997</v>
      </c>
      <c r="P2169" t="str">
        <f>_xlfn.XLOOKUP(G2169,'[1](ST)Product'!$C:$C,'[1](ST)Product'!$E:$E)</f>
        <v>Ninja Motorized</v>
      </c>
      <c r="Q2169" t="str">
        <f>_xlfn.XLOOKUP(G2169,'[1](ST)Product'!$C:$C,'[1](ST)Product'!$F:$F)</f>
        <v>Kitchen</v>
      </c>
      <c r="R2169" t="s">
        <v>362</v>
      </c>
      <c r="S2169" t="s">
        <v>360</v>
      </c>
    </row>
    <row r="2170" spans="1:19" x14ac:dyDescent="0.35">
      <c r="A2170" t="str">
        <f>_xlfn.XLOOKUP(B2170,Mapping!C:C,Mapping!D:D)</f>
        <v>Naver</v>
      </c>
      <c r="B2170" t="s">
        <v>348</v>
      </c>
      <c r="C2170" t="s">
        <v>377</v>
      </c>
      <c r="D2170" s="21">
        <v>46296</v>
      </c>
      <c r="E2170" s="21">
        <v>46326</v>
      </c>
      <c r="F2170">
        <v>31</v>
      </c>
      <c r="G2170" t="s">
        <v>88</v>
      </c>
      <c r="H2170">
        <v>599000</v>
      </c>
      <c r="I2170">
        <v>499000</v>
      </c>
      <c r="J2170">
        <v>399900</v>
      </c>
      <c r="K2170">
        <v>399000</v>
      </c>
      <c r="L2170">
        <v>600</v>
      </c>
      <c r="M2170">
        <v>239400000</v>
      </c>
      <c r="N2170" s="19">
        <v>326727272.72727269</v>
      </c>
      <c r="O2170" s="19">
        <v>294054545.45454544</v>
      </c>
      <c r="P2170" t="str">
        <f>_xlfn.XLOOKUP(G2170,'[1](ST)Product'!$C:$C,'[1](ST)Product'!$E:$E)</f>
        <v>Shark Floorcare</v>
      </c>
      <c r="Q2170" t="str">
        <f>_xlfn.XLOOKUP(G2170,'[1](ST)Product'!$C:$C,'[1](ST)Product'!$F:$F)</f>
        <v>CS</v>
      </c>
      <c r="R2170" t="s">
        <v>362</v>
      </c>
      <c r="S2170" t="s">
        <v>360</v>
      </c>
    </row>
    <row r="2171" spans="1:19" x14ac:dyDescent="0.35">
      <c r="A2171" t="str">
        <f>_xlfn.XLOOKUP(B2171,Mapping!C:C,Mapping!D:D)</f>
        <v>Naver</v>
      </c>
      <c r="B2171" t="s">
        <v>348</v>
      </c>
      <c r="C2171" t="s">
        <v>377</v>
      </c>
      <c r="D2171" s="21">
        <v>46296</v>
      </c>
      <c r="E2171" s="21">
        <v>46326</v>
      </c>
      <c r="F2171">
        <v>31</v>
      </c>
      <c r="G2171" t="s">
        <v>54</v>
      </c>
      <c r="H2171">
        <v>699000</v>
      </c>
      <c r="I2171">
        <v>499000</v>
      </c>
      <c r="J2171">
        <v>499000</v>
      </c>
      <c r="K2171">
        <v>499000</v>
      </c>
      <c r="L2171">
        <v>200</v>
      </c>
      <c r="M2171">
        <v>99800000</v>
      </c>
      <c r="N2171" s="19">
        <v>127090909.09090908</v>
      </c>
      <c r="O2171" s="19">
        <v>114381818.18181817</v>
      </c>
      <c r="P2171" t="str">
        <f>_xlfn.XLOOKUP(G2171,'[1](ST)Product'!$C:$C,'[1](ST)Product'!$E:$E)</f>
        <v>Shark Floorcare</v>
      </c>
      <c r="Q2171" t="str">
        <f>_xlfn.XLOOKUP(G2171,'[1](ST)Product'!$C:$C,'[1](ST)Product'!$F:$F)</f>
        <v>FW</v>
      </c>
      <c r="R2171" t="s">
        <v>362</v>
      </c>
      <c r="S2171" t="s">
        <v>361</v>
      </c>
    </row>
    <row r="2172" spans="1:19" x14ac:dyDescent="0.35">
      <c r="A2172" t="str">
        <f>_xlfn.XLOOKUP(B2172,Mapping!C:C,Mapping!D:D)</f>
        <v>Naver</v>
      </c>
      <c r="B2172" t="s">
        <v>348</v>
      </c>
      <c r="C2172" t="s">
        <v>377</v>
      </c>
      <c r="D2172" s="21">
        <v>46296</v>
      </c>
      <c r="E2172" s="21">
        <v>46326</v>
      </c>
      <c r="F2172">
        <v>31</v>
      </c>
      <c r="G2172" t="s">
        <v>31</v>
      </c>
      <c r="H2172">
        <v>849000</v>
      </c>
      <c r="I2172">
        <v>749000</v>
      </c>
      <c r="J2172">
        <v>699000</v>
      </c>
      <c r="K2172">
        <v>699000</v>
      </c>
      <c r="L2172">
        <v>220</v>
      </c>
      <c r="M2172">
        <v>153780000</v>
      </c>
      <c r="N2172" s="19">
        <v>169800000</v>
      </c>
      <c r="O2172" s="19">
        <v>152820000</v>
      </c>
      <c r="P2172" t="str">
        <f>_xlfn.XLOOKUP(G2172,'[1](ST)Product'!$C:$C,'[1](ST)Product'!$E:$E)</f>
        <v>Shark Floorcare</v>
      </c>
      <c r="Q2172" t="str">
        <f>_xlfn.XLOOKUP(G2172,'[1](ST)Product'!$C:$C,'[1](ST)Product'!$F:$F)</f>
        <v>FW</v>
      </c>
      <c r="R2172" t="s">
        <v>362</v>
      </c>
      <c r="S2172" t="s">
        <v>360</v>
      </c>
    </row>
    <row r="2173" spans="1:19" x14ac:dyDescent="0.35">
      <c r="A2173" t="str">
        <f>_xlfn.XLOOKUP(B2173,Mapping!C:C,Mapping!D:D)</f>
        <v>Naver</v>
      </c>
      <c r="B2173" t="s">
        <v>348</v>
      </c>
      <c r="C2173" t="s">
        <v>377</v>
      </c>
      <c r="D2173" s="21">
        <v>46296</v>
      </c>
      <c r="E2173" s="21">
        <v>46326</v>
      </c>
      <c r="F2173">
        <v>31</v>
      </c>
      <c r="G2173" t="s">
        <v>28</v>
      </c>
      <c r="H2173">
        <v>299900</v>
      </c>
      <c r="I2173">
        <v>219900</v>
      </c>
      <c r="J2173">
        <v>219900</v>
      </c>
      <c r="K2173">
        <v>229900</v>
      </c>
      <c r="L2173">
        <v>350</v>
      </c>
      <c r="M2173">
        <v>80465000</v>
      </c>
      <c r="N2173" s="19">
        <v>95422727.272727251</v>
      </c>
      <c r="O2173" s="19">
        <v>85880454.545454532</v>
      </c>
      <c r="P2173" t="str">
        <f>_xlfn.XLOOKUP(G2173,'[1](ST)Product'!$C:$C,'[1](ST)Product'!$E:$E)</f>
        <v>Shark Floorcare</v>
      </c>
      <c r="Q2173" t="str">
        <f>_xlfn.XLOOKUP(G2173,'[1](ST)Product'!$C:$C,'[1](ST)Product'!$F:$F)</f>
        <v>WD</v>
      </c>
      <c r="R2173" t="s">
        <v>362</v>
      </c>
      <c r="S2173" t="s">
        <v>360</v>
      </c>
    </row>
    <row r="2174" spans="1:19" x14ac:dyDescent="0.35">
      <c r="A2174" t="str">
        <f>_xlfn.XLOOKUP(B2174,Mapping!C:C,Mapping!D:D)</f>
        <v>Naver</v>
      </c>
      <c r="B2174" t="s">
        <v>348</v>
      </c>
      <c r="C2174" t="s">
        <v>377</v>
      </c>
      <c r="D2174" s="21">
        <v>46296</v>
      </c>
      <c r="E2174" s="21">
        <v>46326</v>
      </c>
      <c r="F2174">
        <v>31</v>
      </c>
      <c r="G2174" t="s">
        <v>36</v>
      </c>
      <c r="H2174">
        <v>469900</v>
      </c>
      <c r="I2174">
        <v>399900</v>
      </c>
      <c r="J2174">
        <v>399000</v>
      </c>
      <c r="K2174">
        <v>399900</v>
      </c>
      <c r="L2174">
        <v>300</v>
      </c>
      <c r="M2174">
        <v>119970000</v>
      </c>
      <c r="N2174" s="19">
        <v>128154545.45454544</v>
      </c>
      <c r="O2174" s="19">
        <v>115339090.90909089</v>
      </c>
      <c r="P2174" t="str">
        <f>_xlfn.XLOOKUP(G2174,'[1](ST)Product'!$C:$C,'[1](ST)Product'!$E:$E)</f>
        <v>Shark Floorcare</v>
      </c>
      <c r="Q2174" t="str">
        <f>_xlfn.XLOOKUP(G2174,'[1](ST)Product'!$C:$C,'[1](ST)Product'!$F:$F)</f>
        <v>WD</v>
      </c>
      <c r="R2174" t="s">
        <v>362</v>
      </c>
      <c r="S2174" t="s">
        <v>360</v>
      </c>
    </row>
    <row r="2175" spans="1:19" x14ac:dyDescent="0.35">
      <c r="A2175" t="str">
        <f>_xlfn.XLOOKUP(B2175,Mapping!C:C,Mapping!D:D)</f>
        <v>Naver</v>
      </c>
      <c r="B2175" t="s">
        <v>348</v>
      </c>
      <c r="C2175" t="s">
        <v>377</v>
      </c>
      <c r="D2175" s="21">
        <v>46296</v>
      </c>
      <c r="E2175" s="21">
        <v>46326</v>
      </c>
      <c r="F2175">
        <v>31</v>
      </c>
      <c r="G2175" t="s">
        <v>62</v>
      </c>
      <c r="H2175">
        <v>349900</v>
      </c>
      <c r="I2175">
        <v>319900</v>
      </c>
      <c r="J2175">
        <v>299900</v>
      </c>
      <c r="K2175">
        <v>319900</v>
      </c>
      <c r="L2175">
        <v>130</v>
      </c>
      <c r="M2175">
        <v>41587000</v>
      </c>
      <c r="N2175" s="19">
        <v>41351818.18181818</v>
      </c>
      <c r="O2175" s="19">
        <v>37216636.36363636</v>
      </c>
      <c r="P2175" t="str">
        <f>_xlfn.XLOOKUP(G2175,'[1](ST)Product'!$C:$C,'[1](ST)Product'!$E:$E)</f>
        <v>Shark Floorcare</v>
      </c>
      <c r="Q2175" t="str">
        <f>_xlfn.XLOOKUP(G2175,'[1](ST)Product'!$C:$C,'[1](ST)Product'!$F:$F)</f>
        <v>WV</v>
      </c>
      <c r="R2175" t="s">
        <v>362</v>
      </c>
      <c r="S2175" t="s">
        <v>361</v>
      </c>
    </row>
    <row r="2176" spans="1:19" x14ac:dyDescent="0.35">
      <c r="A2176" t="str">
        <f>_xlfn.XLOOKUP(B2176,Mapping!C:C,Mapping!D:D)</f>
        <v>Naver</v>
      </c>
      <c r="B2176" t="s">
        <v>348</v>
      </c>
      <c r="C2176" t="s">
        <v>377</v>
      </c>
      <c r="D2176" s="21">
        <v>46296</v>
      </c>
      <c r="E2176" s="21">
        <v>46326</v>
      </c>
      <c r="F2176">
        <v>31</v>
      </c>
      <c r="G2176" t="s">
        <v>75</v>
      </c>
      <c r="H2176">
        <v>249900</v>
      </c>
      <c r="I2176">
        <v>219900</v>
      </c>
      <c r="J2176">
        <v>199900</v>
      </c>
      <c r="K2176">
        <v>219900</v>
      </c>
      <c r="L2176">
        <v>200</v>
      </c>
      <c r="M2176">
        <v>43980000</v>
      </c>
      <c r="N2176" s="19">
        <v>45436363.636363633</v>
      </c>
      <c r="O2176" s="19">
        <v>40892727.272727266</v>
      </c>
      <c r="P2176" t="str">
        <f>_xlfn.XLOOKUP(G2176,'[1](ST)Product'!$C:$C,'[1](ST)Product'!$E:$E)</f>
        <v>Ninja Heated</v>
      </c>
      <c r="Q2176" t="str">
        <f>_xlfn.XLOOKUP(G2176,'[1](ST)Product'!$C:$C,'[1](ST)Product'!$F:$F)</f>
        <v>Crispi</v>
      </c>
      <c r="R2176" t="s">
        <v>362</v>
      </c>
      <c r="S2176" t="s">
        <v>361</v>
      </c>
    </row>
    <row r="2177" spans="1:19" x14ac:dyDescent="0.35">
      <c r="A2177" t="str">
        <f>_xlfn.XLOOKUP(B2177,Mapping!C:C,Mapping!D:D)</f>
        <v>Naver</v>
      </c>
      <c r="B2177" t="s">
        <v>348</v>
      </c>
      <c r="C2177" t="s">
        <v>377</v>
      </c>
      <c r="D2177" s="21">
        <v>46296</v>
      </c>
      <c r="E2177" s="21">
        <v>46326</v>
      </c>
      <c r="F2177">
        <v>31</v>
      </c>
      <c r="G2177" t="s">
        <v>101</v>
      </c>
      <c r="H2177">
        <v>149900</v>
      </c>
      <c r="I2177">
        <v>139900</v>
      </c>
      <c r="J2177">
        <v>109900</v>
      </c>
      <c r="K2177">
        <v>109900</v>
      </c>
      <c r="L2177">
        <v>300</v>
      </c>
      <c r="M2177">
        <v>32970000</v>
      </c>
      <c r="N2177" s="19">
        <v>40881818.18181818</v>
      </c>
      <c r="O2177" s="19">
        <v>36793636.36363636</v>
      </c>
      <c r="P2177" t="str">
        <f>_xlfn.XLOOKUP(G2177,'[1](ST)Product'!$C:$C,'[1](ST)Product'!$E:$E)</f>
        <v>Ninja Motorized</v>
      </c>
      <c r="Q2177" t="str">
        <f>_xlfn.XLOOKUP(G2177,'[1](ST)Product'!$C:$C,'[1](ST)Product'!$F:$F)</f>
        <v>Portable</v>
      </c>
      <c r="R2177" t="s">
        <v>362</v>
      </c>
      <c r="S2177" t="s">
        <v>360</v>
      </c>
    </row>
    <row r="2178" spans="1:19" x14ac:dyDescent="0.35">
      <c r="A2178" t="str">
        <f>_xlfn.XLOOKUP(B2178,Mapping!C:C,Mapping!D:D)</f>
        <v>Naver</v>
      </c>
      <c r="B2178" t="s">
        <v>348</v>
      </c>
      <c r="C2178" t="s">
        <v>149</v>
      </c>
      <c r="D2178" s="21">
        <v>46321</v>
      </c>
      <c r="E2178" s="21">
        <v>46334</v>
      </c>
      <c r="F2178">
        <v>14</v>
      </c>
      <c r="G2178" t="s">
        <v>16</v>
      </c>
      <c r="H2178">
        <v>199900</v>
      </c>
      <c r="I2178">
        <v>129900</v>
      </c>
      <c r="J2178">
        <v>129900</v>
      </c>
      <c r="K2178">
        <v>129900</v>
      </c>
      <c r="L2178">
        <v>1000</v>
      </c>
      <c r="M2178">
        <v>129900000</v>
      </c>
      <c r="N2178" s="19">
        <v>181727272.72727272</v>
      </c>
      <c r="O2178" s="19">
        <v>163554545.45454544</v>
      </c>
      <c r="P2178" t="str">
        <f>_xlfn.XLOOKUP(G2178,'[1](ST)Product'!$C:$C,'[1](ST)Product'!$E:$E)</f>
        <v>Ninja Motorized</v>
      </c>
      <c r="Q2178" t="str">
        <f>_xlfn.XLOOKUP(G2178,'[1](ST)Product'!$C:$C,'[1](ST)Product'!$F:$F)</f>
        <v>Trad</v>
      </c>
      <c r="R2178" t="s">
        <v>362</v>
      </c>
      <c r="S2178" t="s">
        <v>360</v>
      </c>
    </row>
    <row r="2179" spans="1:19" x14ac:dyDescent="0.35">
      <c r="A2179" t="str">
        <f>_xlfn.XLOOKUP(B2179,Mapping!C:C,Mapping!D:D)</f>
        <v>Naver</v>
      </c>
      <c r="B2179" t="s">
        <v>348</v>
      </c>
      <c r="C2179" t="s">
        <v>149</v>
      </c>
      <c r="D2179" s="21">
        <v>46321</v>
      </c>
      <c r="E2179" s="21">
        <v>46334</v>
      </c>
      <c r="F2179">
        <v>14</v>
      </c>
      <c r="G2179" t="s">
        <v>49</v>
      </c>
      <c r="H2179">
        <v>119900</v>
      </c>
      <c r="I2179">
        <v>109900</v>
      </c>
      <c r="J2179">
        <v>99900</v>
      </c>
      <c r="K2179">
        <v>99900</v>
      </c>
      <c r="L2179">
        <v>1200</v>
      </c>
      <c r="M2179">
        <v>119880000</v>
      </c>
      <c r="N2179" s="19">
        <v>130799999.99999999</v>
      </c>
      <c r="O2179" s="19">
        <v>117719999.99999999</v>
      </c>
      <c r="P2179" t="str">
        <f>_xlfn.XLOOKUP(G2179,'[1](ST)Product'!$C:$C,'[1](ST)Product'!$E:$E)</f>
        <v>Ninja Motorized</v>
      </c>
      <c r="Q2179" t="str">
        <f>_xlfn.XLOOKUP(G2179,'[1](ST)Product'!$C:$C,'[1](ST)Product'!$F:$F)</f>
        <v>Hand</v>
      </c>
      <c r="R2179" t="s">
        <v>362</v>
      </c>
      <c r="S2179" t="s">
        <v>360</v>
      </c>
    </row>
    <row r="2180" spans="1:19" x14ac:dyDescent="0.35">
      <c r="A2180" t="str">
        <f>_xlfn.XLOOKUP(B2180,Mapping!C:C,Mapping!D:D)</f>
        <v>Naver</v>
      </c>
      <c r="B2180" t="s">
        <v>348</v>
      </c>
      <c r="C2180" t="s">
        <v>149</v>
      </c>
      <c r="D2180" s="21">
        <v>46321</v>
      </c>
      <c r="E2180" s="21">
        <v>46334</v>
      </c>
      <c r="F2180">
        <v>14</v>
      </c>
      <c r="G2180" t="s">
        <v>25</v>
      </c>
      <c r="H2180">
        <v>859000</v>
      </c>
      <c r="I2180">
        <v>749000</v>
      </c>
      <c r="J2180">
        <v>649000</v>
      </c>
      <c r="K2180">
        <v>629000</v>
      </c>
      <c r="L2180">
        <v>900</v>
      </c>
      <c r="M2180">
        <v>566100000</v>
      </c>
      <c r="N2180" s="19">
        <v>702818181.81818175</v>
      </c>
      <c r="O2180" s="19">
        <v>632536363.63636363</v>
      </c>
      <c r="P2180" t="str">
        <f>_xlfn.XLOOKUP(G2180,'[1](ST)Product'!$C:$C,'[1](ST)Product'!$E:$E)</f>
        <v>Shark Floorcare</v>
      </c>
      <c r="Q2180" t="str">
        <f>_xlfn.XLOOKUP(G2180,'[1](ST)Product'!$C:$C,'[1](ST)Product'!$F:$F)</f>
        <v>FW</v>
      </c>
      <c r="R2180" t="s">
        <v>362</v>
      </c>
      <c r="S2180" t="s">
        <v>360</v>
      </c>
    </row>
    <row r="2181" spans="1:19" x14ac:dyDescent="0.35">
      <c r="A2181" t="str">
        <f>_xlfn.XLOOKUP(B2181,Mapping!C:C,Mapping!D:D)</f>
        <v>Naver</v>
      </c>
      <c r="B2181" t="s">
        <v>348</v>
      </c>
      <c r="C2181" t="s">
        <v>149</v>
      </c>
      <c r="D2181" s="21">
        <v>46321</v>
      </c>
      <c r="E2181" s="21">
        <v>46334</v>
      </c>
      <c r="F2181">
        <v>14</v>
      </c>
      <c r="G2181" t="s">
        <v>84</v>
      </c>
      <c r="H2181">
        <v>169900</v>
      </c>
      <c r="I2181">
        <v>149900</v>
      </c>
      <c r="J2181">
        <v>129900</v>
      </c>
      <c r="K2181">
        <v>129900</v>
      </c>
      <c r="L2181">
        <v>600</v>
      </c>
      <c r="M2181">
        <v>77940000</v>
      </c>
      <c r="N2181" s="19">
        <v>92672727.272727266</v>
      </c>
      <c r="O2181" s="19">
        <v>83405454.545454532</v>
      </c>
      <c r="P2181" t="str">
        <f>_xlfn.XLOOKUP(G2181,'[1](ST)Product'!$C:$C,'[1](ST)Product'!$E:$E)</f>
        <v>Ninja Motorized</v>
      </c>
      <c r="Q2181" t="str">
        <f>_xlfn.XLOOKUP(G2181,'[1](ST)Product'!$C:$C,'[1](ST)Product'!$F:$F)</f>
        <v>Trad</v>
      </c>
      <c r="R2181" t="s">
        <v>362</v>
      </c>
      <c r="S2181" t="s">
        <v>360</v>
      </c>
    </row>
    <row r="2182" spans="1:19" x14ac:dyDescent="0.35">
      <c r="A2182" t="str">
        <f>_xlfn.XLOOKUP(B2182,Mapping!C:C,Mapping!D:D)</f>
        <v>Naver</v>
      </c>
      <c r="B2182" t="s">
        <v>348</v>
      </c>
      <c r="C2182" t="s">
        <v>149</v>
      </c>
      <c r="D2182" s="21">
        <v>46321</v>
      </c>
      <c r="E2182" s="21">
        <v>46334</v>
      </c>
      <c r="F2182">
        <v>14</v>
      </c>
      <c r="G2182" t="s">
        <v>26</v>
      </c>
      <c r="H2182">
        <v>899000</v>
      </c>
      <c r="I2182">
        <v>849000</v>
      </c>
      <c r="J2182">
        <v>799000</v>
      </c>
      <c r="K2182">
        <v>719900</v>
      </c>
      <c r="L2182">
        <v>800</v>
      </c>
      <c r="M2182">
        <v>575920000</v>
      </c>
      <c r="N2182" s="19">
        <v>653818181.81818175</v>
      </c>
      <c r="O2182" s="19">
        <v>588436363.63636363</v>
      </c>
      <c r="P2182" t="str">
        <f>_xlfn.XLOOKUP(G2182,'[1](ST)Product'!$C:$C,'[1](ST)Product'!$E:$E)</f>
        <v>Shark Floorcare</v>
      </c>
      <c r="Q2182" t="str">
        <f>_xlfn.XLOOKUP(G2182,'[1](ST)Product'!$C:$C,'[1](ST)Product'!$F:$F)</f>
        <v>FW</v>
      </c>
      <c r="R2182" t="s">
        <v>362</v>
      </c>
      <c r="S2182" t="s">
        <v>360</v>
      </c>
    </row>
    <row r="2183" spans="1:19" x14ac:dyDescent="0.35">
      <c r="A2183" t="str">
        <f>_xlfn.XLOOKUP(B2183,Mapping!C:C,Mapping!D:D)</f>
        <v>Naver</v>
      </c>
      <c r="B2183" t="s">
        <v>348</v>
      </c>
      <c r="C2183" t="s">
        <v>149</v>
      </c>
      <c r="D2183" s="21">
        <v>46321</v>
      </c>
      <c r="E2183" s="21">
        <v>46334</v>
      </c>
      <c r="F2183">
        <v>14</v>
      </c>
      <c r="G2183" t="s">
        <v>57</v>
      </c>
      <c r="H2183">
        <v>699000</v>
      </c>
      <c r="I2183">
        <v>499000</v>
      </c>
      <c r="J2183">
        <v>499000</v>
      </c>
      <c r="K2183">
        <v>499000</v>
      </c>
      <c r="L2183">
        <v>250</v>
      </c>
      <c r="M2183">
        <v>124750000</v>
      </c>
      <c r="N2183" s="19">
        <v>158863636.36363634</v>
      </c>
      <c r="O2183" s="19">
        <v>142977272.72727272</v>
      </c>
      <c r="P2183" t="str">
        <f>_xlfn.XLOOKUP(G2183,'[1](ST)Product'!$C:$C,'[1](ST)Product'!$E:$E)</f>
        <v>Shark Floorcare</v>
      </c>
      <c r="Q2183" t="str">
        <f>_xlfn.XLOOKUP(G2183,'[1](ST)Product'!$C:$C,'[1](ST)Product'!$F:$F)</f>
        <v>Kion</v>
      </c>
      <c r="R2183" t="s">
        <v>362</v>
      </c>
      <c r="S2183" t="s">
        <v>361</v>
      </c>
    </row>
    <row r="2184" spans="1:19" x14ac:dyDescent="0.35">
      <c r="A2184" t="str">
        <f>_xlfn.XLOOKUP(B2184,Mapping!C:C,Mapping!D:D)</f>
        <v>Naver</v>
      </c>
      <c r="B2184" t="s">
        <v>348</v>
      </c>
      <c r="C2184" t="s">
        <v>149</v>
      </c>
      <c r="D2184" s="21">
        <v>46321</v>
      </c>
      <c r="E2184" s="21">
        <v>46334</v>
      </c>
      <c r="F2184">
        <v>14</v>
      </c>
      <c r="G2184" t="s">
        <v>77</v>
      </c>
      <c r="H2184">
        <v>269900</v>
      </c>
      <c r="I2184">
        <v>249900</v>
      </c>
      <c r="J2184">
        <v>219900</v>
      </c>
      <c r="K2184">
        <v>249900</v>
      </c>
      <c r="L2184">
        <v>200</v>
      </c>
      <c r="M2184">
        <v>49980000</v>
      </c>
      <c r="N2184" s="19">
        <v>49072727.272727273</v>
      </c>
      <c r="O2184" s="19">
        <v>44165454.545454547</v>
      </c>
      <c r="P2184" t="str">
        <f>_xlfn.XLOOKUP(G2184,'[1](ST)Product'!$C:$C,'[1](ST)Product'!$E:$E)</f>
        <v>Ninja Heated</v>
      </c>
      <c r="Q2184" t="str">
        <f>_xlfn.XLOOKUP(G2184,'[1](ST)Product'!$C:$C,'[1](ST)Product'!$F:$F)</f>
        <v>Multi Cooker</v>
      </c>
      <c r="R2184" t="s">
        <v>362</v>
      </c>
      <c r="S2184" t="s">
        <v>361</v>
      </c>
    </row>
    <row r="2185" spans="1:19" x14ac:dyDescent="0.35">
      <c r="A2185" t="str">
        <f>_xlfn.XLOOKUP(B2185,Mapping!C:C,Mapping!D:D)</f>
        <v>Naver</v>
      </c>
      <c r="B2185" t="s">
        <v>348</v>
      </c>
      <c r="C2185" t="s">
        <v>149</v>
      </c>
      <c r="D2185" s="21">
        <v>46321</v>
      </c>
      <c r="E2185" s="21">
        <v>46334</v>
      </c>
      <c r="F2185">
        <v>14</v>
      </c>
      <c r="G2185" t="s">
        <v>63</v>
      </c>
      <c r="H2185">
        <v>299900</v>
      </c>
      <c r="I2185">
        <v>279900</v>
      </c>
      <c r="J2185">
        <v>279900</v>
      </c>
      <c r="K2185">
        <v>279900</v>
      </c>
      <c r="L2185">
        <v>500</v>
      </c>
      <c r="M2185">
        <v>139950000</v>
      </c>
      <c r="N2185" s="19">
        <v>136318181.81818178</v>
      </c>
      <c r="O2185" s="19">
        <v>122686363.6363636</v>
      </c>
      <c r="P2185" t="str">
        <f>_xlfn.XLOOKUP(G2185,'[1](ST)Product'!$C:$C,'[1](ST)Product'!$E:$E)</f>
        <v>Shark Floorcare</v>
      </c>
      <c r="Q2185" t="str">
        <f>_xlfn.XLOOKUP(G2185,'[1](ST)Product'!$C:$C,'[1](ST)Product'!$F:$F)</f>
        <v>WD</v>
      </c>
      <c r="R2185" t="s">
        <v>362</v>
      </c>
      <c r="S2185" t="s">
        <v>361</v>
      </c>
    </row>
    <row r="2186" spans="1:19" x14ac:dyDescent="0.35">
      <c r="A2186" t="str">
        <f>_xlfn.XLOOKUP(B2186,Mapping!C:C,Mapping!D:D)</f>
        <v>Coupang</v>
      </c>
      <c r="B2186" t="s">
        <v>14</v>
      </c>
      <c r="C2186" t="s">
        <v>425</v>
      </c>
      <c r="D2186" s="21">
        <v>46307</v>
      </c>
      <c r="E2186" s="21">
        <v>46313</v>
      </c>
      <c r="F2186">
        <v>7</v>
      </c>
      <c r="G2186" t="s">
        <v>49</v>
      </c>
      <c r="H2186">
        <v>119900</v>
      </c>
      <c r="I2186">
        <v>109900</v>
      </c>
      <c r="J2186">
        <v>99900</v>
      </c>
      <c r="K2186">
        <v>84900</v>
      </c>
      <c r="L2186">
        <v>150</v>
      </c>
      <c r="M2186">
        <v>12735000</v>
      </c>
      <c r="N2186" s="19">
        <v>11395950</v>
      </c>
      <c r="O2186" s="19">
        <v>10826152.5</v>
      </c>
      <c r="P2186" t="str">
        <f>_xlfn.XLOOKUP(G2186,'[1](ST)Product'!$C:$C,'[1](ST)Product'!$E:$E)</f>
        <v>Ninja Motorized</v>
      </c>
      <c r="Q2186" t="str">
        <f>_xlfn.XLOOKUP(G2186,'[1](ST)Product'!$C:$C,'[1](ST)Product'!$F:$F)</f>
        <v>Hand</v>
      </c>
      <c r="R2186" t="s">
        <v>362</v>
      </c>
      <c r="S2186" t="s">
        <v>360</v>
      </c>
    </row>
    <row r="2187" spans="1:19" x14ac:dyDescent="0.35">
      <c r="A2187" t="str">
        <f>_xlfn.XLOOKUP(B2187,Mapping!C:C,Mapping!D:D)</f>
        <v>Coupang</v>
      </c>
      <c r="B2187" t="s">
        <v>14</v>
      </c>
      <c r="C2187" t="s">
        <v>425</v>
      </c>
      <c r="D2187" s="21">
        <v>46314</v>
      </c>
      <c r="E2187" s="21">
        <v>46321</v>
      </c>
      <c r="F2187">
        <v>8</v>
      </c>
      <c r="G2187" t="s">
        <v>16</v>
      </c>
      <c r="H2187">
        <v>199900</v>
      </c>
      <c r="I2187">
        <v>129900</v>
      </c>
      <c r="J2187">
        <v>129900</v>
      </c>
      <c r="K2187">
        <v>129000</v>
      </c>
      <c r="L2187">
        <v>700</v>
      </c>
      <c r="M2187">
        <v>90300000</v>
      </c>
      <c r="N2187" s="19">
        <v>127209090.90909089</v>
      </c>
      <c r="O2187" s="19">
        <v>120848636.36363634</v>
      </c>
      <c r="P2187" t="str">
        <f>_xlfn.XLOOKUP(G2187,'[1](ST)Product'!$C:$C,'[1](ST)Product'!$E:$E)</f>
        <v>Ninja Motorized</v>
      </c>
      <c r="Q2187" t="str">
        <f>_xlfn.XLOOKUP(G2187,'[1](ST)Product'!$C:$C,'[1](ST)Product'!$F:$F)</f>
        <v>Trad</v>
      </c>
      <c r="R2187" t="s">
        <v>362</v>
      </c>
      <c r="S2187" t="s">
        <v>360</v>
      </c>
    </row>
    <row r="2188" spans="1:19" x14ac:dyDescent="0.35">
      <c r="A2188" t="str">
        <f>_xlfn.XLOOKUP(B2188,Mapping!C:C,Mapping!D:D)</f>
        <v>Coupang</v>
      </c>
      <c r="B2188" t="s">
        <v>14</v>
      </c>
      <c r="C2188" t="s">
        <v>425</v>
      </c>
      <c r="D2188" s="21">
        <v>46307</v>
      </c>
      <c r="E2188" s="21">
        <v>46313</v>
      </c>
      <c r="F2188">
        <v>7</v>
      </c>
      <c r="G2188" t="s">
        <v>96</v>
      </c>
      <c r="H2188">
        <v>139900</v>
      </c>
      <c r="I2188">
        <v>119900</v>
      </c>
      <c r="J2188">
        <v>99900</v>
      </c>
      <c r="K2188">
        <v>84900</v>
      </c>
      <c r="L2188">
        <v>350</v>
      </c>
      <c r="M2188">
        <v>29715000</v>
      </c>
      <c r="N2188" s="19">
        <v>44513636.36363636</v>
      </c>
      <c r="O2188" s="19">
        <v>42287954.545454539</v>
      </c>
      <c r="P2188" t="str">
        <f>_xlfn.XLOOKUP(G2188,'[1](ST)Product'!$C:$C,'[1](ST)Product'!$E:$E)</f>
        <v>Shark Floorcare</v>
      </c>
      <c r="Q2188" t="str">
        <f>_xlfn.XLOOKUP(G2188,'[1](ST)Product'!$C:$C,'[1](ST)Product'!$F:$F)</f>
        <v>WV</v>
      </c>
      <c r="R2188" t="s">
        <v>362</v>
      </c>
      <c r="S2188" t="s">
        <v>360</v>
      </c>
    </row>
    <row r="2189" spans="1:19" x14ac:dyDescent="0.35">
      <c r="A2189" t="str">
        <f>_xlfn.XLOOKUP(B2189,Mapping!C:C,Mapping!D:D)</f>
        <v>Coupang</v>
      </c>
      <c r="B2189" t="s">
        <v>14</v>
      </c>
      <c r="C2189" t="s">
        <v>425</v>
      </c>
      <c r="D2189" s="21">
        <v>46314</v>
      </c>
      <c r="E2189" s="21">
        <v>46321</v>
      </c>
      <c r="F2189">
        <v>8</v>
      </c>
      <c r="G2189" t="s">
        <v>426</v>
      </c>
      <c r="H2189">
        <v>799000</v>
      </c>
      <c r="I2189">
        <v>699000</v>
      </c>
      <c r="J2189">
        <v>649000</v>
      </c>
      <c r="K2189">
        <v>679000</v>
      </c>
      <c r="L2189">
        <v>100</v>
      </c>
      <c r="M2189">
        <v>67900000</v>
      </c>
      <c r="N2189" s="19">
        <v>72636363.63636364</v>
      </c>
      <c r="O2189" s="19">
        <v>69004545.454545453</v>
      </c>
      <c r="P2189" t="str">
        <f>_xlfn.XLOOKUP(G2189,'[1](ST)Product'!$C:$C,'[1](ST)Product'!$E:$E)</f>
        <v>Shark Floorcare</v>
      </c>
      <c r="Q2189" t="str">
        <f>_xlfn.XLOOKUP(G2189,'[1](ST)Product'!$C:$C,'[1](ST)Product'!$F:$F)</f>
        <v>Kion</v>
      </c>
      <c r="R2189" t="s">
        <v>362</v>
      </c>
      <c r="S2189" t="s">
        <v>360</v>
      </c>
    </row>
    <row r="2190" spans="1:19" x14ac:dyDescent="0.35">
      <c r="A2190" t="str">
        <f>_xlfn.XLOOKUP(B2190,Mapping!C:C,Mapping!D:D)</f>
        <v>Coupang</v>
      </c>
      <c r="B2190" t="s">
        <v>14</v>
      </c>
      <c r="C2190" t="s">
        <v>427</v>
      </c>
      <c r="D2190" s="21">
        <v>46307</v>
      </c>
      <c r="E2190" s="21">
        <v>46321</v>
      </c>
      <c r="F2190">
        <v>15</v>
      </c>
      <c r="G2190" t="s">
        <v>94</v>
      </c>
      <c r="H2190">
        <v>119900</v>
      </c>
      <c r="I2190">
        <v>99900</v>
      </c>
      <c r="J2190">
        <v>84900</v>
      </c>
      <c r="K2190">
        <v>68900</v>
      </c>
      <c r="L2190">
        <v>350</v>
      </c>
      <c r="M2190">
        <v>24115000</v>
      </c>
      <c r="N2190" s="19">
        <v>38149999.999999993</v>
      </c>
      <c r="O2190" s="19">
        <v>36242499.999999993</v>
      </c>
      <c r="P2190" t="str">
        <f>_xlfn.XLOOKUP(G2190,'[1](ST)Product'!$C:$C,'[1](ST)Product'!$E:$E)</f>
        <v>Ninja Motorized</v>
      </c>
      <c r="Q2190" t="str">
        <f>_xlfn.XLOOKUP(G2190,'[1](ST)Product'!$C:$C,'[1](ST)Product'!$F:$F)</f>
        <v>Portable</v>
      </c>
      <c r="R2190" t="s">
        <v>362</v>
      </c>
      <c r="S2190" t="s">
        <v>360</v>
      </c>
    </row>
    <row r="2191" spans="1:19" x14ac:dyDescent="0.35">
      <c r="A2191" t="str">
        <f>_xlfn.XLOOKUP(B2191,Mapping!C:C,Mapping!D:D)</f>
        <v>Coupang</v>
      </c>
      <c r="B2191" t="s">
        <v>14</v>
      </c>
      <c r="C2191" t="s">
        <v>427</v>
      </c>
      <c r="D2191" s="21">
        <v>46307</v>
      </c>
      <c r="E2191" s="21">
        <v>46321</v>
      </c>
      <c r="F2191">
        <v>15</v>
      </c>
      <c r="G2191" t="s">
        <v>97</v>
      </c>
      <c r="H2191">
        <v>349900</v>
      </c>
      <c r="I2191">
        <v>299900</v>
      </c>
      <c r="J2191">
        <v>249900</v>
      </c>
      <c r="K2191">
        <v>229000</v>
      </c>
      <c r="L2191">
        <v>150</v>
      </c>
      <c r="M2191">
        <v>34350000</v>
      </c>
      <c r="N2191" s="19">
        <v>47713636.36363636</v>
      </c>
      <c r="O2191" s="19">
        <v>45327954.545454539</v>
      </c>
      <c r="P2191" t="str">
        <f>_xlfn.XLOOKUP(G2191,'[1](ST)Product'!$C:$C,'[1](ST)Product'!$E:$E)</f>
        <v>Ninja Heated</v>
      </c>
      <c r="Q2191" t="str">
        <f>_xlfn.XLOOKUP(G2191,'[1](ST)Product'!$C:$C,'[1](ST)Product'!$F:$F)</f>
        <v>Grill</v>
      </c>
      <c r="R2191" t="s">
        <v>362</v>
      </c>
      <c r="S2191" t="s">
        <v>360</v>
      </c>
    </row>
    <row r="2192" spans="1:19" x14ac:dyDescent="0.35">
      <c r="A2192" t="str">
        <f>_xlfn.XLOOKUP(B2192,Mapping!C:C,Mapping!D:D)</f>
        <v>Coupang</v>
      </c>
      <c r="B2192" t="s">
        <v>14</v>
      </c>
      <c r="C2192" t="s">
        <v>427</v>
      </c>
      <c r="D2192" s="21">
        <v>46307</v>
      </c>
      <c r="E2192" s="21">
        <v>46321</v>
      </c>
      <c r="F2192">
        <v>15</v>
      </c>
      <c r="G2192" t="s">
        <v>84</v>
      </c>
      <c r="H2192">
        <v>169900</v>
      </c>
      <c r="I2192">
        <v>149900</v>
      </c>
      <c r="J2192">
        <v>129900</v>
      </c>
      <c r="K2192">
        <v>119900</v>
      </c>
      <c r="L2192">
        <v>1000</v>
      </c>
      <c r="M2192">
        <v>119900000</v>
      </c>
      <c r="N2192" s="19">
        <v>154454545.45454544</v>
      </c>
      <c r="O2192" s="19">
        <v>146731818.18181816</v>
      </c>
      <c r="P2192" t="str">
        <f>_xlfn.XLOOKUP(G2192,'[1](ST)Product'!$C:$C,'[1](ST)Product'!$E:$E)</f>
        <v>Ninja Motorized</v>
      </c>
      <c r="Q2192" t="str">
        <f>_xlfn.XLOOKUP(G2192,'[1](ST)Product'!$C:$C,'[1](ST)Product'!$F:$F)</f>
        <v>Trad</v>
      </c>
      <c r="R2192" t="s">
        <v>362</v>
      </c>
      <c r="S2192" t="s">
        <v>360</v>
      </c>
    </row>
    <row r="2193" spans="1:19" x14ac:dyDescent="0.35">
      <c r="A2193" t="str">
        <f>_xlfn.XLOOKUP(B2193,Mapping!C:C,Mapping!D:D)</f>
        <v>Coupang</v>
      </c>
      <c r="B2193" t="s">
        <v>14</v>
      </c>
      <c r="C2193" t="s">
        <v>427</v>
      </c>
      <c r="D2193" s="21">
        <v>46307</v>
      </c>
      <c r="E2193" s="21">
        <v>46321</v>
      </c>
      <c r="F2193">
        <v>15</v>
      </c>
      <c r="G2193" t="s">
        <v>35</v>
      </c>
      <c r="H2193">
        <v>599000</v>
      </c>
      <c r="I2193">
        <v>549000</v>
      </c>
      <c r="J2193">
        <v>499000</v>
      </c>
      <c r="K2193">
        <v>449000</v>
      </c>
      <c r="L2193">
        <v>150</v>
      </c>
      <c r="M2193">
        <v>67350000</v>
      </c>
      <c r="N2193" s="19">
        <v>81681818.181818172</v>
      </c>
      <c r="O2193" s="19">
        <v>77597727.272727266</v>
      </c>
      <c r="P2193" t="str">
        <f>_xlfn.XLOOKUP(G2193,'[1](ST)Product'!$C:$C,'[1](ST)Product'!$E:$E)</f>
        <v>Shark Floorcare</v>
      </c>
      <c r="Q2193" t="str">
        <f>_xlfn.XLOOKUP(G2193,'[1](ST)Product'!$C:$C,'[1](ST)Product'!$F:$F)</f>
        <v>FW</v>
      </c>
      <c r="R2193" t="s">
        <v>362</v>
      </c>
      <c r="S2193" t="s">
        <v>360</v>
      </c>
    </row>
    <row r="2194" spans="1:19" x14ac:dyDescent="0.35">
      <c r="A2194" t="str">
        <f>_xlfn.XLOOKUP(B2194,Mapping!C:C,Mapping!D:D)</f>
        <v>Coupang</v>
      </c>
      <c r="B2194" t="s">
        <v>14</v>
      </c>
      <c r="C2194" t="s">
        <v>427</v>
      </c>
      <c r="D2194" s="21">
        <v>46307</v>
      </c>
      <c r="E2194" s="21">
        <v>46321</v>
      </c>
      <c r="F2194">
        <v>15</v>
      </c>
      <c r="G2194" t="s">
        <v>25</v>
      </c>
      <c r="H2194">
        <v>859000</v>
      </c>
      <c r="I2194">
        <v>749000</v>
      </c>
      <c r="J2194">
        <v>649000</v>
      </c>
      <c r="K2194">
        <v>584000</v>
      </c>
      <c r="L2194">
        <v>200</v>
      </c>
      <c r="M2194">
        <v>116800000</v>
      </c>
      <c r="N2194" s="19">
        <v>156181818.18181816</v>
      </c>
      <c r="O2194" s="19">
        <v>148372727.27272725</v>
      </c>
      <c r="P2194" t="str">
        <f>_xlfn.XLOOKUP(G2194,'[1](ST)Product'!$C:$C,'[1](ST)Product'!$E:$E)</f>
        <v>Shark Floorcare</v>
      </c>
      <c r="Q2194" t="str">
        <f>_xlfn.XLOOKUP(G2194,'[1](ST)Product'!$C:$C,'[1](ST)Product'!$F:$F)</f>
        <v>FW</v>
      </c>
      <c r="R2194" t="s">
        <v>362</v>
      </c>
      <c r="S2194" t="s">
        <v>360</v>
      </c>
    </row>
    <row r="2195" spans="1:19" x14ac:dyDescent="0.35">
      <c r="A2195" t="str">
        <f>_xlfn.XLOOKUP(B2195,Mapping!C:C,Mapping!D:D)</f>
        <v>Coupang</v>
      </c>
      <c r="B2195" t="s">
        <v>14</v>
      </c>
      <c r="C2195" t="s">
        <v>425</v>
      </c>
      <c r="D2195" s="21">
        <v>46307</v>
      </c>
      <c r="E2195" s="21">
        <v>46313</v>
      </c>
      <c r="F2195">
        <v>7</v>
      </c>
      <c r="G2195" t="s">
        <v>250</v>
      </c>
      <c r="H2195">
        <v>209900</v>
      </c>
      <c r="I2195">
        <v>169900</v>
      </c>
      <c r="J2195">
        <v>149900</v>
      </c>
      <c r="K2195">
        <v>139000</v>
      </c>
      <c r="L2195">
        <v>300</v>
      </c>
      <c r="M2195">
        <v>41700000</v>
      </c>
      <c r="N2195" s="19">
        <v>57245454.545454539</v>
      </c>
      <c r="O2195" s="19">
        <v>54383181.818181813</v>
      </c>
      <c r="P2195" t="str">
        <f>_xlfn.XLOOKUP(G2195,'[1](ST)Product'!$C:$C,'[1](ST)Product'!$E:$E)</f>
        <v>Ninja Heated</v>
      </c>
      <c r="Q2195" t="str">
        <f>_xlfn.XLOOKUP(G2195,'[1](ST)Product'!$C:$C,'[1](ST)Product'!$F:$F)</f>
        <v>Crispi</v>
      </c>
      <c r="R2195" t="s">
        <v>362</v>
      </c>
      <c r="S2195" t="s">
        <v>361</v>
      </c>
    </row>
    <row r="2196" spans="1:19" x14ac:dyDescent="0.35">
      <c r="A2196" t="str">
        <f>_xlfn.XLOOKUP(B2196,Mapping!C:C,Mapping!D:D)</f>
        <v>Coupang</v>
      </c>
      <c r="B2196" t="s">
        <v>14</v>
      </c>
      <c r="C2196" t="s">
        <v>425</v>
      </c>
      <c r="D2196" s="21">
        <v>46314</v>
      </c>
      <c r="E2196" s="21">
        <v>46321</v>
      </c>
      <c r="F2196">
        <v>8</v>
      </c>
      <c r="G2196" t="s">
        <v>69</v>
      </c>
      <c r="H2196">
        <v>219900</v>
      </c>
      <c r="I2196">
        <v>219900</v>
      </c>
      <c r="J2196">
        <v>199900</v>
      </c>
      <c r="K2196">
        <v>159000</v>
      </c>
      <c r="L2196">
        <v>250</v>
      </c>
      <c r="M2196">
        <v>39750000</v>
      </c>
      <c r="N2196" s="19">
        <v>49977272.727272719</v>
      </c>
      <c r="O2196" s="19">
        <v>47478409.090909086</v>
      </c>
      <c r="P2196" t="str">
        <f>_xlfn.XLOOKUP(G2196,'[1](ST)Product'!$C:$C,'[1](ST)Product'!$E:$E)</f>
        <v>Ninja Motorized</v>
      </c>
      <c r="Q2196" t="str">
        <f>_xlfn.XLOOKUP(G2196,'[1](ST)Product'!$C:$C,'[1](ST)Product'!$F:$F)</f>
        <v>Trad</v>
      </c>
      <c r="R2196" t="s">
        <v>362</v>
      </c>
      <c r="S2196" t="s">
        <v>361</v>
      </c>
    </row>
    <row r="2197" spans="1:19" x14ac:dyDescent="0.35">
      <c r="A2197" t="str">
        <f>_xlfn.XLOOKUP(B2197,Mapping!C:C,Mapping!D:D)</f>
        <v>Coupang</v>
      </c>
      <c r="B2197" t="s">
        <v>14</v>
      </c>
      <c r="C2197" t="s">
        <v>428</v>
      </c>
      <c r="D2197" s="21">
        <v>46307</v>
      </c>
      <c r="E2197" s="21">
        <v>46321</v>
      </c>
      <c r="F2197">
        <v>15</v>
      </c>
      <c r="G2197" t="s">
        <v>95</v>
      </c>
      <c r="H2197">
        <v>79900</v>
      </c>
      <c r="I2197">
        <v>54900</v>
      </c>
      <c r="J2197">
        <v>54900</v>
      </c>
      <c r="K2197">
        <v>43900</v>
      </c>
      <c r="L2197">
        <v>500</v>
      </c>
      <c r="M2197">
        <v>21950000</v>
      </c>
      <c r="N2197" s="19">
        <v>36318181.818181813</v>
      </c>
      <c r="O2197" s="19">
        <v>34502272.727272719</v>
      </c>
      <c r="P2197" t="str">
        <f>_xlfn.XLOOKUP(G2197,'[1](ST)Product'!$C:$C,'[1](ST)Product'!$E:$E)</f>
        <v>Ninja Motorized</v>
      </c>
      <c r="Q2197" t="str">
        <f>_xlfn.XLOOKUP(G2197,'[1](ST)Product'!$C:$C,'[1](ST)Product'!$F:$F)</f>
        <v>Food process</v>
      </c>
      <c r="R2197" t="s">
        <v>362</v>
      </c>
      <c r="S2197" t="s">
        <v>360</v>
      </c>
    </row>
  </sheetData>
  <autoFilter ref="A1:S219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3581"/>
  <sheetViews>
    <sheetView topLeftCell="A20377" zoomScaleNormal="100" workbookViewId="0">
      <selection activeCell="B20398" sqref="B20398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174</v>
      </c>
      <c r="B1" s="16" t="s">
        <v>1</v>
      </c>
      <c r="C1" s="14" t="s">
        <v>5</v>
      </c>
      <c r="D1" s="14" t="s">
        <v>234</v>
      </c>
      <c r="E1" s="14" t="s">
        <v>235</v>
      </c>
    </row>
    <row r="2" spans="1:13" x14ac:dyDescent="0.35">
      <c r="A2" s="3">
        <v>46174</v>
      </c>
      <c r="B2" s="5" t="s">
        <v>210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211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211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211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211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211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211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211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211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211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211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211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211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211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211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211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211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210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210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210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210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210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211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211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211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211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211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210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212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211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211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211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211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211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211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211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210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210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211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211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210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210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210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210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210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211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211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211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210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211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211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211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211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211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211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211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211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210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210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211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211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210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211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211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211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211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211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211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210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210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210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210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210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210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210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211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211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211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211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211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210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211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211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210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210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210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210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211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211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211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213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211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214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214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210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211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211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214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210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210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210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214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210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210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210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210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210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210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211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211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210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210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210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210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210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211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211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214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210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214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210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210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210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210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213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210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210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210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210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210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210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214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210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214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210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210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210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211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211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211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211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210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210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210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211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211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211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211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211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211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214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214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210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210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211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211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214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214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210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214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210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214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210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214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210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210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214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214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214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210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214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210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210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210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210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214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210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211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211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211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211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210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211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211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214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214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214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210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214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214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210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210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210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210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210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210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214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210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210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210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210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210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210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210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210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210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210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213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210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214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210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214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214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210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211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210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210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210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214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214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214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210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214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214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214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215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210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210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210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210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211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214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214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210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210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210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214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214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214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210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210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214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216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214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210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210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210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210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214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210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210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210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214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214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210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214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210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210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210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214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214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211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214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210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214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210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214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215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210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210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214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214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210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214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210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214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214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214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214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210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215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210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214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210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214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211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210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214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210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210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210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214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214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210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214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214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214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214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210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214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210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210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214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214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214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214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217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214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210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214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214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214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214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214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214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214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210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210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214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210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214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210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210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210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215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210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214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210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214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214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214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210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214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214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210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210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216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214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214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210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214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214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210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210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214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214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215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216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216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215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215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217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218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216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210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214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210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215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214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214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214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214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214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214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210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214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216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214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214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210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210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210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210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214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214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214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217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217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210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214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214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210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214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216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214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214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219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214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210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215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210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217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217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217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217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217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210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214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210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210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214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214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217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218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210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216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210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210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214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214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214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215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217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218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218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217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210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214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215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214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216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210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217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210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214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214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210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217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217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218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210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214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210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217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217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217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217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214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215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210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216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217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215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210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210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216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216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217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217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210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215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217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217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217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217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217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214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216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217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217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217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217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217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210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217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217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217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216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214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217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217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216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210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217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217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217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218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214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217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217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217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217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217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217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217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217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220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220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220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220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220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220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220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212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217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217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221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220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220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220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212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220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220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212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212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217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217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220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222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211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211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212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212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217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220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212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217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217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210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211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217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217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217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217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217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211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212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212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217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217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217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217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217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217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217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217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217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217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218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212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211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220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220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220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220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217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220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220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217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216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216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216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220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223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217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220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220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220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216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216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217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217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217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217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216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216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216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220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216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216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211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217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217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217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217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216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216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216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216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217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220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217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217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217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217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217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217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217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220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216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217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217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217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218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217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217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217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217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220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216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216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211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211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217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217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217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217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217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217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217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220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217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217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217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217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217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217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216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216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220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224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220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220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216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214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217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216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220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217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217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225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218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226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217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217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216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216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220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214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220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217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220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220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220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216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216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216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216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220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220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220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220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220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216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216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220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217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225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220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216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220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210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220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216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220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220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220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220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220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216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220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220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217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217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218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218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227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227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227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227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227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227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216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227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227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227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227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227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227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227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217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217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217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227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227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227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217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227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227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227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227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227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227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227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227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227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227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227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227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227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227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227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227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227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217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227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227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227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227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227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227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227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227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217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227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227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227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227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228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227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217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227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227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227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227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227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227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227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227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227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227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217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217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227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227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227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227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227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227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227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227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227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227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229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217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217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217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230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220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214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218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213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217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229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229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217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217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217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217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217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217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217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217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218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217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217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217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217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217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217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217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217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217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217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217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217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217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217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217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217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217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217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217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217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217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217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217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217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217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217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217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217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217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217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217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217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217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217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217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220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216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217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217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230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217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217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217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217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217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217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217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217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217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217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217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217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231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231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231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231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231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217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217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231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231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231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231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231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231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231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231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217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231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231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231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231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231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231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217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217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231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231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231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231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231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231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231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231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231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231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231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231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231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231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231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231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231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231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231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217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218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231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231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231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231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231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231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231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231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231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231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231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231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231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231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231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231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231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231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231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231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231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231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231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231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231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231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231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231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231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231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231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231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231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231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231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231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231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231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231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231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231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231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231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231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231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231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231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231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231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231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231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231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231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231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231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231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231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231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231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217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231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231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231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231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231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231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231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231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231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231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231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231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231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231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231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231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231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217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217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231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231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231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231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231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231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231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231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231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217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231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231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231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231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231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231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231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231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231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231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217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217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231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231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231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231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231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231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231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217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231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231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231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231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231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231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231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231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231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231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231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231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231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231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231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231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231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231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231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217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217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231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231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231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231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231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231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231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231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231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231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231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217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231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231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231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231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231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231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231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231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231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231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231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231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231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231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231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231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231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231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231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231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231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231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231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231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231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231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231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231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231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231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231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231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231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231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231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231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231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231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231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217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217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231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231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231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231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231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231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231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231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231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231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231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231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231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231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231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231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217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217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231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231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231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231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231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231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231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217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217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231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231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231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231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231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231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231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231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231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231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231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231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231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231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231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231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231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231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231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231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231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217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231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231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231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231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231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231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231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231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231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231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231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231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231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231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231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231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231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231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231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231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231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231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231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231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217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231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231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231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231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231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231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231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231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231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231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231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231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231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231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231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231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231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231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231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231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231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231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231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231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231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231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231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231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231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231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231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231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231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231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231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231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231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231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231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231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231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231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231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231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231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231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217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231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231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231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231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231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231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231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231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231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231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231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231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231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231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231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231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231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231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231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231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231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231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231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231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231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231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231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231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231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231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231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231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231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231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231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231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231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231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231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231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231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231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231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231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231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231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231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231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231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231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231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231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231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217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231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231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231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231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231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231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231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231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231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231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217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231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231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231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231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231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231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231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231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231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231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231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231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231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217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231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231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231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231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231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231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231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231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231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231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231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231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231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231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231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231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231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231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231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231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231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231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231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231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231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231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231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231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231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231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231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231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231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231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231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231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231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231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231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231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231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231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231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231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231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231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231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231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231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217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231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231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231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231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231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231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231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231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231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231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231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231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231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231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231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231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231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231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231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231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231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231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231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231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231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231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231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231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231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231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231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231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217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231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231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231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231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231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231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231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231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231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231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231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231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231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218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231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231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231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231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231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231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231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231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231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231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217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231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231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231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231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231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231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231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231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231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231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231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231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231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231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231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231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231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231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231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231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231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231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231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231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231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231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231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231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231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231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231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231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231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217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231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231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231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231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231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231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231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231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231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231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231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231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231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231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217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231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231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231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231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231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231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231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231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231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231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231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231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231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231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231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231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231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217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231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231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231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231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231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231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231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231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231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231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231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231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231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231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231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231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231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231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231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231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231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217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218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231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231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231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231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231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231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217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217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231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231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231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231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231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231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231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231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231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231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231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231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217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217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231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231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231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231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231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231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231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231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231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231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217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217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231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231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231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231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231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231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231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231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231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231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231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231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231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217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231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231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231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231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231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231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231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231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231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231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231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231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231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231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231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231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231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231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231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231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231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231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231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231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231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231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231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231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231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231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231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231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231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231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231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231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231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217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231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231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231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231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231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231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231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231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231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231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231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217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231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217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216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217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216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218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217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231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232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231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217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217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216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230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217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217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217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231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217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231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217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217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217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217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216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231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216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216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217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217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218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231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217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232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217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232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233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214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214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214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214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214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214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214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233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233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233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233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233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233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214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214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214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214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214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214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214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233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233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233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217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214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214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214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214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214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214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214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214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216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214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214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214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214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214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214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214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214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214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214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214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214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214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214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233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233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233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233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217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216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214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214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214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214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214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214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214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214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214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214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214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214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214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214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214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214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214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214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214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214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214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214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214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214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214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214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214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214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233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233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233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233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233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233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233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233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233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214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214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214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214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214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214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214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214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214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233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233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233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217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214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214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214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214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214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214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233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216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214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214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214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214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214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214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214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233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233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233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214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214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214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214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214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214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214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214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233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233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233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217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214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214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214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214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214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214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214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214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233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214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214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214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214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214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233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233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214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214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214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233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233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233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233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214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214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214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214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214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214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214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214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233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233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233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214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214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214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214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214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214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214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233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214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214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214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214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214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214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214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214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214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214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217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214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214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216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214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214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214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214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214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214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214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214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214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214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214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214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233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214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214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214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214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214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214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214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214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214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214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214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214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214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214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214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214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214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214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214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214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214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233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214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214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214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214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214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214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214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214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214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233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233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233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214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214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214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214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214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214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233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233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233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233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233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233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233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217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214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214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214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214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214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214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214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214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216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214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214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214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214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214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214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214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214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233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214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214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214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214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214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233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233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233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214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214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214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214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214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214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214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217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214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214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214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214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214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214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214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214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214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214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233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233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233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233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214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214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214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214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214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214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214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233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216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214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214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214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214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214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214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233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214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214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214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214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214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214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214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214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214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214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214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214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214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214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214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214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214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214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214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214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214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233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233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214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214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214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214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214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214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233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233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233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214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214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214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214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214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214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214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214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233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233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233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214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214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214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214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214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214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214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214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214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214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214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233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233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233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233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233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233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214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214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214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214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214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214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214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214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214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233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233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233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214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214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214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214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214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214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214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214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214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214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214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214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214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214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233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233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233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214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233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233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233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217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217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217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216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214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214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233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233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214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233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233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233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233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214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233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233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233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214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214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233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233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233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233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214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214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233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233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233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233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233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233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214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233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233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233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214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214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214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214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216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216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214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233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233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214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211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216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233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233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214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214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214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214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233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233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233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233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233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233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214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233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218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214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233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233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233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233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233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233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233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214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214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216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216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214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216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214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214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214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211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233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233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233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233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217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217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233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233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233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233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233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233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233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233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216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233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233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214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242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242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242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242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242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242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242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214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214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242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242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242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242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242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242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233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242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242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216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251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242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242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242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242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242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242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242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242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242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242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242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242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242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242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233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214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242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242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214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214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242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242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214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214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242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242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242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242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242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242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233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242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214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242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242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214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216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242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242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242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242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242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242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242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242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242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214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242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242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242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242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242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216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216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215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242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242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230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214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242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242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242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242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242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242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242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242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242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242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242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242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242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216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214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242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242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214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214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242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242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242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242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242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242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242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242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242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242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242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242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242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214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214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242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242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214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214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242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242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242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242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242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242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242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242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233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217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217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217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217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217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217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224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217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217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217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217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217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217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224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217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217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224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217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217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217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248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248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216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248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248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248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233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217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217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217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248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248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248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248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248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214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216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233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248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248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248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248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248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248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248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214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214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233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233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248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248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248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248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248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248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248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216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214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233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217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217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217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217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217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248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248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248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248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248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248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248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214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248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248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248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248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248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214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216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233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217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217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217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217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248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248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248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214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248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248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217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217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217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217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217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218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217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217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248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248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248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248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248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248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248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233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233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242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248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248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248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248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248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248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248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248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218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248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248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248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248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248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248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216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248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248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248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248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248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224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233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217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248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248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216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248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214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248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214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217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248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248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233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217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217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248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248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248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248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248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214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233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217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217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242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216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248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248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248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248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248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216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214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233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217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217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217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217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217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217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248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248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248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248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248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248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248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211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217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217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217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217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248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248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248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248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216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248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248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248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248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248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233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233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233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217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217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248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248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216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248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248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248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248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248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248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233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217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217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217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218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248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248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248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248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214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214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233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248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248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248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248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214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214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217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217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248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248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248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248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248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248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248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248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248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248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214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210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210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214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214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217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248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210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210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210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214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214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210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214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240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214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210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214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210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216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214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210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240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240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240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214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240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214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210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240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240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240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240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240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240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240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240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210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240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240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210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214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214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210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210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214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214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210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214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214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210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210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210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216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214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240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240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217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210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210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210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240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210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214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214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214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240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240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210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210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210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214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214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248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240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240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210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216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210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210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240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217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240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210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214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210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248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210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248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214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214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214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217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217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210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210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210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214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217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210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214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240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217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210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210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216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240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248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214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216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210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232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240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240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240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216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216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217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217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240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240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240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240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217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248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210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210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240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214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210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214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210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210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210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214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214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240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240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214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210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210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210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210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210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210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214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217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210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210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210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210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214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240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210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214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214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248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216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214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214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210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216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210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214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217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210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210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240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240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240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214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214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214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210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210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210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240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216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214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240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210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214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210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210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240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240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214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214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210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216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232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210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210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214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214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214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214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210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240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214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240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210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210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214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217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217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240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210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240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210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214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240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214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210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210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210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248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216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210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210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240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210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214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238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210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238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238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238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217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238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240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210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238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240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238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210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238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238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238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240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238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238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238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238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238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240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238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238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238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238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238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238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217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217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214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248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240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238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238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238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238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238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238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238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238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238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238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238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238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238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210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210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240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210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238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238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217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240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238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238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238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238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238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238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238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238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210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210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238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240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240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238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216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238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238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238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238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238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238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210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240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238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210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240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238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238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238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238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238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238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238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238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217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257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248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238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238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238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238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238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238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238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238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238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238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217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216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238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238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238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238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238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238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238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214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240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238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238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238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238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238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238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238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238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210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240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238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238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238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238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238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238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238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238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238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238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238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238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238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238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248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238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238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238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238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238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238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238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238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238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238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214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257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240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216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238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238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238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238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240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210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238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238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238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210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238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238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217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238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238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238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238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238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238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214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238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238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238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238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238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238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238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238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240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210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238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238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238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238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238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238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238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238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238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210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240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238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238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238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210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238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240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238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248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238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210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240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238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210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238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238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210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216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214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214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240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238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238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217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217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238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238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238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238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238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238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238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216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211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211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211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211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211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211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217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217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216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258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240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216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210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240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240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238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211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238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238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211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238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238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211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211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211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211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211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211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216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240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248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240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240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211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211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211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211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211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211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211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211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211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211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211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211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211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216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216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216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216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238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211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211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238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211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238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211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211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211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211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238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211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211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211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211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217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216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240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216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216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258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216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216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240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216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238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211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211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238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238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238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238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211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211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211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238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211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211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211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217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240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258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240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216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216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210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240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240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210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210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238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238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238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211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211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211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211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231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211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211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217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217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248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240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211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211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211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238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211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211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211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211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211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211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211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217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217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217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210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210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210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240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240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240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210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211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211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238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211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211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211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211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211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211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211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211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211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211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217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216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216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216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210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240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240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211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211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211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211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211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211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211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211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211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211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211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210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210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258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210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240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258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240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240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216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238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238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211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238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238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238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238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211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211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211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211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211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211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216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216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240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211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211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211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211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211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211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211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211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211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211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211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211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211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216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216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216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258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216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240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240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240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211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238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238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238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238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238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238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238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211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211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211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211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211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211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216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210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240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211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211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211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211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238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211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211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211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211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211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211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211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238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217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258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216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210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210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210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240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238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238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211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238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211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238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211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211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211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211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211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211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211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211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217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217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248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216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216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216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216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216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216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210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216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240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240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240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211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238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211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211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211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211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211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211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211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217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217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216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240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240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240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210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210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240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240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210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211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238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211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211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211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211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211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211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211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211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211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217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258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240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240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258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211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258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210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258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240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258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240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216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238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211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217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217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258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258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216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216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258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216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216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216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238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238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238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238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238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240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240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238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211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258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258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258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240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216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240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216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216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238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217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258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240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240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258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216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240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240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258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258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258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240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216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238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211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211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216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216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216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258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216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258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258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216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238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238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238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238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238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217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217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240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240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240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216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211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238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238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217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240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240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240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216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240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240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240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211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217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238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245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245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245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304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216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304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304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304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284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238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238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245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245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245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245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245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245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245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245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245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217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304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304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304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238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245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245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245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245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238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245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245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245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245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217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245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245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245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245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245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245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245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216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304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216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284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245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238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245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245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245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304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304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304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284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238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238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238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245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245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245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245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304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304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304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214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284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238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238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238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238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245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238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245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245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245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217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216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245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245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245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245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245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245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245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245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245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217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304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304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245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238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245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245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245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245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284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284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216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216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245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245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245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245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245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245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216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245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245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245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245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304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284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304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284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304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214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245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245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245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245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245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245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245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238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245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217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216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304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245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245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245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245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245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238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245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245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245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217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304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245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245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245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245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245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245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245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245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245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245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245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304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304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304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304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304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304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238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245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245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245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245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245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245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245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245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217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304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216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304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238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245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245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245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238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304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216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284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245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245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245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217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284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238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245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245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245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245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304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304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216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245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245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245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245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245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245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245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245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245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245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304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304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304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245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245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245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245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245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245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245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217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304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304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304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304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304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216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245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238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245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245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245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245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245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245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245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238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245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304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304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284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304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284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238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245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238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245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245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245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245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238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245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245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245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245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216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238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304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304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304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216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238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238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238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238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238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238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238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214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304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238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238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238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238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238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238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238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238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216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216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304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216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216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238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238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238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238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304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216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304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284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238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238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217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304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304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304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238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238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238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238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238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238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238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238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217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304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304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304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304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304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238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238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238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217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217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304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216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304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238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238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238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304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284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238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238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238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238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238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238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238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238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304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245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245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304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216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245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245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238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245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238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217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216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304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304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284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304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238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238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245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245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238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238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245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245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238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238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238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238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217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217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304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238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245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245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245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238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245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217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217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304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304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304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304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304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304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245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245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245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245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304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245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245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217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304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245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245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245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217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216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245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245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304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217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304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284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245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245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284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245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304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304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284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245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216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284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245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245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245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245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245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245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245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217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284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245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245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245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245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245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245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245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284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245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304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304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245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304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245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245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245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245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216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304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217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284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304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245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245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245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245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238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304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245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245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216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214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245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217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245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245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304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304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304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304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245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245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245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284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304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245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284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245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245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245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217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304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245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217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245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245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245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304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284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304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284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245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216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245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245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245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245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217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304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245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245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245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245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245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217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245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245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245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217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217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214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245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245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245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304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284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245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245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245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304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304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245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284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245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217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304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304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304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304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217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304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304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216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217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216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216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304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304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304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304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304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284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304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304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214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217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217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217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217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304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304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217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216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216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304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304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304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216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284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217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217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216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216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304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304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217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217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304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304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304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304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216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304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217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304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304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216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217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304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284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304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304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217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304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217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217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304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304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216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304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216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304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217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217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304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304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216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216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304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216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217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214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284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304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216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224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224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217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217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224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224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224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224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224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217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224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224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304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224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224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224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216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224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224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216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224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224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224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224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224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216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304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216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224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224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224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224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224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216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244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224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224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224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224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224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224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217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224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224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224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224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224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224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224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224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224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224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224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211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224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224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304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224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224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224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224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224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224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216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224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224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224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244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224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224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224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224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217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224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224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224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224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224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216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224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224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224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224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224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224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224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224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224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224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224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224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217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224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224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224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224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224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224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304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216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216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224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224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217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224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224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224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224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216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224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224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224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216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244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216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224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224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224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304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224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224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224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224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224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224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216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224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224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224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224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224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224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224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224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224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224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224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304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216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224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224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224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224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224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238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224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224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224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217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224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224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217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224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224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224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224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224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224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224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224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224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224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224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224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224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224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224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224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224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224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224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224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224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224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217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216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224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216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284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224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224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224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224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224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224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217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224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224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217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224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224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304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224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224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224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224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224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224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216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224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224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224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224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224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224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216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244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224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224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224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224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224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217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216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216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224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224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224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224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224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304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224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224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224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224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216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217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216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304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224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224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224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224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224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224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224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224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224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224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224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224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224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224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224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224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224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224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224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224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224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224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224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224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224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224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224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224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224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224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224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224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224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304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216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304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224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224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224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224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224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224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224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224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224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224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217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217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217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224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224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224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224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224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224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224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224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224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224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216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304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216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304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224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224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224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224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224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224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224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304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224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224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224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224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224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224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224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224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224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216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224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224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224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217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224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224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216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224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224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224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217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216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224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224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224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224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224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224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217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217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224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224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224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224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217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224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224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217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216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224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224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224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224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216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216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224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224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224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224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224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224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217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224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224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224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217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217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217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224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224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217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224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240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240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216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224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224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224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224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224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224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217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217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216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240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240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240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224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224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224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224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217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240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240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240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240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240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224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224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224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224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217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217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217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217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217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217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240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224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224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224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224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224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240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240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240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240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224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224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224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224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224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224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224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240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216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216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216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224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224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224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224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224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224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224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224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224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240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240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240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240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224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224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224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217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217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216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216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224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224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224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217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240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240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224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224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224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224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224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224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217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240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240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240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224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217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240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240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240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240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240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240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224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224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217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224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224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224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224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217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217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240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240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240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240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240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224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224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224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224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224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217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217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217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217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224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224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224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224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224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224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224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224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224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224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224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224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217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240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216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240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216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216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216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240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216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224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224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224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224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224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217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247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281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290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286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286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286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286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286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286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224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224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217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286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286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224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286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247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286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286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224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224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216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290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247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281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281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290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286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281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286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290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286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247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286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286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286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286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217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247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286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286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286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286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286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286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247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286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286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286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217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247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286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247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216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286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281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290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286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286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286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224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224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217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217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286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286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286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286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286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286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286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247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286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286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286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286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224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224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216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286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286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286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224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224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286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224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224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224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217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286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286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286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216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286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286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224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286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224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224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224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286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217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286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286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284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280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280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284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284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280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280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290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280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280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280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217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280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286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286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280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280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280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280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280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280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280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280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280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280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280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217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284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280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217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284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280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286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280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280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280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280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290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290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284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280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280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284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280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280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280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284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280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280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280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284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280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280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280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286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284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280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280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286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217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280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280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217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286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280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280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286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290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280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280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280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280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284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280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280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280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280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280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280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280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284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280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280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280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280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280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280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280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217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216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284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286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280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286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286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280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217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290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286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286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217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284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286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280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280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284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280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280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284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280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280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280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284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280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280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280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280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286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280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280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280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280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284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280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286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286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280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284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280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280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280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280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280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290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280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280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280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286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284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280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280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280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284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284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280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280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280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284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216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286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284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280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280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280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280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280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286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280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284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284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280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217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217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284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284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286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284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284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247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216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284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280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280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280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216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284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284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284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290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281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284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286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286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284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284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284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284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286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280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280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216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284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284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284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284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284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284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284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284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284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280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280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280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280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280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280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280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280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217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216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284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284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284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284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216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284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284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284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286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280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280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280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280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284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284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286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284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281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280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284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284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284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284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284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284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284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286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284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217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284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286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286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286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286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284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286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286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286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286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286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286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305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305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224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210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284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305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216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284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210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210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282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210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217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217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284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305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305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284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247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281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282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282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284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305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305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305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224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210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210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282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217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284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216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284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284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284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284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281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224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224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210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210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282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282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305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247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284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284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216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284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284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284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224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210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210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224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224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282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217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305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284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305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305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284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305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305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282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282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282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282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217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217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305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305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305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284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282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224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282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217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284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305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305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247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284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216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284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284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289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284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305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284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305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305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216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224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210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210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217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217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217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284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305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284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247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216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284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284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224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210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282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282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282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305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210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210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282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282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282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282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217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217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284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284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282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282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282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210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210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282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282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217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284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284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224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224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224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224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210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224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217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305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305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247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247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284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284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284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282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216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284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284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247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224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210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224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210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217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284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284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284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305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284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284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282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210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305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284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216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216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284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284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210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210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210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282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282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282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217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305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284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284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216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305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210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224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224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210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282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217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247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284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284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282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210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282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282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305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305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305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305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305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284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284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224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217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305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282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282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282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305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305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284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284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284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224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282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210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282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282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217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284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284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282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282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210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282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210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282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282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282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217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305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284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284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216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224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210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282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210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282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210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282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284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216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284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210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210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210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210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217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284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284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284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284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282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282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305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305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305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305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305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216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305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305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284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216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305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284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305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247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284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284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224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224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210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217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217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305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284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305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284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247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284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284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282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224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282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216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217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282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282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217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285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217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282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238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217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282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282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282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217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217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216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282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282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282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217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238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282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282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216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282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216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217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217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282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216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282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282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282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282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217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282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238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282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282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282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247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217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282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282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217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282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217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216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282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217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282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289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282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282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217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216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289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282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289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289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289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289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289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289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224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210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289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289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289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289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289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289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289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289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289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217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217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289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289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282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289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282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289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289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289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289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289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282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289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289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282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282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282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282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289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289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289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289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289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217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289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289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282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289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289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289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282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282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282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289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289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216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282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282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282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289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289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289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289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289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289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289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282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282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289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282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282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289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289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289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289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289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217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217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289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217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289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289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289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282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289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289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289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224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282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289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287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217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289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289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287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287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287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289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287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287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287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287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289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216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289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289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287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287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287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217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217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287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287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287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289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289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287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289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287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289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287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287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287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217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217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217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287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287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287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287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287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217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216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289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289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287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287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287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285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289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216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289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217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287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289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287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287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287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287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217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217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289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289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287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287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217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287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287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287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217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217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287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287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287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217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217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287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287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287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287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287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287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287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289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238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287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287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287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289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289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289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216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217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217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289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287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287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217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289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287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287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287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287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287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287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289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287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287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217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289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289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287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287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287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287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217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217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217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287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287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287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287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287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287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287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287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287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287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287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285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289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289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287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287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287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289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289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289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287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289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289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287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287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289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287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287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289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287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287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287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287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217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289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289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287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287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287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287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287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287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287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287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217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217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217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289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289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217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289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289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287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287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287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287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287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287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287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287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287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287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287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287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289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289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289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287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287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217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216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289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216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287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287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287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289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287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217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217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217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289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289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289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287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216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287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289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289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289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216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287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287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217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287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287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287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287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289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289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287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287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287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217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216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289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289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289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217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217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217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287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287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287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287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289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216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289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289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216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287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289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216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289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287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287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287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287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217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289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287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289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287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287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217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216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287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217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217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289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217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217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217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289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217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289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216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289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289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287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287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287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287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289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289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216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287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287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287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287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217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289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285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289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216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287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287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217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217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217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289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217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289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289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289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289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289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214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287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287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287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287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287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216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217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288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288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288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217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288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288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288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288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288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288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288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288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288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288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288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288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288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288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288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347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217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288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288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288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288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288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288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288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288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288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288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288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288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288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288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217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217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288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288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288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288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288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288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288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288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288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288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288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288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288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288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288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288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288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288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288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288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288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288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216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288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288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288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288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288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288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288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288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288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288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288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288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288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288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288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288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288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288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288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288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288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288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288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288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288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288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288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288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288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288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288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288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288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288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288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288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288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288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288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288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288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288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288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288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288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288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288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288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288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288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288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288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288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288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288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288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288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288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288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288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288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288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288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288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347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288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216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288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288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288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288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288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288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288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288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288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288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288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288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288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216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288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288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288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288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288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288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288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288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217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288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288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288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288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288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288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288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288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217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288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288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288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288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288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288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288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288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288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288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288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288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288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288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288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216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288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288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288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288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288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288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288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288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288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288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288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288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288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288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288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288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288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288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288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288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288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288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288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288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288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288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288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288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288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288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288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288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288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288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288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288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288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288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288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288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288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288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288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288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288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288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288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288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288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288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288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288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228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288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288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288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288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288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288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288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288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288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288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216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288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288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288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288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288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288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288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288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288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288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288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288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288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288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288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288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288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288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288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288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288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288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288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288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288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288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288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288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288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288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217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217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217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288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288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288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288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288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288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288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288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288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288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288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288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288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288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288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288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288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288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288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288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288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288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288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288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288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288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288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288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288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288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288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288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288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288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288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288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288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288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288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288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288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288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288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288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288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288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288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288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288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288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288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288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288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288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288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288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288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288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288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288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288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288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288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288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288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288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288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288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288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288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288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288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288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288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288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288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288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288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288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288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288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288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288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288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288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288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288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288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288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288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288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288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288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288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288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288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288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288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288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288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288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288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288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288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288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288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288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288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288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288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288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288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288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288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288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288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288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288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288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288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288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288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288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288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288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288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288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288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288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288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288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288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288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288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288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288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288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288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288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288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288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288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288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288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288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288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288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288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217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288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288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288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288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288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288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288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288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288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288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288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288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288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288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288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288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217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217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217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288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288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288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288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288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288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288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288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288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288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288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288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288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288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288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288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217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288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288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288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288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288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288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288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288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288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288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288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288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288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288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288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288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288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288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288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288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288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288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288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288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288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288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288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288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288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288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288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288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288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288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288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288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288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288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288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288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288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288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288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288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288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288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288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288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288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288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288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288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288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288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288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217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288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288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288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288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288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288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288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288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288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288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288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288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288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288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288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288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288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288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288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288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288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288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288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288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288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288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288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288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288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288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288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217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217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288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288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288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288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288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288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288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288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288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288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288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288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288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288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288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288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288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288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288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288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288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288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288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288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288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288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224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224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217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217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288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288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288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288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288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288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288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288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288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288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288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288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224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224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224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224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288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288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288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288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288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288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288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288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288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288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288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288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224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224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224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224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224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288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288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288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288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288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288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288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288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224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224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224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224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224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224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217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217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288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288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288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288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288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288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288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288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288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288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288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288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288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288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288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288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288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224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288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288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288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288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288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288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288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288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288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288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288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288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288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224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224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217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288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288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288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288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288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288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288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288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288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288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288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288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288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288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224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224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217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288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288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288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288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288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288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288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288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288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288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288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288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224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224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224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217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230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288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288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288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288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288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288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288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288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288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288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288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288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288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288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224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217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217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288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288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288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288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288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288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288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288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224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224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224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224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224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224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224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224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224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316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224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217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316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316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224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224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224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217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316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288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316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316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316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316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288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316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288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288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288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224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224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217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316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316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316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316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316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288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316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316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316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316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288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288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211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224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224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224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217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217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217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316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316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316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316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316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316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316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316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316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288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316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316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288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288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288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224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224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217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316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316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316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316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316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316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316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316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316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245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288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288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316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288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319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288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224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316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316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316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316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316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316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316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316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316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245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224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224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224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224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224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217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288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316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316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316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288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288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245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288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217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316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316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316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288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288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288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319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288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245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217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217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316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316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316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316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288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316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288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288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288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224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224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217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316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316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316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316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316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316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316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316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288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319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288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288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224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316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316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288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224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217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316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316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316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316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316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316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316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316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288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316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316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316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316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316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224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224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224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217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288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316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316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288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316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316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288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316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288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316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288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224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224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224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224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224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217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217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217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316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316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316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316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288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288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316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316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211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288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316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224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224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224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217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316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316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316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316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316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316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316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316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288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288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288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288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316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288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316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288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224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224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217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316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316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316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316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316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316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288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316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316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316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316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288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316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319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319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224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224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217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316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316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316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316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316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316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288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224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224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224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224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224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316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316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288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288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288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288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217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217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316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316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316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316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316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316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288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316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224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224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224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224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224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217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217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316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316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288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316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316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288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316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288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288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316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288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288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224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316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316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316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316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316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316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316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316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316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288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316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316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319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288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288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319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245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319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224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224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224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217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217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316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316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316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316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316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288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316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316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316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288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316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288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228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224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224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224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217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217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316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316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316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316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316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288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316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316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316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316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316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288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224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224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224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224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224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316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316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316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224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217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316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316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316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316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316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316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288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288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288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319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224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224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224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217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316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316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316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316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316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288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316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316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316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288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319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288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288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319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245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288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228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316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316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316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316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316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316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316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316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288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217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217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316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316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316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316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316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316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288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316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316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316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288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288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288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224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224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224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217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217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316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316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316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316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316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316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316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288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316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316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316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288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288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224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224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317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210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210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317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210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210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317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317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317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317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317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317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317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317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317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317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317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210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210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317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210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210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317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317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210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317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317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317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317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317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317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210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210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210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319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210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317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317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317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317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210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317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317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317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319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210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210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210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317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210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210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317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317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210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210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317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210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210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317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317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317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319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217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317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317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210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210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317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319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317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317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317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210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210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317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210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210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317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210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210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317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317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317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210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217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317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317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210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317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317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317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319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317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319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317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317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316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317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210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317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217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317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317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210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210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317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317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210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317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317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317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210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317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317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210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317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317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317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317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210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317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317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317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317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317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317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317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317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317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317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317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317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217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317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317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317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210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319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317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210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317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210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210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217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210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317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317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210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317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317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319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317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317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210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319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317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217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217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317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210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210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317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317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210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317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210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317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317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317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317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210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210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317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317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317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210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210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317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217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317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317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210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210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210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317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317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317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210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317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317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317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317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317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210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210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210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210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210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317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210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317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210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317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317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317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319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317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317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210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317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317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317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317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210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317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317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317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317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317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217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319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317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317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210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317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317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317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317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317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317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210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317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210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317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317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317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210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210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317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317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317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317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317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210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317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210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210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210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210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317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317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317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210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317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317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317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317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217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317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319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317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319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319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210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317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317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317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317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317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317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210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210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210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210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317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210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317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210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210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317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317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210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210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317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317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210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210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317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210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317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210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317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210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217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316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210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316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316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319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316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319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317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210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210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319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317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210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217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317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316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210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319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319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316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319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210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217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217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245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317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317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317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317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210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210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317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210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316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217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217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317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317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317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210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210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317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316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214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217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317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210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210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317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210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210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319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316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317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316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316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317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210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317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319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319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210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319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210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210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210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316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316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282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217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245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319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319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317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210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317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316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319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210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317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317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316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217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217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210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317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317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316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316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210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210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316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319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316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319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217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217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217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288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317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317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317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210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210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214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316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317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317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210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319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210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210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319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316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319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316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316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210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319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316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319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217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317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317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210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210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317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210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210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210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317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317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317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317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210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317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210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210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210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210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316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317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210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316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316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210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210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319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317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317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210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217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217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317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317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317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317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210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317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316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317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317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317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316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317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317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317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317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316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316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317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316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316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316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317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317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210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316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316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316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317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317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316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317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317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317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210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210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316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317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317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317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210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316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319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317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316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217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217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316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317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317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317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316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210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210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317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317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316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210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210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319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317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210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210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210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317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316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210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316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210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217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217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217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317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317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317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317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317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319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210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317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319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210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319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317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316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339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217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317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316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317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317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316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217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217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217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317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317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316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317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316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217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316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317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217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317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316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217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317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317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317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217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318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318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217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318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318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318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318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318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318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318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318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318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318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318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318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318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318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217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317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318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318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318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318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318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318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210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318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317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317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317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318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318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318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318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318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318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318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318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318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318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318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318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318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317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318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318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318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318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318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318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318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318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318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318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317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318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318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318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318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318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318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318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217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318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318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318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318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318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318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318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318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318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217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317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318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318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318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317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318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318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318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318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318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318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318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318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318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318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318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318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318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217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318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318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318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318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318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318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318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318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318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318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318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318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318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318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318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318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318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210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217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217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317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317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318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318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318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318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318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318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318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318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319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217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217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318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317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318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318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318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318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318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318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318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318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318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318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318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318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318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318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318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318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318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318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318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318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318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318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318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318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318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318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318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217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317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317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318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318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317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318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318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318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318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318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318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318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318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318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318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318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318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318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217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318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318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318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318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318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319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217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317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318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318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318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318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318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318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318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318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217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317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318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318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318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318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318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318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318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318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318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318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318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318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318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318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224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217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318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318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318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318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318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318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318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318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318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317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318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318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318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318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318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318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318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318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318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318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318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318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318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318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318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217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217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317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317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318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318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318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318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319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318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318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318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318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318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318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318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318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217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217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317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317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318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318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318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318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318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318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318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318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318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318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318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318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318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318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318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318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318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318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318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318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318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318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318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318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318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318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318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318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318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318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318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318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318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318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318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318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318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318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318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318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318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318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318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318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318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318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318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318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318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318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318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318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318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318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318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210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328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328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210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328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328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328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328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210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328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210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328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328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328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328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328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217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328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210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328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328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318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210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328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328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328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328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328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328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328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328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328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210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328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328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210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328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328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210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328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328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328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328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210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328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328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328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328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328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328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328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328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328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210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328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328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328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328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328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328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210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328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328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328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328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328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328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328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328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210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210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328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328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328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328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328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328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328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210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328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328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328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210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328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328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328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210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328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328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328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217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328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328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328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328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328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328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210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210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328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328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210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210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328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328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328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210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210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210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328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328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328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328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328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210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328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328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217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328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328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328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328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328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210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328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328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210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210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328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328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328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328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328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328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328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328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328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217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210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210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328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328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328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328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210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210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210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328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328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328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328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210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210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210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328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328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328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328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328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328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210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328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328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210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328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328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328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328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328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328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328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328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328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328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328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210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210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328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328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328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217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317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210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210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328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328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328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328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210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210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210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328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328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328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328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328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328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328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328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328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210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328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328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328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210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328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328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328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328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328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328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328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328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328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328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328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328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328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328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328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328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328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328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328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328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328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328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328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328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210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328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328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328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217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328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328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328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328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328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328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328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328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328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328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328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210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328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328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210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210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328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328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210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328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328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328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328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210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328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328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328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328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328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210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328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328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328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328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328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328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328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210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328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328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328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328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210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210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328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328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328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328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210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328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328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328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328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328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210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328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328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328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328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328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328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210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328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328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210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328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328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328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328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328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328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328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328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217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328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328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328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328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328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328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328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328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210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328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328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328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328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328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210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210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328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328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328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328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328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210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328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210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328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217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328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328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328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328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328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328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210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328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328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328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328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318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328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210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328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328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328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210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210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328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210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210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328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210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328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328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328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328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210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328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328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210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328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328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328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328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328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328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328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328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328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328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328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328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328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328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328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210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328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328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328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328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328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328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328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217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210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210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210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328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328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328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210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328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328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328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328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328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328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217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328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210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328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210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210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328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328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328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328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328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328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328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328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328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328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328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328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328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328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328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328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210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328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328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328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328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328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210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328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328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328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328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210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210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210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328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328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328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328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328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328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328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328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328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210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328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210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210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210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328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328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328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328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328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217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328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328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328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328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328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328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328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328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328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328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210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210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328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328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210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328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328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328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328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328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210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210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210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328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328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328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217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210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328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328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328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217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320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320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320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320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320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320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320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320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320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330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210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328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328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328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328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328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320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320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320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320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320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320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320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320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330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330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328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320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330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320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320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330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320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330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330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328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328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328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320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320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320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320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320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320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320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320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320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320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320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320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330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320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330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210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210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328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328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328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328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320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320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320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320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320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320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320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320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320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320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320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320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320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320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330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328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210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328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210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328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328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328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320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320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320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320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320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320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320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320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320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320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320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330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330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320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330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330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330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330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328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328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328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328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328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320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320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320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320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320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320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320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320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320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320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320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320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330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320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330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330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330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330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210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328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320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320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320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320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320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320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320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320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320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330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330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320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330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330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320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330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320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328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328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328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328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328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320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320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320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320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320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328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328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320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320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320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320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330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320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320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320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330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330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328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210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210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328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320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320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320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320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320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320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320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320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230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320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320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320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320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320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330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320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328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328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210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328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328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320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320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320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320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320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320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320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320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320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320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320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320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320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330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320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320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330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330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210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210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210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328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328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320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320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320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320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320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320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320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320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320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320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330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330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330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330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328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328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328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328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328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320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320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320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320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320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320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320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320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330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330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320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330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320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330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330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330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328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328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328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328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328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217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217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320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320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320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320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320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330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320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320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320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320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320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320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328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328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328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328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328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328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320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320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330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330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330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330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328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328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320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320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320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320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320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320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320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320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320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320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320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320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330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330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328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328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328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320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320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320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320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330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320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320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330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330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320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320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330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320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330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328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210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210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328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328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328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328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320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320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320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320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320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320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320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330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320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320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320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320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320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328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328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328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328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328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328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320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320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320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320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320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320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320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320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330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320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320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330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320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330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320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330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330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210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210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328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328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217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320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320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320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320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320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320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330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320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320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330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320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328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328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328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328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328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328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328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320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320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320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320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320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320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320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320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320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320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320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330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330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330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330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330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210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210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328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328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328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320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320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330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330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328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320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320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320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320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320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320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320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320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320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320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320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320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330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328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320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320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320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320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320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320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320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320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320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330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320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330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330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330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328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328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328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328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328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328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328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217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320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320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320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320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320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320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320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320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320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330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330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330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320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330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330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330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328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328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328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328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320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320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320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320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320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320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320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320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330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320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320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320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320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328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328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328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328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328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328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328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328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328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320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320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320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320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320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320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320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320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320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330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320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320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320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330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330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330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320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210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328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210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328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320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320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320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320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320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320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320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320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320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320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320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320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330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320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320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320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328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210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328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328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320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320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320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320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320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320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320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320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320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320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330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330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320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330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210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210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328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328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328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328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217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320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320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320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320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330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320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320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320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320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320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330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330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320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320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320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330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330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328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328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328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328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328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330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320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320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320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330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330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330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330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330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330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330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320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210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328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330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328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330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328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330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328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330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330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330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330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330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330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330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330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330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330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330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330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330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320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320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328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320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320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328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330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330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330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330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330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330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330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330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330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330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330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330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320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320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320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320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320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330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330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320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330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330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330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330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330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330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330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330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330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330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328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320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330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210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330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330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330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330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330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330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330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330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319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330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330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330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330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330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328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320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328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328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330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320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328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330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330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330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330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330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330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330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330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330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330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330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330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330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330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330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330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330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320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328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328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320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330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330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320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330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330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330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330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330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330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330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330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328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320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320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328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328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328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330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330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330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330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330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330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330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330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330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330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330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330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330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330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320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320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328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328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328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330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320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328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330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330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330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330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330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330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330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330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330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330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210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330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320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320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330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330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330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330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330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330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330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330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330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330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330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330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330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330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210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320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330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330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320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320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330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330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320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330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330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330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330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330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330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330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320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330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330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330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320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330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330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330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330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330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330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330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330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320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210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330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328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328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330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330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330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330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330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330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320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320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320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330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320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328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330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330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330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328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330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330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330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330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330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330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330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330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210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320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328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330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328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330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330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330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330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330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330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330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330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330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330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320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320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330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320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330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328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328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320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330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328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330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330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330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330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330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330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330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330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330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320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320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330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320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330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330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330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330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330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330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330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330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330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330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330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330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210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320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328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328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330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330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330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330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330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330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330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330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330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330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330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330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330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330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330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330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330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330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328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328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330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330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330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330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330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330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210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328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330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330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328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328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328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330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330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330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330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330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330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210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320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320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330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330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330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320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330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330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330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330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330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330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330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330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330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330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330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328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210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320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328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330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320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330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330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320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330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330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330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330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330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330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330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330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330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330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330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330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328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330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328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328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330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330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330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330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330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330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330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330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330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330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330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330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330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330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328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328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328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328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328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328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328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320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328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328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330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330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330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330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330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330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330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330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330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330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330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330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330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320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320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320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320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330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330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330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330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330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330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330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330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330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330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330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330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330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328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328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328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330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330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330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330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320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330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330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330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330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330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330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330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330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330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287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210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320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321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217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217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287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287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287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287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287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287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320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321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321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230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230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230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230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330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320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330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330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328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328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217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287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287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287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287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287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287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287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321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210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287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330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330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330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330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330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330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330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330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330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287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287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287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287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329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230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330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330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330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217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287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287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287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287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287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321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230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230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230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230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330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330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330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328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287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287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287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287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210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321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329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321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230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330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330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230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230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330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330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330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330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330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328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330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328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287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287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287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287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287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287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321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287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287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330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321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287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321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321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230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330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330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230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230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230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287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287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287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230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287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287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287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321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287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321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287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230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320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321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230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329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230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330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330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330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330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287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321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287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287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230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287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230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287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287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330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330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287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287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321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230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321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230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330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330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330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230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330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287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287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287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287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287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321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287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230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230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230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230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230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330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330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287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287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287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287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287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287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321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321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230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230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230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217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287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287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287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287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287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287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287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287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287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321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321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230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330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330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230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330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230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230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328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287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287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287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287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321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287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287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321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321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230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321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320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330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230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330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330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230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330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230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287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210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287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287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287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287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210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320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320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320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320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230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330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330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330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330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330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330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328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328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328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328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217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287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287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287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287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287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287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287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287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287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287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230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230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321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230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230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230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330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330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328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287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287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287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287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287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230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230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287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321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230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330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230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230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230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330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330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330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330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287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287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287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330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217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287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287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287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287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287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287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287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321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321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321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287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230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321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330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330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330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330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330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330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330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287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287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287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287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287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321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287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287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321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330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230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230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330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230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230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330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330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330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330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217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287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287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287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287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287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287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287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287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321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321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230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230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230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230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330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330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330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330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328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328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287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287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287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287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287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287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287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210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287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287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210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230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321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230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321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330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230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330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330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330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330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330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330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287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287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287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287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287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287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321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210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321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287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321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230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329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320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230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320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330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330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230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328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287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287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287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287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320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330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321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230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230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330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217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287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287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287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287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287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321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230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330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330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230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330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330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328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287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287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287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287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287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287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287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320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287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210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320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321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210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230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230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320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330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330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330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330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287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287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287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287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287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287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287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287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210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321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230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230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230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230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230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230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330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328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328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287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287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287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287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287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287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320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287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320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321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329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230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230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329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330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330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230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330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330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330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328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328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328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287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287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287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287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287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321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287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321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287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287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321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321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230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330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330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330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230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330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330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328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217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287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287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287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287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287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287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321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321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230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230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330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230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330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330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330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330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287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287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210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321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230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330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330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287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287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287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287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287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287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287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287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321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287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321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320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321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230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230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330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330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330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328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287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287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287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287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287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321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230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321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230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330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230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329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330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330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330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330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330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328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287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287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287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287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287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287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287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287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287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321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287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321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321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321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230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230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330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330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330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330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287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287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287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287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287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287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287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287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287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321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321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287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230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230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230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330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330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230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330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330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330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330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210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287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287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321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321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321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287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287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287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210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230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330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330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330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330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330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330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330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328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287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287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321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230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287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230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287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230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287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320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230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330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230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330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330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328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287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287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287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287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287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287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287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321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230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330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330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217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287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287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287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287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287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287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230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330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287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287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287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321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230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230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230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230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330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330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287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287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287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287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321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287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287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287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329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320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287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320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330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230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330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330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328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217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217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287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287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287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287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287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287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321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287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287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321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329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230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330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230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230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330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230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330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287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287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287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287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287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287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287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210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321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321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321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320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230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230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230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230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230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330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230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330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330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217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217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287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287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287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287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287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287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230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230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330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230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230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330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330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330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330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330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328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287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287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287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287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321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321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230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230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230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230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287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287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287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321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320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329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320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320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230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320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230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330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330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330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330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287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287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287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287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321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321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287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230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287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321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321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321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230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230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330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230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330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330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330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330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330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328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328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217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217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287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287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287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287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287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287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330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321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287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230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230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330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330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330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330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330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328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287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287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287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287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287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287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287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287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287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287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287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287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287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287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321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287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230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329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330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330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330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287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287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287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287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287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287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287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287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321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287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329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230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230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230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330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330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330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328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328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328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287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287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287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321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320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321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210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320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210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230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230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230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330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330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330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330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330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330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330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330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330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330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287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210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287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321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230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328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287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287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287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287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287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287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287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321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287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321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329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321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230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230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330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330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330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328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287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287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287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287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287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287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287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287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287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287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287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287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287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230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230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230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230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230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230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330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287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287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287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287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287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321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230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321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320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321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330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330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330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328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328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330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287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287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287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287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287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287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287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321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321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329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320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321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230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230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320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330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230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330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330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330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330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328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217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287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287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287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287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287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287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287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320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230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230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230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320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230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230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230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230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330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330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330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287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287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287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287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321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321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230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330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230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330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330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287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287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287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287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287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321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321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230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230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230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330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330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330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328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287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287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287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287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287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287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287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321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287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230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230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230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230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230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230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330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330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230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330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217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287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287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287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287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287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287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321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321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321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230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230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230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230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330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330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330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330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328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328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217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217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287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287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287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287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287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287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287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287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321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321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329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230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230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230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230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230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330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230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330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217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287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287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287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287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287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287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287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287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210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210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321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230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230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230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230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230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230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330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330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330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330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328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287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287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287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287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321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330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321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230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330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330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287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287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287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287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287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287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210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230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230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320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330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210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330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330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330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330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217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217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287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287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287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287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287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287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329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287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320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230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330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328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287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287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287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287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287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287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287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287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321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210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287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321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230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230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321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330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330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330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328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330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328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217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287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287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287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287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287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320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230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287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230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329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230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330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230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330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330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330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328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330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328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328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287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287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287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287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287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287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287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287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287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321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230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230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230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230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330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330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330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330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330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330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330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330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287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287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287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287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287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287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287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321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329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320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321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321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320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230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230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230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230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330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330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217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287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287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287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287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321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230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330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330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330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328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287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287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287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287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287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287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287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230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230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230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230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230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330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230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287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287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287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287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287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287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287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287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321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230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321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321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330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230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330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330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330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330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330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287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287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287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287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287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287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321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321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287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230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287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321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230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230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320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321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230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230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330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330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330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287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287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287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287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287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287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287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321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287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287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320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321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320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330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230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230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230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330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330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328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328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287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287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321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321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320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321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230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330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330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330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330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328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217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287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287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287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321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287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287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287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287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321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230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230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230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330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230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330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328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328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287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287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287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287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321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210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230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330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230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330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230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230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330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287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287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287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287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287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287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287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321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230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330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321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230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330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330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330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328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287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287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287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287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321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321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320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320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230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329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230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230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330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330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330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328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217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287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287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287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287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287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287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287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287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287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321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321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321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230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320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230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330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230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330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330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330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328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287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287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287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321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287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287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321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230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230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230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321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230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330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330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330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230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330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330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330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330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330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330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217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217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287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287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287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287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287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287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321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321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329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321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230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230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330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330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330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328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217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287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287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287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287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287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287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287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287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210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230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210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230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321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230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230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330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330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330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330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330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330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287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287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287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287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320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230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230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230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330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330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330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328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287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287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287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287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321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320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320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330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330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330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287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287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287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287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287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287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287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287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287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321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287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287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321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320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287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230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230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230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330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330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287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287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287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287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287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287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287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287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321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329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230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210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320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230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230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330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330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330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330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287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287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287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287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321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321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287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320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321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320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329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320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230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330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330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330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330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330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330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328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328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328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287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287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287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287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287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287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287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287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321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287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321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320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230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230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230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329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330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330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230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230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328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287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287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287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287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287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287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321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210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321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230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230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230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328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287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287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287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287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321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230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330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330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230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287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287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287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287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287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287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287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230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321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230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329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230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230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330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330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230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217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287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287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287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287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287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287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287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210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230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230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321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321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330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230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230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230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330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330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330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287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287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287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287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287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287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321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287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287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230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230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230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230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230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230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330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230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230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230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230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287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287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287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287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287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287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287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321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321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230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321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230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321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230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321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230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230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230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330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230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230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330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287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287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287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287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287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287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287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287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321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230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321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230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230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230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230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230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330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330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330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330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330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287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287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287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287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287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321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230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230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230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230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330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330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287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287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287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287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287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287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329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321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230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330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328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328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328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217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217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217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287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287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287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287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287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287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321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321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230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320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330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330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230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230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287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287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287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287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321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321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230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230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320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320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320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230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330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330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330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330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330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330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330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328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217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217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287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287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287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287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287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287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287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287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287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321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210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329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321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330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330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230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330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287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287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287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287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287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287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287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287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287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210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287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321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329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329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330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330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330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330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330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330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330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287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287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287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287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287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287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287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287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287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321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321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321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210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329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230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230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330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330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330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330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330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287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230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230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330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330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330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328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328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217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287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287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287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287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287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210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230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230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230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330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330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330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287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287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287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287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287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287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287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287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321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320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287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230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287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230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230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330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330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330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330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330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328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287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287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287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287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287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210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287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287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320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321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321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230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230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230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210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230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230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330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330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330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330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330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330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328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287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287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287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287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287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321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287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321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320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320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321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329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230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320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230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330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230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330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230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330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330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287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287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287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321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287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230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230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330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230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230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230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230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230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330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230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330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330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328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328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287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287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287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287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287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287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287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287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287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320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230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217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287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287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287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287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287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230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230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329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230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330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328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287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287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287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287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287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287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210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210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210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210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321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230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330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230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230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330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330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230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330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330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217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217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287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287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287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287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321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321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321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320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321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230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320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230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230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230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230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330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330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330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328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287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287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287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287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287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287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287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287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287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287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321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321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321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320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230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230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230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330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330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217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287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287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321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321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230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320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320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230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230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230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230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330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230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330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330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330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330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328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217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287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287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287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287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287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321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287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287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321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321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321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320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330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330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330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330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330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330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330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330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287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287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330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330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287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287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287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287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287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287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321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321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321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230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321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330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330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330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330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330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328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330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330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330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217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287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287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287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287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287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287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287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287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287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287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321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321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230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230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330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330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330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330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330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330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330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328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287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287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287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287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287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287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287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321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321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321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230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230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330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230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330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330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330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330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330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217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287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287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287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287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287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287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287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287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287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287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230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321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330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330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230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330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330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330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330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287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287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287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287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287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287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287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287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287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287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287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287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321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210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329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230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330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230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230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330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217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287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287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287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287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287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287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287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287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321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329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320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230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330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230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330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330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330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330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328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330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321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321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321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321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321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321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321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324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329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329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217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321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321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321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321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321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230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321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321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230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230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230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329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329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329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329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329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321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321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321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324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321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321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329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329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329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321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321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321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321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329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329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329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329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329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321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230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321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230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321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321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230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329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329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329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329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324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287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321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321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230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230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329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329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329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329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329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329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329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329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217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321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321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321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230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321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230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230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230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329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329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329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329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329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329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329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329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329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321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321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321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321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321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321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321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321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321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321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321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321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321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217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321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321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321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321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321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321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329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329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329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329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321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324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321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321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230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329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329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329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329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321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321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321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324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321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321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329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329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329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329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217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321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230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321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321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230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321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321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230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230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329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329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329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329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321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321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321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321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321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321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321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321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321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321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321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321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329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329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329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329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329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321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321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287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287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321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230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230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230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230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329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329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329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329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329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329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329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230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321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321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321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321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321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321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321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230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329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321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321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321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321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321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321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217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321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321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321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321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230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230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329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329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329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329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329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329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329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324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321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324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230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230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324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329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329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329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210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329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329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329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321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321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321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321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321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324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324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329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329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329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329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329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329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329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329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322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321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321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321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324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324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324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324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329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321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321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321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321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321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321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321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321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324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321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321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324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324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321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329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329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322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210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324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324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324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324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324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324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324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324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324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324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329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329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329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321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322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321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321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210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321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321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321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321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321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322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321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324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321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329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329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210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210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322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321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322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324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324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324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324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324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324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324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324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324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324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324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324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329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321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321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321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321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321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321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321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324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324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324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324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324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324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329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321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321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324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321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321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324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321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329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321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329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329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329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321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321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321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321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321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321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321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321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321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324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324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324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324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324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321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321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324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324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321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324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329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329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329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322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321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287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321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321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321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321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324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321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324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321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324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324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324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321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324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324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329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324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324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329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321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321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321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321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210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321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321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321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321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321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324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324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329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321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329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329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324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329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329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324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324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321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324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329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321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321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322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322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321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324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324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324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329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324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322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321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321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321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324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321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324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321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324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321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329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321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329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321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324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329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329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321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321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321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321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321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321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321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322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324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324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324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324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329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324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324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321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324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321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321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324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321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324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321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321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324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329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321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329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329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324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324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329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324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321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321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321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321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321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321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321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287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321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324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324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324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324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324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324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324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324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324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324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324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324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324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324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324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321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321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321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324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321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324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321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321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324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324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329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324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329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329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321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329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329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321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324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211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324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324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329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324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329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329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324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322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322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211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322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324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322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322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322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322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324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329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322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211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322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211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324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324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324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324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324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329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324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322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324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329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329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329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329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211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324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322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211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322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322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211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324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329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329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324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329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211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322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322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322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211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324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329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329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329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324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322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322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322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324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324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324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210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324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324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324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324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324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324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324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322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211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211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322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322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211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322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322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322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322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322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324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329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322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329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322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211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324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211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324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324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329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324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324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324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324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329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329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329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211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322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324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322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324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322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324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322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329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322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324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324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324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322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211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322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322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211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322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322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324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322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322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329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329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329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329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329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324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324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322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324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324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324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324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324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324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324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322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322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211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322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322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324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324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322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322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324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324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324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329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329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322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322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210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211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322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322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322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322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322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211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322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322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321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329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329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322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329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329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329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329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217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331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324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331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211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346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331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211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211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211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324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211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211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322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321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324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324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324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331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211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211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324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322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324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217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217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331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211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331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211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211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322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322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321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211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211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324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331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211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211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322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211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211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211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321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321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322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324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324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322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331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331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287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211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211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211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211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322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322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324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324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324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217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217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217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331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331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346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322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211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211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211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322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322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211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324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322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324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211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211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331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211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211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211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321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324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322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324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324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331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331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321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322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322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217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211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211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331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211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211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322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324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324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324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322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324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324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322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287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211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322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211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346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211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211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211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324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211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324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324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211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331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211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211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211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211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211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211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324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324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217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211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331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211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211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211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324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324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211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324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322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324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324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321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324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331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346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211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211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331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322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324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211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322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211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324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322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331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211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331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331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331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322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211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322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318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322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322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324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324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331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331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331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211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322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322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321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324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217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217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331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322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331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211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331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211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321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322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322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322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321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322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321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322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217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217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217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211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211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331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331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331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211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211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211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324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324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324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324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324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324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217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331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331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322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211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211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331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211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322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211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321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211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324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211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322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324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324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331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331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211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211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211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331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211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322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324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322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211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322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324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217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211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331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211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211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322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324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322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324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322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324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322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321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331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331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211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211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211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324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211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346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346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211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211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211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322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324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211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211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321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217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211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331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211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211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322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321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321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211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322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322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324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324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331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211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331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211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331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346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211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211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211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211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211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321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211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324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324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211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211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324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324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331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211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331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211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211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322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324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346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324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211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321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322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217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331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331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331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331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331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211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324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324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324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324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322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324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324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211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211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211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321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211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324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322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322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331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331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331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211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331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211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211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331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211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324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322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321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324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321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217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217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322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331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211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331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211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322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322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322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322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324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322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211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324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217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331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211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331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211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346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211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211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322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211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211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324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321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324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324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211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331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331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211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322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211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211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322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322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321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324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322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324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324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324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324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324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324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211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211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211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211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211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324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324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324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324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211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211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211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211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324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217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217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217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217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331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211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211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211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331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211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211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211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211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324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211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211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324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324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324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324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324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331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211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211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331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322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211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331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211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211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211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211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322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321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322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324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324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331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331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331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331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331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331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331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331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331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324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331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331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331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331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331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331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211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346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346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324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211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324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331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331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331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331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331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331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211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316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331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331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331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331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331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331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331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331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331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331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331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331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346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331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331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211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331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331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331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331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331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211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331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324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346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346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331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324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211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324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324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331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331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331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331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331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331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346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331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331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346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331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211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211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346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346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324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324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324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331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331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331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331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331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331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331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331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331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331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331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331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331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331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316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331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331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331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331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331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324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324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331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331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331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331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331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346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331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331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346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324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331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324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331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331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331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331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346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331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331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331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331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346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331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324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331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331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331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331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331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331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331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331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324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331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331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211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346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346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331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211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211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324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331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331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331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331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331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331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331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331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331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331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331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331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331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331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346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324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346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211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331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331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331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331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331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331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331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331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331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324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346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322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324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211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324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331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331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331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331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331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331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331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331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331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331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331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331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331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331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331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324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331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331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331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331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331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331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331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331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331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331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346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211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346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211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346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324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346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331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331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331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331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331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331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331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331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346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346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331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331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346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324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324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324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324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346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324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214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331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331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331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217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217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217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330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331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331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331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331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331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331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331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331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217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217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214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331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331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331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331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331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331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331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331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331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331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331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331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331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331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331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214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214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331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331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331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331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331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331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331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331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331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331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217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217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217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331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331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331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331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331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331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331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331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331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331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331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331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210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211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331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331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331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331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331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331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331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331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331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331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331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331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331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331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331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331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331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331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331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331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331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331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331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331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211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211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211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211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211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211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211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211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217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217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331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331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330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331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331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331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331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331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331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217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217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331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331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331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331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331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331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331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331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331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331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331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331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331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331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331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331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331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331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331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331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331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331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331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331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331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217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217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331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331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331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331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331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331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331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331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331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331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331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331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331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331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331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331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331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331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331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331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331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331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331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320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320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331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331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320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320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320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320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320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320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320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320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217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331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331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331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331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320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331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331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331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331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320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331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331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320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320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320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320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320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320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320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217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217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331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331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331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331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331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320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320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331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320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331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331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320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320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320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320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320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320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320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320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217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217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217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331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331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320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331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331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320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320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320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320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320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320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320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331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317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320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317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331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320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320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331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331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331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331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320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331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331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320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320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331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331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320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331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320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320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320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320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320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320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331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320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331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331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320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331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331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331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320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331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320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331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320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320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331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331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320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331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320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320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320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331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331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331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331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331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331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331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331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331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320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320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331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320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288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217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320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320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320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320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320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320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320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320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320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320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320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320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320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320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320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320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320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320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320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320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320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320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320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320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320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320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217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217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320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320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320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320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320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320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320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320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320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320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320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320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320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320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320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320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320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320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320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320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320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320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320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320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320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320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320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320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320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320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320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320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320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320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320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217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320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320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320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320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320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320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320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320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320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320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320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217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320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320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320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320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320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320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320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320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320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320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320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320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320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217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217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320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320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320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320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320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320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320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320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320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320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320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217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217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320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320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320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320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320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320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320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217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320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320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320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320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320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320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320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320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320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320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320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320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320</v>
      </c>
      <c r="C20387" s="5" t="s">
        <v>66</v>
      </c>
      <c r="D20387" s="5">
        <v>1</v>
      </c>
      <c r="E20387" s="5">
        <v>116305</v>
      </c>
    </row>
    <row r="20388" spans="1:5" x14ac:dyDescent="0.35">
      <c r="A20388" s="3">
        <v>46266</v>
      </c>
      <c r="B20388" s="5" t="s">
        <v>317</v>
      </c>
      <c r="C20388" s="5" t="s">
        <v>66</v>
      </c>
      <c r="D20388" s="5">
        <v>1</v>
      </c>
      <c r="E20388" s="5">
        <v>116305</v>
      </c>
    </row>
    <row r="20389" spans="1:5" x14ac:dyDescent="0.35">
      <c r="A20389" s="3">
        <v>46266</v>
      </c>
      <c r="B20389" s="5" t="s">
        <v>384</v>
      </c>
      <c r="C20389" s="5" t="s">
        <v>17</v>
      </c>
      <c r="D20389" s="5">
        <v>1</v>
      </c>
      <c r="E20389" s="5">
        <v>236305</v>
      </c>
    </row>
    <row r="20390" spans="1:5" x14ac:dyDescent="0.35">
      <c r="A20390" s="3">
        <v>46266</v>
      </c>
      <c r="B20390" s="5" t="s">
        <v>385</v>
      </c>
      <c r="C20390" s="5" t="s">
        <v>65</v>
      </c>
      <c r="D20390" s="5">
        <v>1</v>
      </c>
      <c r="E20390" s="5">
        <v>116305</v>
      </c>
    </row>
    <row r="20391" spans="1:5" x14ac:dyDescent="0.35">
      <c r="A20391" s="3">
        <v>46266</v>
      </c>
      <c r="B20391" s="5" t="s">
        <v>386</v>
      </c>
      <c r="C20391" s="5" t="s">
        <v>65</v>
      </c>
      <c r="D20391" s="5">
        <v>1</v>
      </c>
      <c r="E20391" s="5">
        <v>116305</v>
      </c>
    </row>
    <row r="20392" spans="1:5" x14ac:dyDescent="0.35">
      <c r="A20392" s="3">
        <v>46266</v>
      </c>
      <c r="B20392" s="5" t="s">
        <v>387</v>
      </c>
      <c r="C20392" s="5" t="s">
        <v>85</v>
      </c>
      <c r="D20392" s="5">
        <v>1</v>
      </c>
      <c r="E20392" s="5">
        <v>189032</v>
      </c>
    </row>
    <row r="20393" spans="1:5" x14ac:dyDescent="0.35">
      <c r="A20393" s="3">
        <v>46266</v>
      </c>
      <c r="B20393" s="5" t="s">
        <v>387</v>
      </c>
      <c r="C20393" s="5" t="s">
        <v>57</v>
      </c>
      <c r="D20393" s="5">
        <v>1</v>
      </c>
      <c r="E20393" s="5">
        <v>295395</v>
      </c>
    </row>
    <row r="20394" spans="1:5" x14ac:dyDescent="0.35">
      <c r="A20394" s="3">
        <v>46266</v>
      </c>
      <c r="B20394" s="5" t="s">
        <v>384</v>
      </c>
      <c r="C20394" s="5" t="s">
        <v>41</v>
      </c>
      <c r="D20394" s="5">
        <v>1</v>
      </c>
      <c r="E20394" s="5">
        <v>159486</v>
      </c>
    </row>
    <row r="20395" spans="1:5" x14ac:dyDescent="0.35">
      <c r="A20395" s="3">
        <v>46266</v>
      </c>
      <c r="B20395" s="5" t="s">
        <v>388</v>
      </c>
      <c r="C20395" s="5" t="s">
        <v>25</v>
      </c>
      <c r="D20395" s="5">
        <v>1</v>
      </c>
      <c r="E20395" s="5">
        <v>460318</v>
      </c>
    </row>
    <row r="20396" spans="1:5" x14ac:dyDescent="0.35">
      <c r="A20396" s="3">
        <v>46266</v>
      </c>
      <c r="B20396" s="5" t="s">
        <v>384</v>
      </c>
      <c r="C20396" s="5" t="s">
        <v>28</v>
      </c>
      <c r="D20396" s="5">
        <v>1</v>
      </c>
      <c r="E20396" s="5">
        <v>118123</v>
      </c>
    </row>
    <row r="20397" spans="1:5" x14ac:dyDescent="0.35">
      <c r="A20397" s="3">
        <v>46266</v>
      </c>
      <c r="B20397" s="5" t="s">
        <v>384</v>
      </c>
      <c r="C20397" s="5" t="s">
        <v>36</v>
      </c>
      <c r="D20397" s="5">
        <v>1</v>
      </c>
      <c r="E20397" s="5">
        <v>236305</v>
      </c>
    </row>
    <row r="20398" spans="1:5" x14ac:dyDescent="0.35">
      <c r="A20398" s="3">
        <v>46266</v>
      </c>
      <c r="B20398" s="5" t="s">
        <v>388</v>
      </c>
      <c r="C20398" s="5" t="s">
        <v>25</v>
      </c>
      <c r="D20398" s="5">
        <v>1</v>
      </c>
      <c r="E20398" s="5">
        <v>460318</v>
      </c>
    </row>
    <row r="20399" spans="1:5" x14ac:dyDescent="0.35">
      <c r="A20399" s="3">
        <v>46266</v>
      </c>
      <c r="B20399" s="5" t="s">
        <v>384</v>
      </c>
      <c r="C20399" s="5" t="s">
        <v>25</v>
      </c>
      <c r="D20399" s="5">
        <v>1</v>
      </c>
      <c r="E20399" s="5">
        <v>460318</v>
      </c>
    </row>
    <row r="20400" spans="1:5" x14ac:dyDescent="0.35">
      <c r="A20400" s="3">
        <v>46266</v>
      </c>
      <c r="B20400" s="5" t="s">
        <v>387</v>
      </c>
      <c r="C20400" s="5" t="s">
        <v>108</v>
      </c>
      <c r="D20400" s="5">
        <v>1</v>
      </c>
      <c r="E20400" s="5">
        <v>106305</v>
      </c>
    </row>
    <row r="20401" spans="1:5" x14ac:dyDescent="0.35">
      <c r="A20401" s="3">
        <v>46266</v>
      </c>
      <c r="B20401" s="5" t="s">
        <v>386</v>
      </c>
      <c r="C20401" s="5" t="s">
        <v>67</v>
      </c>
      <c r="D20401" s="5">
        <v>1</v>
      </c>
      <c r="E20401" s="5">
        <v>116305</v>
      </c>
    </row>
    <row r="20402" spans="1:5" x14ac:dyDescent="0.35">
      <c r="A20402" s="3">
        <v>46266</v>
      </c>
      <c r="B20402" s="5" t="s">
        <v>389</v>
      </c>
      <c r="C20402" s="5" t="s">
        <v>67</v>
      </c>
      <c r="D20402" s="5">
        <v>1</v>
      </c>
      <c r="E20402" s="5">
        <v>116305</v>
      </c>
    </row>
    <row r="20403" spans="1:5" x14ac:dyDescent="0.35">
      <c r="A20403" s="3">
        <v>46266</v>
      </c>
      <c r="B20403" s="5" t="s">
        <v>385</v>
      </c>
      <c r="C20403" s="5" t="s">
        <v>65</v>
      </c>
      <c r="D20403" s="5">
        <v>1</v>
      </c>
      <c r="E20403" s="5">
        <v>116305</v>
      </c>
    </row>
    <row r="20404" spans="1:5" x14ac:dyDescent="0.35">
      <c r="A20404" s="3">
        <v>46266</v>
      </c>
      <c r="B20404" s="5" t="s">
        <v>386</v>
      </c>
      <c r="C20404" s="5" t="s">
        <v>65</v>
      </c>
      <c r="D20404" s="5">
        <v>1</v>
      </c>
      <c r="E20404" s="5">
        <v>116305</v>
      </c>
    </row>
    <row r="20405" spans="1:5" x14ac:dyDescent="0.35">
      <c r="A20405" s="3">
        <v>46266</v>
      </c>
      <c r="B20405" s="5" t="s">
        <v>386</v>
      </c>
      <c r="C20405" s="5" t="s">
        <v>65</v>
      </c>
      <c r="D20405" s="5">
        <v>1</v>
      </c>
      <c r="E20405" s="5">
        <v>116305</v>
      </c>
    </row>
    <row r="20406" spans="1:5" x14ac:dyDescent="0.35">
      <c r="A20406" s="3">
        <v>46266</v>
      </c>
      <c r="B20406" s="5" t="s">
        <v>127</v>
      </c>
      <c r="C20406" s="5" t="s">
        <v>38</v>
      </c>
      <c r="D20406" s="5">
        <v>1</v>
      </c>
      <c r="E20406" s="5">
        <v>203578</v>
      </c>
    </row>
    <row r="20407" spans="1:5" x14ac:dyDescent="0.35">
      <c r="A20407" s="3">
        <v>46266</v>
      </c>
      <c r="B20407" s="5" t="s">
        <v>388</v>
      </c>
      <c r="C20407" s="5" t="s">
        <v>106</v>
      </c>
      <c r="D20407" s="5">
        <v>1</v>
      </c>
      <c r="E20407" s="5">
        <v>206759</v>
      </c>
    </row>
    <row r="20408" spans="1:5" x14ac:dyDescent="0.35">
      <c r="A20408" s="3">
        <v>46266</v>
      </c>
      <c r="B20408" s="5" t="s">
        <v>384</v>
      </c>
      <c r="C20408" s="5" t="s">
        <v>38</v>
      </c>
      <c r="D20408" s="5">
        <v>1</v>
      </c>
      <c r="E20408" s="5">
        <v>236305</v>
      </c>
    </row>
    <row r="20409" spans="1:5" x14ac:dyDescent="0.35">
      <c r="A20409" s="3">
        <v>46266</v>
      </c>
      <c r="B20409" s="5" t="s">
        <v>388</v>
      </c>
      <c r="C20409" s="5" t="s">
        <v>42</v>
      </c>
      <c r="D20409" s="5">
        <v>1</v>
      </c>
      <c r="E20409" s="5">
        <v>206759</v>
      </c>
    </row>
    <row r="20410" spans="1:5" x14ac:dyDescent="0.35">
      <c r="A20410" s="3">
        <v>46266</v>
      </c>
      <c r="B20410" s="5" t="s">
        <v>386</v>
      </c>
      <c r="C20410" s="5" t="s">
        <v>67</v>
      </c>
      <c r="D20410" s="5">
        <v>1</v>
      </c>
      <c r="E20410" s="5">
        <v>116305</v>
      </c>
    </row>
    <row r="20411" spans="1:5" x14ac:dyDescent="0.35">
      <c r="A20411" s="3">
        <v>46266</v>
      </c>
      <c r="B20411" s="5" t="s">
        <v>384</v>
      </c>
      <c r="C20411" s="5" t="s">
        <v>39</v>
      </c>
      <c r="D20411" s="5">
        <v>1</v>
      </c>
      <c r="E20411" s="5">
        <v>118123</v>
      </c>
    </row>
    <row r="20412" spans="1:5" x14ac:dyDescent="0.35">
      <c r="A20412" s="3">
        <v>46266</v>
      </c>
      <c r="B20412" s="5" t="s">
        <v>384</v>
      </c>
      <c r="C20412" s="5" t="s">
        <v>46</v>
      </c>
      <c r="D20412" s="5">
        <v>1</v>
      </c>
      <c r="E20412" s="5">
        <v>294864</v>
      </c>
    </row>
    <row r="20413" spans="1:5" x14ac:dyDescent="0.35">
      <c r="A20413" s="3">
        <v>46266</v>
      </c>
      <c r="B20413" s="5" t="s">
        <v>384</v>
      </c>
      <c r="C20413" s="5" t="s">
        <v>106</v>
      </c>
      <c r="D20413" s="5">
        <v>1</v>
      </c>
      <c r="E20413" s="5">
        <v>206759</v>
      </c>
    </row>
    <row r="20414" spans="1:5" x14ac:dyDescent="0.35">
      <c r="A20414" s="3">
        <v>46266</v>
      </c>
      <c r="B20414" s="5" t="s">
        <v>388</v>
      </c>
      <c r="C20414" s="5" t="s">
        <v>83</v>
      </c>
      <c r="D20414" s="5">
        <v>1</v>
      </c>
      <c r="E20414" s="5">
        <v>70850</v>
      </c>
    </row>
    <row r="20415" spans="1:5" x14ac:dyDescent="0.35">
      <c r="A20415" s="3">
        <v>46266</v>
      </c>
      <c r="B20415" s="5" t="s">
        <v>388</v>
      </c>
      <c r="C20415" s="5" t="s">
        <v>32</v>
      </c>
      <c r="D20415" s="5">
        <v>1</v>
      </c>
      <c r="E20415" s="5">
        <v>177214</v>
      </c>
    </row>
    <row r="20416" spans="1:5" x14ac:dyDescent="0.35">
      <c r="A20416" s="3">
        <v>46266</v>
      </c>
      <c r="B20416" s="5" t="s">
        <v>385</v>
      </c>
      <c r="C20416" s="5" t="s">
        <v>65</v>
      </c>
      <c r="D20416" s="5">
        <v>1</v>
      </c>
      <c r="E20416" s="5">
        <v>116305</v>
      </c>
    </row>
    <row r="20417" spans="1:5" x14ac:dyDescent="0.35">
      <c r="A20417" s="3">
        <v>46266</v>
      </c>
      <c r="B20417" s="5" t="s">
        <v>385</v>
      </c>
      <c r="C20417" s="5" t="s">
        <v>65</v>
      </c>
      <c r="D20417" s="5">
        <v>1</v>
      </c>
      <c r="E20417" s="5">
        <v>116305</v>
      </c>
    </row>
    <row r="20418" spans="1:5" x14ac:dyDescent="0.35">
      <c r="A20418" s="3">
        <v>46266</v>
      </c>
      <c r="B20418" s="5" t="s">
        <v>385</v>
      </c>
      <c r="C20418" s="5" t="s">
        <v>65</v>
      </c>
      <c r="D20418" s="5">
        <v>1</v>
      </c>
      <c r="E20418" s="5">
        <v>116305</v>
      </c>
    </row>
    <row r="20419" spans="1:5" x14ac:dyDescent="0.35">
      <c r="A20419" s="3">
        <v>46266</v>
      </c>
      <c r="B20419" s="5" t="s">
        <v>386</v>
      </c>
      <c r="C20419" s="5" t="s">
        <v>65</v>
      </c>
      <c r="D20419" s="5">
        <v>1</v>
      </c>
      <c r="E20419" s="5">
        <v>116305</v>
      </c>
    </row>
    <row r="20420" spans="1:5" x14ac:dyDescent="0.35">
      <c r="A20420" s="3">
        <v>46266</v>
      </c>
      <c r="B20420" s="5" t="s">
        <v>385</v>
      </c>
      <c r="C20420" s="5" t="s">
        <v>67</v>
      </c>
      <c r="D20420" s="5">
        <v>1</v>
      </c>
      <c r="E20420" s="5">
        <v>116305</v>
      </c>
    </row>
    <row r="20421" spans="1:5" x14ac:dyDescent="0.35">
      <c r="A20421" s="3">
        <v>46266</v>
      </c>
      <c r="B20421" s="5" t="s">
        <v>385</v>
      </c>
      <c r="C20421" s="5" t="s">
        <v>65</v>
      </c>
      <c r="D20421" s="5">
        <v>1</v>
      </c>
      <c r="E20421" s="5">
        <v>116305</v>
      </c>
    </row>
    <row r="20422" spans="1:5" x14ac:dyDescent="0.35">
      <c r="A20422" s="3">
        <v>46266</v>
      </c>
      <c r="B20422" s="5" t="s">
        <v>386</v>
      </c>
      <c r="C20422" s="5" t="s">
        <v>65</v>
      </c>
      <c r="D20422" s="5">
        <v>1</v>
      </c>
      <c r="E20422" s="5">
        <v>116305</v>
      </c>
    </row>
    <row r="20423" spans="1:5" x14ac:dyDescent="0.35">
      <c r="A20423" s="3">
        <v>46266</v>
      </c>
      <c r="B20423" s="5" t="s">
        <v>386</v>
      </c>
      <c r="C20423" s="5" t="s">
        <v>67</v>
      </c>
      <c r="D20423" s="5">
        <v>1</v>
      </c>
      <c r="E20423" s="5">
        <v>116305</v>
      </c>
    </row>
    <row r="20424" spans="1:5" x14ac:dyDescent="0.35">
      <c r="A20424" s="3">
        <v>46266</v>
      </c>
      <c r="B20424" s="5" t="s">
        <v>385</v>
      </c>
      <c r="C20424" s="5" t="s">
        <v>65</v>
      </c>
      <c r="D20424" s="5">
        <v>1</v>
      </c>
      <c r="E20424" s="5">
        <v>116305</v>
      </c>
    </row>
    <row r="20425" spans="1:5" x14ac:dyDescent="0.35">
      <c r="A20425" s="3">
        <v>46266</v>
      </c>
      <c r="B20425" s="5" t="s">
        <v>127</v>
      </c>
      <c r="C20425" s="5" t="s">
        <v>38</v>
      </c>
      <c r="D20425" s="5">
        <v>1</v>
      </c>
      <c r="E20425" s="5">
        <v>203578</v>
      </c>
    </row>
    <row r="20426" spans="1:5" x14ac:dyDescent="0.35">
      <c r="A20426" s="3">
        <v>46266</v>
      </c>
      <c r="B20426" s="5" t="s">
        <v>386</v>
      </c>
      <c r="C20426" s="5" t="s">
        <v>65</v>
      </c>
      <c r="D20426" s="5">
        <v>1</v>
      </c>
      <c r="E20426" s="5">
        <v>116305</v>
      </c>
    </row>
    <row r="20427" spans="1:5" x14ac:dyDescent="0.35">
      <c r="A20427" s="3">
        <v>46266</v>
      </c>
      <c r="B20427" s="5" t="s">
        <v>127</v>
      </c>
      <c r="C20427" s="5" t="s">
        <v>38</v>
      </c>
      <c r="D20427" s="5">
        <v>1</v>
      </c>
      <c r="E20427" s="5">
        <v>203578</v>
      </c>
    </row>
    <row r="20428" spans="1:5" x14ac:dyDescent="0.35">
      <c r="A20428" s="3">
        <v>46266</v>
      </c>
      <c r="B20428" s="5" t="s">
        <v>388</v>
      </c>
      <c r="C20428" s="5" t="s">
        <v>25</v>
      </c>
      <c r="D20428" s="5">
        <v>1</v>
      </c>
      <c r="E20428" s="5">
        <v>460318</v>
      </c>
    </row>
    <row r="20429" spans="1:5" x14ac:dyDescent="0.35">
      <c r="A20429" s="3">
        <v>46266</v>
      </c>
      <c r="B20429" s="5" t="s">
        <v>388</v>
      </c>
      <c r="C20429" s="5" t="s">
        <v>38</v>
      </c>
      <c r="D20429" s="5">
        <v>1</v>
      </c>
      <c r="E20429" s="5">
        <v>236305</v>
      </c>
    </row>
    <row r="20430" spans="1:5" x14ac:dyDescent="0.35">
      <c r="A20430" s="3">
        <v>46266</v>
      </c>
      <c r="B20430" s="5" t="s">
        <v>384</v>
      </c>
      <c r="C20430" s="5" t="s">
        <v>28</v>
      </c>
      <c r="D20430" s="5">
        <v>1</v>
      </c>
      <c r="E20430" s="5">
        <v>118123</v>
      </c>
    </row>
    <row r="20431" spans="1:5" x14ac:dyDescent="0.35">
      <c r="A20431" s="3">
        <v>46266</v>
      </c>
      <c r="B20431" s="5" t="s">
        <v>388</v>
      </c>
      <c r="C20431" s="5" t="s">
        <v>25</v>
      </c>
      <c r="D20431" s="5">
        <v>1</v>
      </c>
      <c r="E20431" s="5">
        <v>460318</v>
      </c>
    </row>
    <row r="20432" spans="1:5" x14ac:dyDescent="0.35">
      <c r="A20432" s="3">
        <v>46266</v>
      </c>
      <c r="B20432" s="5" t="s">
        <v>388</v>
      </c>
      <c r="C20432" s="5" t="s">
        <v>107</v>
      </c>
      <c r="D20432" s="5">
        <v>1</v>
      </c>
      <c r="E20432" s="5">
        <v>442591</v>
      </c>
    </row>
    <row r="20433" spans="1:5" x14ac:dyDescent="0.35">
      <c r="A20433" s="3">
        <v>46266</v>
      </c>
      <c r="B20433" s="5" t="s">
        <v>384</v>
      </c>
      <c r="C20433" s="5" t="s">
        <v>48</v>
      </c>
      <c r="D20433" s="5">
        <v>1</v>
      </c>
      <c r="E20433" s="5">
        <v>501682</v>
      </c>
    </row>
    <row r="20434" spans="1:5" x14ac:dyDescent="0.35">
      <c r="A20434" s="3">
        <v>46266</v>
      </c>
      <c r="B20434" s="5" t="s">
        <v>385</v>
      </c>
      <c r="C20434" s="5" t="s">
        <v>65</v>
      </c>
      <c r="D20434" s="5">
        <v>1</v>
      </c>
      <c r="E20434" s="5">
        <v>116305</v>
      </c>
    </row>
    <row r="20435" spans="1:5" x14ac:dyDescent="0.35">
      <c r="A20435" s="3">
        <v>46266</v>
      </c>
      <c r="B20435" s="5" t="s">
        <v>385</v>
      </c>
      <c r="C20435" s="5" t="s">
        <v>67</v>
      </c>
      <c r="D20435" s="5">
        <v>1</v>
      </c>
      <c r="E20435" s="5">
        <v>116305</v>
      </c>
    </row>
    <row r="20436" spans="1:5" x14ac:dyDescent="0.35">
      <c r="A20436" s="3">
        <v>46266</v>
      </c>
      <c r="B20436" s="5" t="s">
        <v>385</v>
      </c>
      <c r="C20436" s="5" t="s">
        <v>65</v>
      </c>
      <c r="D20436" s="5">
        <v>1</v>
      </c>
      <c r="E20436" s="5">
        <v>116305</v>
      </c>
    </row>
    <row r="20437" spans="1:5" x14ac:dyDescent="0.35">
      <c r="A20437" s="3">
        <v>46266</v>
      </c>
      <c r="B20437" s="5" t="s">
        <v>386</v>
      </c>
      <c r="C20437" s="5" t="s">
        <v>65</v>
      </c>
      <c r="D20437" s="5">
        <v>1</v>
      </c>
      <c r="E20437" s="5">
        <v>116305</v>
      </c>
    </row>
    <row r="20438" spans="1:5" x14ac:dyDescent="0.35">
      <c r="A20438" s="3">
        <v>46266</v>
      </c>
      <c r="B20438" s="5" t="s">
        <v>385</v>
      </c>
      <c r="C20438" s="5" t="s">
        <v>67</v>
      </c>
      <c r="D20438" s="5">
        <v>1</v>
      </c>
      <c r="E20438" s="5">
        <v>116305</v>
      </c>
    </row>
    <row r="20439" spans="1:5" x14ac:dyDescent="0.35">
      <c r="A20439" s="3">
        <v>46266</v>
      </c>
      <c r="B20439" s="5" t="s">
        <v>386</v>
      </c>
      <c r="C20439" s="5" t="s">
        <v>65</v>
      </c>
      <c r="D20439" s="5">
        <v>1</v>
      </c>
      <c r="E20439" s="5">
        <v>116305</v>
      </c>
    </row>
    <row r="20440" spans="1:5" x14ac:dyDescent="0.35">
      <c r="A20440" s="3">
        <v>46266</v>
      </c>
      <c r="B20440" s="5" t="s">
        <v>386</v>
      </c>
      <c r="C20440" s="5" t="s">
        <v>65</v>
      </c>
      <c r="D20440" s="5">
        <v>1</v>
      </c>
      <c r="E20440" s="5">
        <v>116305</v>
      </c>
    </row>
    <row r="20441" spans="1:5" x14ac:dyDescent="0.35">
      <c r="A20441" s="3">
        <v>46266</v>
      </c>
      <c r="B20441" s="5" t="s">
        <v>385</v>
      </c>
      <c r="C20441" s="5" t="s">
        <v>65</v>
      </c>
      <c r="D20441" s="5">
        <v>1</v>
      </c>
      <c r="E20441" s="5">
        <v>116305</v>
      </c>
    </row>
    <row r="20442" spans="1:5" x14ac:dyDescent="0.35">
      <c r="A20442" s="3">
        <v>46266</v>
      </c>
      <c r="B20442" s="5" t="s">
        <v>127</v>
      </c>
      <c r="C20442" s="5" t="s">
        <v>38</v>
      </c>
      <c r="D20442" s="5">
        <v>1</v>
      </c>
      <c r="E20442" s="5">
        <v>203578</v>
      </c>
    </row>
    <row r="20443" spans="1:5" x14ac:dyDescent="0.35">
      <c r="A20443" s="3">
        <v>46266</v>
      </c>
      <c r="B20443" s="5" t="s">
        <v>386</v>
      </c>
      <c r="C20443" s="5" t="s">
        <v>65</v>
      </c>
      <c r="D20443" s="5">
        <v>1</v>
      </c>
      <c r="E20443" s="5">
        <v>116305</v>
      </c>
    </row>
    <row r="20444" spans="1:5" x14ac:dyDescent="0.35">
      <c r="A20444" s="3">
        <v>46266</v>
      </c>
      <c r="B20444" s="5" t="s">
        <v>386</v>
      </c>
      <c r="C20444" s="5" t="s">
        <v>65</v>
      </c>
      <c r="D20444" s="5">
        <v>1</v>
      </c>
      <c r="E20444" s="5">
        <v>116305</v>
      </c>
    </row>
    <row r="20445" spans="1:5" x14ac:dyDescent="0.35">
      <c r="A20445" s="3">
        <v>46266</v>
      </c>
      <c r="B20445" s="5" t="s">
        <v>384</v>
      </c>
      <c r="C20445" s="5" t="s">
        <v>17</v>
      </c>
      <c r="D20445" s="5">
        <v>1</v>
      </c>
      <c r="E20445" s="5">
        <v>236305</v>
      </c>
    </row>
    <row r="20446" spans="1:5" x14ac:dyDescent="0.35">
      <c r="A20446" s="3">
        <v>46266</v>
      </c>
      <c r="B20446" s="5" t="s">
        <v>387</v>
      </c>
      <c r="C20446" s="5" t="s">
        <v>108</v>
      </c>
      <c r="D20446" s="5">
        <v>1</v>
      </c>
      <c r="E20446" s="5">
        <v>106305</v>
      </c>
    </row>
    <row r="20447" spans="1:5" x14ac:dyDescent="0.35">
      <c r="A20447" s="3">
        <v>46266</v>
      </c>
      <c r="B20447" s="5" t="s">
        <v>384</v>
      </c>
      <c r="C20447" s="5" t="s">
        <v>85</v>
      </c>
      <c r="D20447" s="5">
        <v>1</v>
      </c>
      <c r="E20447" s="5">
        <v>189032</v>
      </c>
    </row>
    <row r="20448" spans="1:5" x14ac:dyDescent="0.35">
      <c r="A20448" s="3">
        <v>46266</v>
      </c>
      <c r="B20448" s="5" t="s">
        <v>384</v>
      </c>
      <c r="C20448" s="5" t="s">
        <v>32</v>
      </c>
      <c r="D20448" s="5">
        <v>1</v>
      </c>
      <c r="E20448" s="5">
        <v>177214</v>
      </c>
    </row>
    <row r="20449" spans="1:5" x14ac:dyDescent="0.35">
      <c r="A20449" s="3">
        <v>46266</v>
      </c>
      <c r="B20449" s="5" t="s">
        <v>384</v>
      </c>
      <c r="C20449" s="5" t="s">
        <v>37</v>
      </c>
      <c r="D20449" s="5">
        <v>1</v>
      </c>
      <c r="E20449" s="5">
        <v>118123</v>
      </c>
    </row>
    <row r="20450" spans="1:5" x14ac:dyDescent="0.35">
      <c r="A20450" s="3">
        <v>46266</v>
      </c>
      <c r="B20450" s="5" t="s">
        <v>388</v>
      </c>
      <c r="C20450" s="5" t="s">
        <v>25</v>
      </c>
      <c r="D20450" s="5">
        <v>1</v>
      </c>
      <c r="E20450" s="5">
        <v>460318</v>
      </c>
    </row>
    <row r="20451" spans="1:5" x14ac:dyDescent="0.35">
      <c r="A20451" s="3">
        <v>46266</v>
      </c>
      <c r="B20451" s="5" t="s">
        <v>384</v>
      </c>
      <c r="C20451" s="5" t="s">
        <v>83</v>
      </c>
      <c r="D20451" s="5">
        <v>1</v>
      </c>
      <c r="E20451" s="5">
        <v>70850</v>
      </c>
    </row>
    <row r="20452" spans="1:5" x14ac:dyDescent="0.35">
      <c r="A20452" s="3">
        <v>46266</v>
      </c>
      <c r="B20452" s="5" t="s">
        <v>388</v>
      </c>
      <c r="C20452" s="5" t="s">
        <v>83</v>
      </c>
      <c r="D20452" s="5">
        <v>1</v>
      </c>
      <c r="E20452" s="5">
        <v>70850</v>
      </c>
    </row>
    <row r="20453" spans="1:5" x14ac:dyDescent="0.35">
      <c r="A20453" s="3">
        <v>46266</v>
      </c>
      <c r="B20453" s="5" t="s">
        <v>390</v>
      </c>
      <c r="C20453" s="5" t="s">
        <v>83</v>
      </c>
      <c r="D20453" s="5">
        <v>1</v>
      </c>
      <c r="E20453" s="5">
        <v>70850</v>
      </c>
    </row>
    <row r="20454" spans="1:5" x14ac:dyDescent="0.35">
      <c r="A20454" s="3">
        <v>46266</v>
      </c>
      <c r="B20454" s="5" t="s">
        <v>388</v>
      </c>
      <c r="C20454" s="5" t="s">
        <v>42</v>
      </c>
      <c r="D20454" s="5">
        <v>1</v>
      </c>
      <c r="E20454" s="5">
        <v>206759</v>
      </c>
    </row>
    <row r="20455" spans="1:5" x14ac:dyDescent="0.35">
      <c r="A20455" s="3">
        <v>46266</v>
      </c>
      <c r="B20455" s="5" t="s">
        <v>127</v>
      </c>
      <c r="C20455" s="5" t="s">
        <v>38</v>
      </c>
      <c r="D20455" s="5">
        <v>1</v>
      </c>
      <c r="E20455" s="5">
        <v>203578</v>
      </c>
    </row>
    <row r="20456" spans="1:5" x14ac:dyDescent="0.35">
      <c r="A20456" s="3">
        <v>46266</v>
      </c>
      <c r="B20456" s="5" t="s">
        <v>386</v>
      </c>
      <c r="C20456" s="5" t="s">
        <v>65</v>
      </c>
      <c r="D20456" s="5">
        <v>1</v>
      </c>
      <c r="E20456" s="5">
        <v>116305</v>
      </c>
    </row>
    <row r="20457" spans="1:5" x14ac:dyDescent="0.35">
      <c r="A20457" s="3">
        <v>46266</v>
      </c>
      <c r="B20457" s="5" t="s">
        <v>127</v>
      </c>
      <c r="C20457" s="5" t="s">
        <v>38</v>
      </c>
      <c r="D20457" s="5">
        <v>1</v>
      </c>
      <c r="E20457" s="5">
        <v>203578</v>
      </c>
    </row>
    <row r="20458" spans="1:5" x14ac:dyDescent="0.35">
      <c r="A20458" s="3">
        <v>46266</v>
      </c>
      <c r="B20458" s="5" t="s">
        <v>386</v>
      </c>
      <c r="C20458" s="5" t="s">
        <v>65</v>
      </c>
      <c r="D20458" s="5">
        <v>1</v>
      </c>
      <c r="E20458" s="5">
        <v>116305</v>
      </c>
    </row>
    <row r="20459" spans="1:5" x14ac:dyDescent="0.35">
      <c r="A20459" s="3">
        <v>46266</v>
      </c>
      <c r="B20459" s="5" t="s">
        <v>387</v>
      </c>
      <c r="C20459" s="5" t="s">
        <v>17</v>
      </c>
      <c r="D20459" s="5">
        <v>1</v>
      </c>
      <c r="E20459" s="5">
        <v>236305</v>
      </c>
    </row>
    <row r="20460" spans="1:5" x14ac:dyDescent="0.35">
      <c r="A20460" s="3">
        <v>46266</v>
      </c>
      <c r="B20460" s="5" t="s">
        <v>384</v>
      </c>
      <c r="C20460" s="5" t="s">
        <v>38</v>
      </c>
      <c r="D20460" s="5">
        <v>1</v>
      </c>
      <c r="E20460" s="5">
        <v>236305</v>
      </c>
    </row>
    <row r="20461" spans="1:5" x14ac:dyDescent="0.35">
      <c r="A20461" s="3">
        <v>46266</v>
      </c>
      <c r="B20461" s="5" t="s">
        <v>387</v>
      </c>
      <c r="C20461" s="5" t="s">
        <v>38</v>
      </c>
      <c r="D20461" s="5">
        <v>1</v>
      </c>
      <c r="E20461" s="5">
        <v>236305</v>
      </c>
    </row>
    <row r="20462" spans="1:5" x14ac:dyDescent="0.35">
      <c r="A20462" s="3">
        <v>46266</v>
      </c>
      <c r="B20462" s="5" t="s">
        <v>387</v>
      </c>
      <c r="C20462" s="5" t="s">
        <v>25</v>
      </c>
      <c r="D20462" s="5">
        <v>1</v>
      </c>
      <c r="E20462" s="5">
        <v>460318</v>
      </c>
    </row>
    <row r="20463" spans="1:5" x14ac:dyDescent="0.35">
      <c r="A20463" s="3">
        <v>46266</v>
      </c>
      <c r="B20463" s="5" t="s">
        <v>388</v>
      </c>
      <c r="C20463" s="5" t="s">
        <v>27</v>
      </c>
      <c r="D20463" s="5">
        <v>1</v>
      </c>
      <c r="E20463" s="5">
        <v>177214</v>
      </c>
    </row>
    <row r="20464" spans="1:5" x14ac:dyDescent="0.35">
      <c r="A20464" s="3">
        <v>46266</v>
      </c>
      <c r="B20464" s="5" t="s">
        <v>384</v>
      </c>
      <c r="C20464" s="5" t="s">
        <v>17</v>
      </c>
      <c r="D20464" s="5">
        <v>1</v>
      </c>
      <c r="E20464" s="5">
        <v>236305</v>
      </c>
    </row>
    <row r="20465" spans="1:5" x14ac:dyDescent="0.35">
      <c r="A20465" s="3">
        <v>46266</v>
      </c>
      <c r="B20465" s="5" t="s">
        <v>217</v>
      </c>
      <c r="C20465" s="5" t="s">
        <v>39</v>
      </c>
      <c r="D20465" s="5">
        <v>1</v>
      </c>
      <c r="E20465" s="5">
        <v>118123</v>
      </c>
    </row>
    <row r="20466" spans="1:5" x14ac:dyDescent="0.35">
      <c r="A20466" s="3">
        <v>46266</v>
      </c>
      <c r="B20466" s="5" t="s">
        <v>387</v>
      </c>
      <c r="C20466" s="5" t="s">
        <v>85</v>
      </c>
      <c r="D20466" s="5">
        <v>1</v>
      </c>
      <c r="E20466" s="5">
        <v>189032</v>
      </c>
    </row>
    <row r="20467" spans="1:5" x14ac:dyDescent="0.35">
      <c r="A20467" s="3">
        <v>46266</v>
      </c>
      <c r="B20467" s="5" t="s">
        <v>389</v>
      </c>
      <c r="C20467" s="5" t="s">
        <v>65</v>
      </c>
      <c r="D20467" s="5">
        <v>1</v>
      </c>
      <c r="E20467" s="5">
        <v>116305</v>
      </c>
    </row>
    <row r="20468" spans="1:5" x14ac:dyDescent="0.35">
      <c r="A20468" s="3">
        <v>46266</v>
      </c>
      <c r="B20468" s="5" t="s">
        <v>127</v>
      </c>
      <c r="C20468" s="5" t="s">
        <v>38</v>
      </c>
      <c r="D20468" s="5">
        <v>1</v>
      </c>
      <c r="E20468" s="5">
        <v>203578</v>
      </c>
    </row>
    <row r="20469" spans="1:5" x14ac:dyDescent="0.35">
      <c r="A20469" s="3">
        <v>46266</v>
      </c>
      <c r="B20469" s="5" t="s">
        <v>127</v>
      </c>
      <c r="C20469" s="5" t="s">
        <v>38</v>
      </c>
      <c r="D20469" s="5">
        <v>1</v>
      </c>
      <c r="E20469" s="5">
        <v>203578</v>
      </c>
    </row>
    <row r="20470" spans="1:5" x14ac:dyDescent="0.35">
      <c r="A20470" s="3">
        <v>46266</v>
      </c>
      <c r="B20470" s="5" t="s">
        <v>127</v>
      </c>
      <c r="C20470" s="5" t="s">
        <v>38</v>
      </c>
      <c r="D20470" s="5">
        <v>1</v>
      </c>
      <c r="E20470" s="5">
        <v>203578</v>
      </c>
    </row>
    <row r="20471" spans="1:5" x14ac:dyDescent="0.35">
      <c r="A20471" s="3">
        <v>46266</v>
      </c>
      <c r="B20471" s="5" t="s">
        <v>127</v>
      </c>
      <c r="C20471" s="5" t="s">
        <v>38</v>
      </c>
      <c r="D20471" s="5">
        <v>1</v>
      </c>
      <c r="E20471" s="5">
        <v>203578</v>
      </c>
    </row>
    <row r="20472" spans="1:5" x14ac:dyDescent="0.35">
      <c r="A20472" s="3">
        <v>46266</v>
      </c>
      <c r="B20472" s="5" t="s">
        <v>127</v>
      </c>
      <c r="C20472" s="5" t="s">
        <v>38</v>
      </c>
      <c r="D20472" s="5">
        <v>1</v>
      </c>
      <c r="E20472" s="5">
        <v>203578</v>
      </c>
    </row>
    <row r="20473" spans="1:5" x14ac:dyDescent="0.35">
      <c r="A20473" s="3">
        <v>46266</v>
      </c>
      <c r="B20473" s="5" t="s">
        <v>390</v>
      </c>
      <c r="C20473" s="5" t="s">
        <v>83</v>
      </c>
      <c r="D20473" s="5">
        <v>1</v>
      </c>
      <c r="E20473" s="5">
        <v>70850</v>
      </c>
    </row>
    <row r="20474" spans="1:5" x14ac:dyDescent="0.35">
      <c r="A20474" s="3">
        <v>46266</v>
      </c>
      <c r="B20474" s="5" t="s">
        <v>390</v>
      </c>
      <c r="C20474" s="5" t="s">
        <v>82</v>
      </c>
      <c r="D20474" s="5">
        <v>1</v>
      </c>
      <c r="E20474" s="5">
        <v>70850</v>
      </c>
    </row>
    <row r="20475" spans="1:5" x14ac:dyDescent="0.35">
      <c r="A20475" s="3">
        <v>46266</v>
      </c>
      <c r="B20475" s="5" t="s">
        <v>217</v>
      </c>
      <c r="C20475" s="5" t="s">
        <v>39</v>
      </c>
      <c r="D20475" s="5">
        <v>1</v>
      </c>
      <c r="E20475" s="5">
        <v>118123</v>
      </c>
    </row>
    <row r="20476" spans="1:5" x14ac:dyDescent="0.35">
      <c r="A20476" s="3">
        <v>46266</v>
      </c>
      <c r="B20476" s="5" t="s">
        <v>387</v>
      </c>
      <c r="C20476" s="5" t="s">
        <v>38</v>
      </c>
      <c r="D20476" s="5">
        <v>1</v>
      </c>
      <c r="E20476" s="5">
        <v>236305</v>
      </c>
    </row>
    <row r="20477" spans="1:5" x14ac:dyDescent="0.35">
      <c r="A20477" s="3">
        <v>46266</v>
      </c>
      <c r="B20477" s="5" t="s">
        <v>384</v>
      </c>
      <c r="C20477" s="5" t="s">
        <v>57</v>
      </c>
      <c r="D20477" s="5">
        <v>1</v>
      </c>
      <c r="E20477" s="5">
        <v>295395</v>
      </c>
    </row>
    <row r="20478" spans="1:5" x14ac:dyDescent="0.35">
      <c r="A20478" s="3">
        <v>46266</v>
      </c>
      <c r="B20478" s="5" t="s">
        <v>384</v>
      </c>
      <c r="C20478" s="5" t="s">
        <v>28</v>
      </c>
      <c r="D20478" s="5">
        <v>1</v>
      </c>
      <c r="E20478" s="5">
        <v>118123</v>
      </c>
    </row>
    <row r="20479" spans="1:5" x14ac:dyDescent="0.35">
      <c r="A20479" s="3">
        <v>46266</v>
      </c>
      <c r="B20479" s="5" t="s">
        <v>390</v>
      </c>
      <c r="C20479" s="5" t="s">
        <v>83</v>
      </c>
      <c r="D20479" s="5">
        <v>1</v>
      </c>
      <c r="E20479" s="5">
        <v>70850</v>
      </c>
    </row>
    <row r="20480" spans="1:5" x14ac:dyDescent="0.35">
      <c r="A20480" s="3">
        <v>46266</v>
      </c>
      <c r="B20480" s="5" t="s">
        <v>217</v>
      </c>
      <c r="C20480" s="5" t="s">
        <v>38</v>
      </c>
      <c r="D20480" s="5">
        <v>1</v>
      </c>
      <c r="E20480" s="5">
        <v>236305</v>
      </c>
    </row>
    <row r="20481" spans="1:5" x14ac:dyDescent="0.35">
      <c r="A20481" s="3">
        <v>46266</v>
      </c>
      <c r="B20481" s="5" t="s">
        <v>388</v>
      </c>
      <c r="C20481" s="5" t="s">
        <v>108</v>
      </c>
      <c r="D20481" s="5">
        <v>1</v>
      </c>
      <c r="E20481" s="5">
        <v>106305</v>
      </c>
    </row>
    <row r="20482" spans="1:5" x14ac:dyDescent="0.35">
      <c r="A20482" s="3">
        <v>46266</v>
      </c>
      <c r="B20482" s="5" t="s">
        <v>384</v>
      </c>
      <c r="C20482" s="5" t="s">
        <v>38</v>
      </c>
      <c r="D20482" s="5">
        <v>1</v>
      </c>
      <c r="E20482" s="5">
        <v>236305</v>
      </c>
    </row>
    <row r="20483" spans="1:5" x14ac:dyDescent="0.35">
      <c r="A20483" s="3">
        <v>46266</v>
      </c>
      <c r="B20483" s="5" t="s">
        <v>384</v>
      </c>
      <c r="C20483" s="5" t="s">
        <v>46</v>
      </c>
      <c r="D20483" s="5">
        <v>1</v>
      </c>
      <c r="E20483" s="5">
        <v>294864</v>
      </c>
    </row>
    <row r="20484" spans="1:5" x14ac:dyDescent="0.35">
      <c r="A20484" s="3">
        <v>46266</v>
      </c>
      <c r="B20484" s="5" t="s">
        <v>387</v>
      </c>
      <c r="C20484" s="5" t="s">
        <v>108</v>
      </c>
      <c r="D20484" s="5">
        <v>1</v>
      </c>
      <c r="E20484" s="5">
        <v>106305</v>
      </c>
    </row>
    <row r="20485" spans="1:5" x14ac:dyDescent="0.35">
      <c r="A20485" s="3">
        <v>46266</v>
      </c>
      <c r="B20485" s="5" t="s">
        <v>390</v>
      </c>
      <c r="C20485" s="5" t="s">
        <v>82</v>
      </c>
      <c r="D20485" s="5">
        <v>1</v>
      </c>
      <c r="E20485" s="5">
        <v>70850</v>
      </c>
    </row>
    <row r="20486" spans="1:5" x14ac:dyDescent="0.35">
      <c r="A20486" s="3">
        <v>46266</v>
      </c>
      <c r="B20486" s="5" t="s">
        <v>390</v>
      </c>
      <c r="C20486" s="5" t="s">
        <v>83</v>
      </c>
      <c r="D20486" s="5">
        <v>1</v>
      </c>
      <c r="E20486" s="5">
        <v>70850</v>
      </c>
    </row>
    <row r="20487" spans="1:5" x14ac:dyDescent="0.35">
      <c r="A20487" s="3">
        <v>46266</v>
      </c>
      <c r="B20487" s="5" t="s">
        <v>386</v>
      </c>
      <c r="C20487" s="5" t="s">
        <v>67</v>
      </c>
      <c r="D20487" s="5">
        <v>1</v>
      </c>
      <c r="E20487" s="5">
        <v>116305</v>
      </c>
    </row>
    <row r="20488" spans="1:5" x14ac:dyDescent="0.35">
      <c r="A20488" s="3">
        <v>46267</v>
      </c>
      <c r="B20488" s="5" t="s">
        <v>388</v>
      </c>
      <c r="C20488" s="5" t="s">
        <v>83</v>
      </c>
      <c r="D20488" s="5">
        <v>1</v>
      </c>
      <c r="E20488" s="5">
        <v>70850</v>
      </c>
    </row>
    <row r="20489" spans="1:5" x14ac:dyDescent="0.35">
      <c r="A20489" s="3">
        <v>46267</v>
      </c>
      <c r="B20489" s="5" t="s">
        <v>387</v>
      </c>
      <c r="C20489" s="5" t="s">
        <v>39</v>
      </c>
      <c r="D20489" s="5">
        <v>1</v>
      </c>
      <c r="E20489" s="5">
        <v>118123</v>
      </c>
    </row>
    <row r="20490" spans="1:5" x14ac:dyDescent="0.35">
      <c r="A20490" s="3">
        <v>46267</v>
      </c>
      <c r="B20490" s="5" t="s">
        <v>384</v>
      </c>
      <c r="C20490" s="5" t="s">
        <v>69</v>
      </c>
      <c r="D20490" s="5">
        <v>1</v>
      </c>
      <c r="E20490" s="5">
        <v>129941</v>
      </c>
    </row>
    <row r="20491" spans="1:5" x14ac:dyDescent="0.35">
      <c r="A20491" s="3">
        <v>46267</v>
      </c>
      <c r="B20491" s="5" t="s">
        <v>384</v>
      </c>
      <c r="C20491" s="5" t="s">
        <v>69</v>
      </c>
      <c r="D20491" s="5">
        <v>1</v>
      </c>
      <c r="E20491" s="5">
        <v>129941</v>
      </c>
    </row>
    <row r="20492" spans="1:5" x14ac:dyDescent="0.35">
      <c r="A20492" s="3">
        <v>46267</v>
      </c>
      <c r="B20492" s="5" t="s">
        <v>384</v>
      </c>
      <c r="C20492" s="5" t="s">
        <v>36</v>
      </c>
      <c r="D20492" s="5">
        <v>1</v>
      </c>
      <c r="E20492" s="5">
        <v>236305</v>
      </c>
    </row>
    <row r="20493" spans="1:5" x14ac:dyDescent="0.35">
      <c r="A20493" s="3">
        <v>46267</v>
      </c>
      <c r="B20493" s="5" t="s">
        <v>384</v>
      </c>
      <c r="C20493" s="5" t="s">
        <v>69</v>
      </c>
      <c r="D20493" s="5">
        <v>1</v>
      </c>
      <c r="E20493" s="5">
        <v>129941</v>
      </c>
    </row>
    <row r="20494" spans="1:5" x14ac:dyDescent="0.35">
      <c r="A20494" s="3">
        <v>46267</v>
      </c>
      <c r="B20494" s="5" t="s">
        <v>384</v>
      </c>
      <c r="C20494" s="5" t="s">
        <v>69</v>
      </c>
      <c r="D20494" s="5">
        <v>1</v>
      </c>
      <c r="E20494" s="5">
        <v>129941</v>
      </c>
    </row>
    <row r="20495" spans="1:5" x14ac:dyDescent="0.35">
      <c r="A20495" s="3">
        <v>46267</v>
      </c>
      <c r="B20495" s="5" t="s">
        <v>387</v>
      </c>
      <c r="C20495" s="5" t="s">
        <v>106</v>
      </c>
      <c r="D20495" s="5">
        <v>1</v>
      </c>
      <c r="E20495" s="5">
        <v>206759</v>
      </c>
    </row>
    <row r="20496" spans="1:5" x14ac:dyDescent="0.35">
      <c r="A20496" s="3">
        <v>46267</v>
      </c>
      <c r="B20496" s="5" t="s">
        <v>385</v>
      </c>
      <c r="C20496" s="5" t="s">
        <v>66</v>
      </c>
      <c r="D20496" s="5">
        <v>1</v>
      </c>
      <c r="E20496" s="5">
        <v>116305</v>
      </c>
    </row>
    <row r="20497" spans="1:5" x14ac:dyDescent="0.35">
      <c r="A20497" s="3">
        <v>46267</v>
      </c>
      <c r="B20497" s="5" t="s">
        <v>389</v>
      </c>
      <c r="C20497" s="5" t="s">
        <v>65</v>
      </c>
      <c r="D20497" s="5">
        <v>1</v>
      </c>
      <c r="E20497" s="5">
        <v>116305</v>
      </c>
    </row>
    <row r="20498" spans="1:5" x14ac:dyDescent="0.35">
      <c r="A20498" s="3">
        <v>46267</v>
      </c>
      <c r="B20498" s="5" t="s">
        <v>391</v>
      </c>
      <c r="C20498" s="5" t="s">
        <v>66</v>
      </c>
      <c r="D20498" s="5">
        <v>1</v>
      </c>
      <c r="E20498" s="5">
        <v>116305</v>
      </c>
    </row>
    <row r="20499" spans="1:5" x14ac:dyDescent="0.35">
      <c r="A20499" s="3">
        <v>46267</v>
      </c>
      <c r="B20499" s="5" t="s">
        <v>389</v>
      </c>
      <c r="C20499" s="5" t="s">
        <v>65</v>
      </c>
      <c r="D20499" s="5">
        <v>1</v>
      </c>
      <c r="E20499" s="5">
        <v>116305</v>
      </c>
    </row>
    <row r="20500" spans="1:5" x14ac:dyDescent="0.35">
      <c r="A20500" s="3">
        <v>46267</v>
      </c>
      <c r="B20500" s="5" t="s">
        <v>389</v>
      </c>
      <c r="C20500" s="5" t="s">
        <v>66</v>
      </c>
      <c r="D20500" s="5">
        <v>1</v>
      </c>
      <c r="E20500" s="5">
        <v>116305</v>
      </c>
    </row>
    <row r="20501" spans="1:5" x14ac:dyDescent="0.35">
      <c r="A20501" s="3">
        <v>46267</v>
      </c>
      <c r="B20501" s="5" t="s">
        <v>389</v>
      </c>
      <c r="C20501" s="5" t="s">
        <v>66</v>
      </c>
      <c r="D20501" s="5">
        <v>1</v>
      </c>
      <c r="E20501" s="5">
        <v>116305</v>
      </c>
    </row>
    <row r="20502" spans="1:5" x14ac:dyDescent="0.35">
      <c r="A20502" s="3">
        <v>46267</v>
      </c>
      <c r="B20502" s="5" t="s">
        <v>392</v>
      </c>
      <c r="C20502" s="5" t="s">
        <v>65</v>
      </c>
      <c r="D20502" s="5">
        <v>2</v>
      </c>
      <c r="E20502" s="5">
        <v>232611</v>
      </c>
    </row>
    <row r="20503" spans="1:5" x14ac:dyDescent="0.35">
      <c r="A20503" s="3">
        <v>46267</v>
      </c>
      <c r="B20503" s="5" t="s">
        <v>389</v>
      </c>
      <c r="C20503" s="5" t="s">
        <v>66</v>
      </c>
      <c r="D20503" s="5">
        <v>1</v>
      </c>
      <c r="E20503" s="5">
        <v>116305</v>
      </c>
    </row>
    <row r="20504" spans="1:5" x14ac:dyDescent="0.35">
      <c r="A20504" s="3">
        <v>46267</v>
      </c>
      <c r="B20504" s="5" t="s">
        <v>127</v>
      </c>
      <c r="C20504" s="5" t="s">
        <v>38</v>
      </c>
      <c r="D20504" s="5">
        <v>1</v>
      </c>
      <c r="E20504" s="5">
        <v>203578</v>
      </c>
    </row>
    <row r="20505" spans="1:5" x14ac:dyDescent="0.35">
      <c r="A20505" s="3">
        <v>46267</v>
      </c>
      <c r="B20505" s="5" t="s">
        <v>127</v>
      </c>
      <c r="C20505" s="5" t="s">
        <v>38</v>
      </c>
      <c r="D20505" s="5">
        <v>1</v>
      </c>
      <c r="E20505" s="5">
        <v>203578</v>
      </c>
    </row>
    <row r="20506" spans="1:5" x14ac:dyDescent="0.35">
      <c r="A20506" s="3">
        <v>46267</v>
      </c>
      <c r="B20506" s="5" t="s">
        <v>384</v>
      </c>
      <c r="C20506" s="5" t="s">
        <v>69</v>
      </c>
      <c r="D20506" s="5">
        <v>1</v>
      </c>
      <c r="E20506" s="5">
        <v>129941</v>
      </c>
    </row>
    <row r="20507" spans="1:5" x14ac:dyDescent="0.35">
      <c r="A20507" s="3">
        <v>46267</v>
      </c>
      <c r="B20507" s="5" t="s">
        <v>384</v>
      </c>
      <c r="C20507" s="5" t="s">
        <v>69</v>
      </c>
      <c r="D20507" s="5">
        <v>1</v>
      </c>
      <c r="E20507" s="5">
        <v>129941</v>
      </c>
    </row>
    <row r="20508" spans="1:5" x14ac:dyDescent="0.35">
      <c r="A20508" s="3">
        <v>46267</v>
      </c>
      <c r="B20508" s="5" t="s">
        <v>384</v>
      </c>
      <c r="C20508" s="5" t="s">
        <v>69</v>
      </c>
      <c r="D20508" s="5">
        <v>1</v>
      </c>
      <c r="E20508" s="5">
        <v>129941</v>
      </c>
    </row>
    <row r="20509" spans="1:5" x14ac:dyDescent="0.35">
      <c r="A20509" s="3">
        <v>46267</v>
      </c>
      <c r="B20509" s="5" t="s">
        <v>217</v>
      </c>
      <c r="C20509" s="5" t="s">
        <v>85</v>
      </c>
      <c r="D20509" s="5">
        <v>1</v>
      </c>
      <c r="E20509" s="5">
        <v>189032</v>
      </c>
    </row>
    <row r="20510" spans="1:5" x14ac:dyDescent="0.35">
      <c r="A20510" s="3">
        <v>46267</v>
      </c>
      <c r="B20510" s="5" t="s">
        <v>387</v>
      </c>
      <c r="C20510" s="5" t="s">
        <v>85</v>
      </c>
      <c r="D20510" s="5">
        <v>1</v>
      </c>
      <c r="E20510" s="5">
        <v>189032</v>
      </c>
    </row>
    <row r="20511" spans="1:5" x14ac:dyDescent="0.35">
      <c r="A20511" s="3">
        <v>46267</v>
      </c>
      <c r="B20511" s="5" t="s">
        <v>384</v>
      </c>
      <c r="C20511" s="5" t="s">
        <v>69</v>
      </c>
      <c r="D20511" s="5">
        <v>1</v>
      </c>
      <c r="E20511" s="5">
        <v>129941</v>
      </c>
    </row>
    <row r="20512" spans="1:5" x14ac:dyDescent="0.35">
      <c r="A20512" s="3">
        <v>46267</v>
      </c>
      <c r="B20512" s="5" t="s">
        <v>387</v>
      </c>
      <c r="C20512" s="5" t="s">
        <v>38</v>
      </c>
      <c r="D20512" s="5">
        <v>1</v>
      </c>
      <c r="E20512" s="5">
        <v>236305</v>
      </c>
    </row>
    <row r="20513" spans="1:5" x14ac:dyDescent="0.35">
      <c r="A20513" s="3">
        <v>46267</v>
      </c>
      <c r="B20513" s="5" t="s">
        <v>217</v>
      </c>
      <c r="C20513" s="5" t="s">
        <v>48</v>
      </c>
      <c r="D20513" s="5">
        <v>1</v>
      </c>
      <c r="E20513" s="5">
        <v>501682</v>
      </c>
    </row>
    <row r="20514" spans="1:5" x14ac:dyDescent="0.35">
      <c r="A20514" s="3">
        <v>46267</v>
      </c>
      <c r="B20514" s="5" t="s">
        <v>217</v>
      </c>
      <c r="C20514" s="5" t="s">
        <v>49</v>
      </c>
      <c r="D20514" s="5">
        <v>1</v>
      </c>
      <c r="E20514" s="5">
        <v>64941</v>
      </c>
    </row>
    <row r="20515" spans="1:5" x14ac:dyDescent="0.35">
      <c r="A20515" s="3">
        <v>46267</v>
      </c>
      <c r="B20515" s="5" t="s">
        <v>387</v>
      </c>
      <c r="C20515" s="5" t="s">
        <v>41</v>
      </c>
      <c r="D20515" s="5">
        <v>1</v>
      </c>
      <c r="E20515" s="5">
        <v>159486</v>
      </c>
    </row>
    <row r="20516" spans="1:5" x14ac:dyDescent="0.35">
      <c r="A20516" s="3">
        <v>46267</v>
      </c>
      <c r="B20516" s="5" t="s">
        <v>384</v>
      </c>
      <c r="C20516" s="5" t="s">
        <v>38</v>
      </c>
      <c r="D20516" s="5">
        <v>1</v>
      </c>
      <c r="E20516" s="5">
        <v>236305</v>
      </c>
    </row>
    <row r="20517" spans="1:5" x14ac:dyDescent="0.35">
      <c r="A20517" s="3">
        <v>46267</v>
      </c>
      <c r="B20517" s="5" t="s">
        <v>386</v>
      </c>
      <c r="C20517" s="5" t="s">
        <v>66</v>
      </c>
      <c r="D20517" s="5">
        <v>1</v>
      </c>
      <c r="E20517" s="5">
        <v>116305</v>
      </c>
    </row>
    <row r="20518" spans="1:5" x14ac:dyDescent="0.35">
      <c r="A20518" s="3">
        <v>46267</v>
      </c>
      <c r="B20518" s="5" t="s">
        <v>385</v>
      </c>
      <c r="C20518" s="5" t="s">
        <v>65</v>
      </c>
      <c r="D20518" s="5">
        <v>1</v>
      </c>
      <c r="E20518" s="5">
        <v>116305</v>
      </c>
    </row>
    <row r="20519" spans="1:5" x14ac:dyDescent="0.35">
      <c r="A20519" s="3">
        <v>46267</v>
      </c>
      <c r="B20519" s="5" t="s">
        <v>385</v>
      </c>
      <c r="C20519" s="5" t="s">
        <v>65</v>
      </c>
      <c r="D20519" s="5">
        <v>1</v>
      </c>
      <c r="E20519" s="5">
        <v>116305</v>
      </c>
    </row>
    <row r="20520" spans="1:5" x14ac:dyDescent="0.35">
      <c r="A20520" s="3">
        <v>46267</v>
      </c>
      <c r="B20520" s="5" t="s">
        <v>385</v>
      </c>
      <c r="C20520" s="5" t="s">
        <v>66</v>
      </c>
      <c r="D20520" s="5">
        <v>1</v>
      </c>
      <c r="E20520" s="5">
        <v>116305</v>
      </c>
    </row>
    <row r="20521" spans="1:5" x14ac:dyDescent="0.35">
      <c r="A20521" s="3">
        <v>46267</v>
      </c>
      <c r="B20521" s="5" t="s">
        <v>386</v>
      </c>
      <c r="C20521" s="5" t="s">
        <v>66</v>
      </c>
      <c r="D20521" s="5">
        <v>1</v>
      </c>
      <c r="E20521" s="5">
        <v>116305</v>
      </c>
    </row>
    <row r="20522" spans="1:5" x14ac:dyDescent="0.35">
      <c r="A20522" s="3">
        <v>46267</v>
      </c>
      <c r="B20522" s="5" t="s">
        <v>385</v>
      </c>
      <c r="C20522" s="5" t="s">
        <v>66</v>
      </c>
      <c r="D20522" s="5">
        <v>1</v>
      </c>
      <c r="E20522" s="5">
        <v>116305</v>
      </c>
    </row>
    <row r="20523" spans="1:5" x14ac:dyDescent="0.35">
      <c r="A20523" s="3">
        <v>46267</v>
      </c>
      <c r="B20523" s="5" t="s">
        <v>389</v>
      </c>
      <c r="C20523" s="5" t="s">
        <v>66</v>
      </c>
      <c r="D20523" s="5">
        <v>1</v>
      </c>
      <c r="E20523" s="5">
        <v>116305</v>
      </c>
    </row>
    <row r="20524" spans="1:5" x14ac:dyDescent="0.35">
      <c r="A20524" s="3">
        <v>46267</v>
      </c>
      <c r="B20524" s="5" t="s">
        <v>391</v>
      </c>
      <c r="C20524" s="5" t="s">
        <v>67</v>
      </c>
      <c r="D20524" s="5">
        <v>1</v>
      </c>
      <c r="E20524" s="5">
        <v>116305</v>
      </c>
    </row>
    <row r="20525" spans="1:5" x14ac:dyDescent="0.35">
      <c r="A20525" s="3">
        <v>46267</v>
      </c>
      <c r="B20525" s="5" t="s">
        <v>385</v>
      </c>
      <c r="C20525" s="5" t="s">
        <v>66</v>
      </c>
      <c r="D20525" s="5">
        <v>1</v>
      </c>
      <c r="E20525" s="5">
        <v>116305</v>
      </c>
    </row>
    <row r="20526" spans="1:5" x14ac:dyDescent="0.35">
      <c r="A20526" s="3">
        <v>46267</v>
      </c>
      <c r="B20526" s="5" t="s">
        <v>391</v>
      </c>
      <c r="C20526" s="5" t="s">
        <v>66</v>
      </c>
      <c r="D20526" s="5">
        <v>1</v>
      </c>
      <c r="E20526" s="5">
        <v>116305</v>
      </c>
    </row>
    <row r="20527" spans="1:5" x14ac:dyDescent="0.35">
      <c r="A20527" s="3">
        <v>46267</v>
      </c>
      <c r="B20527" s="5" t="s">
        <v>389</v>
      </c>
      <c r="C20527" s="5" t="s">
        <v>65</v>
      </c>
      <c r="D20527" s="5">
        <v>1</v>
      </c>
      <c r="E20527" s="5">
        <v>116305</v>
      </c>
    </row>
    <row r="20528" spans="1:5" x14ac:dyDescent="0.35">
      <c r="A20528" s="3">
        <v>46267</v>
      </c>
      <c r="B20528" s="5" t="s">
        <v>386</v>
      </c>
      <c r="C20528" s="5" t="s">
        <v>66</v>
      </c>
      <c r="D20528" s="5">
        <v>1</v>
      </c>
      <c r="E20528" s="5">
        <v>116305</v>
      </c>
    </row>
    <row r="20529" spans="1:5" x14ac:dyDescent="0.35">
      <c r="A20529" s="3">
        <v>46267</v>
      </c>
      <c r="B20529" s="5" t="s">
        <v>389</v>
      </c>
      <c r="C20529" s="5" t="s">
        <v>66</v>
      </c>
      <c r="D20529" s="5">
        <v>1</v>
      </c>
      <c r="E20529" s="5">
        <v>116305</v>
      </c>
    </row>
    <row r="20530" spans="1:5" x14ac:dyDescent="0.35">
      <c r="A20530" s="3">
        <v>46267</v>
      </c>
      <c r="B20530" s="5" t="s">
        <v>385</v>
      </c>
      <c r="C20530" s="5" t="s">
        <v>66</v>
      </c>
      <c r="D20530" s="5">
        <v>1</v>
      </c>
      <c r="E20530" s="5">
        <v>116305</v>
      </c>
    </row>
    <row r="20531" spans="1:5" x14ac:dyDescent="0.35">
      <c r="A20531" s="3">
        <v>46267</v>
      </c>
      <c r="B20531" s="5" t="s">
        <v>385</v>
      </c>
      <c r="C20531" s="5" t="s">
        <v>66</v>
      </c>
      <c r="D20531" s="5">
        <v>1</v>
      </c>
      <c r="E20531" s="5">
        <v>116305</v>
      </c>
    </row>
    <row r="20532" spans="1:5" x14ac:dyDescent="0.35">
      <c r="A20532" s="3">
        <v>46267</v>
      </c>
      <c r="B20532" s="5" t="s">
        <v>385</v>
      </c>
      <c r="C20532" s="5" t="s">
        <v>66</v>
      </c>
      <c r="D20532" s="5">
        <v>1</v>
      </c>
      <c r="E20532" s="5">
        <v>116305</v>
      </c>
    </row>
    <row r="20533" spans="1:5" x14ac:dyDescent="0.35">
      <c r="A20533" s="3">
        <v>46267</v>
      </c>
      <c r="B20533" s="5" t="s">
        <v>389</v>
      </c>
      <c r="C20533" s="5" t="s">
        <v>65</v>
      </c>
      <c r="D20533" s="5">
        <v>1</v>
      </c>
      <c r="E20533" s="5">
        <v>116305</v>
      </c>
    </row>
    <row r="20534" spans="1:5" x14ac:dyDescent="0.35">
      <c r="A20534" s="3">
        <v>46267</v>
      </c>
      <c r="B20534" s="5" t="s">
        <v>389</v>
      </c>
      <c r="C20534" s="5" t="s">
        <v>65</v>
      </c>
      <c r="D20534" s="5">
        <v>1</v>
      </c>
      <c r="E20534" s="5">
        <v>116305</v>
      </c>
    </row>
    <row r="20535" spans="1:5" x14ac:dyDescent="0.35">
      <c r="A20535" s="3">
        <v>46267</v>
      </c>
      <c r="B20535" s="5" t="s">
        <v>389</v>
      </c>
      <c r="C20535" s="5" t="s">
        <v>65</v>
      </c>
      <c r="D20535" s="5">
        <v>1</v>
      </c>
      <c r="E20535" s="5">
        <v>116305</v>
      </c>
    </row>
    <row r="20536" spans="1:5" x14ac:dyDescent="0.35">
      <c r="A20536" s="3">
        <v>46267</v>
      </c>
      <c r="B20536" s="5" t="s">
        <v>389</v>
      </c>
      <c r="C20536" s="5" t="s">
        <v>66</v>
      </c>
      <c r="D20536" s="5">
        <v>1</v>
      </c>
      <c r="E20536" s="5">
        <v>116305</v>
      </c>
    </row>
    <row r="20537" spans="1:5" x14ac:dyDescent="0.35">
      <c r="A20537" s="3">
        <v>46267</v>
      </c>
      <c r="B20537" s="5" t="s">
        <v>384</v>
      </c>
      <c r="C20537" s="5" t="s">
        <v>69</v>
      </c>
      <c r="D20537" s="5">
        <v>1</v>
      </c>
      <c r="E20537" s="5">
        <v>129941</v>
      </c>
    </row>
    <row r="20538" spans="1:5" x14ac:dyDescent="0.35">
      <c r="A20538" s="3">
        <v>46267</v>
      </c>
      <c r="B20538" s="5" t="s">
        <v>217</v>
      </c>
      <c r="C20538" s="5" t="s">
        <v>36</v>
      </c>
      <c r="D20538" s="5">
        <v>1</v>
      </c>
      <c r="E20538" s="5">
        <v>236305</v>
      </c>
    </row>
    <row r="20539" spans="1:5" x14ac:dyDescent="0.35">
      <c r="A20539" s="3">
        <v>46267</v>
      </c>
      <c r="B20539" s="5" t="s">
        <v>217</v>
      </c>
      <c r="C20539" s="5" t="s">
        <v>36</v>
      </c>
      <c r="D20539" s="5">
        <v>1</v>
      </c>
      <c r="E20539" s="5">
        <v>236305</v>
      </c>
    </row>
    <row r="20540" spans="1:5" x14ac:dyDescent="0.35">
      <c r="A20540" s="3">
        <v>46267</v>
      </c>
      <c r="B20540" s="5" t="s">
        <v>387</v>
      </c>
      <c r="C20540" s="5" t="s">
        <v>25</v>
      </c>
      <c r="D20540" s="5">
        <v>1</v>
      </c>
      <c r="E20540" s="5">
        <v>460318</v>
      </c>
    </row>
    <row r="20541" spans="1:5" x14ac:dyDescent="0.35">
      <c r="A20541" s="3">
        <v>46267</v>
      </c>
      <c r="B20541" s="5" t="s">
        <v>384</v>
      </c>
      <c r="C20541" s="5" t="s">
        <v>69</v>
      </c>
      <c r="D20541" s="5">
        <v>1</v>
      </c>
      <c r="E20541" s="5">
        <v>129941</v>
      </c>
    </row>
    <row r="20542" spans="1:5" x14ac:dyDescent="0.35">
      <c r="A20542" s="3">
        <v>46267</v>
      </c>
      <c r="B20542" s="5" t="s">
        <v>384</v>
      </c>
      <c r="C20542" s="5" t="s">
        <v>69</v>
      </c>
      <c r="D20542" s="5">
        <v>1</v>
      </c>
      <c r="E20542" s="5">
        <v>129941</v>
      </c>
    </row>
    <row r="20543" spans="1:5" x14ac:dyDescent="0.35">
      <c r="A20543" s="3">
        <v>46267</v>
      </c>
      <c r="B20543" s="5" t="s">
        <v>384</v>
      </c>
      <c r="C20543" s="5" t="s">
        <v>69</v>
      </c>
      <c r="D20543" s="5">
        <v>1</v>
      </c>
      <c r="E20543" s="5">
        <v>129941</v>
      </c>
    </row>
    <row r="20544" spans="1:5" x14ac:dyDescent="0.35">
      <c r="A20544" s="3">
        <v>46267</v>
      </c>
      <c r="B20544" s="5" t="s">
        <v>217</v>
      </c>
      <c r="C20544" s="5" t="s">
        <v>28</v>
      </c>
      <c r="D20544" s="5">
        <v>1</v>
      </c>
      <c r="E20544" s="5">
        <v>118123</v>
      </c>
    </row>
    <row r="20545" spans="1:5" x14ac:dyDescent="0.35">
      <c r="A20545" s="3">
        <v>46267</v>
      </c>
      <c r="B20545" s="5" t="s">
        <v>384</v>
      </c>
      <c r="C20545" s="5" t="s">
        <v>69</v>
      </c>
      <c r="D20545" s="5">
        <v>1</v>
      </c>
      <c r="E20545" s="5">
        <v>129941</v>
      </c>
    </row>
    <row r="20546" spans="1:5" x14ac:dyDescent="0.35">
      <c r="A20546" s="3">
        <v>46267</v>
      </c>
      <c r="B20546" s="5" t="s">
        <v>387</v>
      </c>
      <c r="C20546" s="5" t="s">
        <v>25</v>
      </c>
      <c r="D20546" s="5">
        <v>1</v>
      </c>
      <c r="E20546" s="5">
        <v>460318</v>
      </c>
    </row>
    <row r="20547" spans="1:5" x14ac:dyDescent="0.35">
      <c r="A20547" s="3">
        <v>46267</v>
      </c>
      <c r="B20547" s="5" t="s">
        <v>384</v>
      </c>
      <c r="C20547" s="5" t="s">
        <v>69</v>
      </c>
      <c r="D20547" s="5">
        <v>1</v>
      </c>
      <c r="E20547" s="5">
        <v>129941</v>
      </c>
    </row>
    <row r="20548" spans="1:5" x14ac:dyDescent="0.35">
      <c r="A20548" s="3">
        <v>46267</v>
      </c>
      <c r="B20548" s="5" t="s">
        <v>387</v>
      </c>
      <c r="C20548" s="5" t="s">
        <v>48</v>
      </c>
      <c r="D20548" s="5">
        <v>1</v>
      </c>
      <c r="E20548" s="5">
        <v>501682</v>
      </c>
    </row>
    <row r="20549" spans="1:5" x14ac:dyDescent="0.35">
      <c r="A20549" s="3">
        <v>46267</v>
      </c>
      <c r="B20549" s="5" t="s">
        <v>384</v>
      </c>
      <c r="C20549" s="5" t="s">
        <v>69</v>
      </c>
      <c r="D20549" s="5">
        <v>1</v>
      </c>
      <c r="E20549" s="5">
        <v>129941</v>
      </c>
    </row>
    <row r="20550" spans="1:5" x14ac:dyDescent="0.35">
      <c r="A20550" s="3">
        <v>46267</v>
      </c>
      <c r="B20550" s="5" t="s">
        <v>387</v>
      </c>
      <c r="C20550" s="5" t="s">
        <v>108</v>
      </c>
      <c r="D20550" s="5">
        <v>1</v>
      </c>
      <c r="E20550" s="5">
        <v>106305</v>
      </c>
    </row>
    <row r="20551" spans="1:5" x14ac:dyDescent="0.35">
      <c r="A20551" s="3">
        <v>46267</v>
      </c>
      <c r="B20551" s="5" t="s">
        <v>386</v>
      </c>
      <c r="C20551" s="5" t="s">
        <v>65</v>
      </c>
      <c r="D20551" s="5">
        <v>1</v>
      </c>
      <c r="E20551" s="5">
        <v>116305</v>
      </c>
    </row>
    <row r="20552" spans="1:5" x14ac:dyDescent="0.35">
      <c r="A20552" s="3">
        <v>46267</v>
      </c>
      <c r="B20552" s="5" t="s">
        <v>385</v>
      </c>
      <c r="C20552" s="5" t="s">
        <v>66</v>
      </c>
      <c r="D20552" s="5">
        <v>1</v>
      </c>
      <c r="E20552" s="5">
        <v>116305</v>
      </c>
    </row>
    <row r="20553" spans="1:5" x14ac:dyDescent="0.35">
      <c r="A20553" s="3">
        <v>46267</v>
      </c>
      <c r="B20553" s="5" t="s">
        <v>386</v>
      </c>
      <c r="C20553" s="5" t="s">
        <v>67</v>
      </c>
      <c r="D20553" s="5">
        <v>1</v>
      </c>
      <c r="E20553" s="5">
        <v>116305</v>
      </c>
    </row>
    <row r="20554" spans="1:5" x14ac:dyDescent="0.35">
      <c r="A20554" s="3">
        <v>46267</v>
      </c>
      <c r="B20554" s="5" t="s">
        <v>384</v>
      </c>
      <c r="C20554" s="5" t="s">
        <v>108</v>
      </c>
      <c r="D20554" s="5">
        <v>1</v>
      </c>
      <c r="E20554" s="5">
        <v>106305</v>
      </c>
    </row>
    <row r="20555" spans="1:5" x14ac:dyDescent="0.35">
      <c r="A20555" s="3">
        <v>46267</v>
      </c>
      <c r="B20555" s="5" t="s">
        <v>384</v>
      </c>
      <c r="C20555" s="5" t="s">
        <v>69</v>
      </c>
      <c r="D20555" s="5">
        <v>1</v>
      </c>
      <c r="E20555" s="5">
        <v>129941</v>
      </c>
    </row>
    <row r="20556" spans="1:5" x14ac:dyDescent="0.35">
      <c r="A20556" s="3">
        <v>46267</v>
      </c>
      <c r="B20556" s="5" t="s">
        <v>217</v>
      </c>
      <c r="C20556" s="5" t="s">
        <v>85</v>
      </c>
      <c r="D20556" s="5">
        <v>1</v>
      </c>
      <c r="E20556" s="5">
        <v>189032</v>
      </c>
    </row>
    <row r="20557" spans="1:5" x14ac:dyDescent="0.35">
      <c r="A20557" s="3">
        <v>46267</v>
      </c>
      <c r="B20557" s="5" t="s">
        <v>387</v>
      </c>
      <c r="C20557" s="5" t="s">
        <v>17</v>
      </c>
      <c r="D20557" s="5">
        <v>1</v>
      </c>
      <c r="E20557" s="5">
        <v>236305</v>
      </c>
    </row>
    <row r="20558" spans="1:5" x14ac:dyDescent="0.35">
      <c r="A20558" s="3">
        <v>46267</v>
      </c>
      <c r="B20558" s="5" t="s">
        <v>384</v>
      </c>
      <c r="C20558" s="5" t="s">
        <v>69</v>
      </c>
      <c r="D20558" s="5">
        <v>1</v>
      </c>
      <c r="E20558" s="5">
        <v>129941</v>
      </c>
    </row>
    <row r="20559" spans="1:5" x14ac:dyDescent="0.35">
      <c r="A20559" s="3">
        <v>46267</v>
      </c>
      <c r="B20559" s="5" t="s">
        <v>387</v>
      </c>
      <c r="C20559" s="5" t="s">
        <v>85</v>
      </c>
      <c r="D20559" s="5">
        <v>1</v>
      </c>
      <c r="E20559" s="5">
        <v>189032</v>
      </c>
    </row>
    <row r="20560" spans="1:5" x14ac:dyDescent="0.35">
      <c r="A20560" s="3">
        <v>46267</v>
      </c>
      <c r="B20560" s="5" t="s">
        <v>384</v>
      </c>
      <c r="C20560" s="5" t="s">
        <v>69</v>
      </c>
      <c r="D20560" s="5">
        <v>1</v>
      </c>
      <c r="E20560" s="5">
        <v>129941</v>
      </c>
    </row>
    <row r="20561" spans="1:5" x14ac:dyDescent="0.35">
      <c r="A20561" s="3">
        <v>46267</v>
      </c>
      <c r="B20561" s="5" t="s">
        <v>217</v>
      </c>
      <c r="C20561" s="5" t="s">
        <v>17</v>
      </c>
      <c r="D20561" s="5">
        <v>1</v>
      </c>
      <c r="E20561" s="5">
        <v>236305</v>
      </c>
    </row>
    <row r="20562" spans="1:5" x14ac:dyDescent="0.35">
      <c r="A20562" s="3">
        <v>46267</v>
      </c>
      <c r="B20562" s="5" t="s">
        <v>384</v>
      </c>
      <c r="C20562" s="5" t="s">
        <v>69</v>
      </c>
      <c r="D20562" s="5">
        <v>1</v>
      </c>
      <c r="E20562" s="5">
        <v>129941</v>
      </c>
    </row>
    <row r="20563" spans="1:5" x14ac:dyDescent="0.35">
      <c r="A20563" s="3">
        <v>46267</v>
      </c>
      <c r="B20563" s="5" t="s">
        <v>384</v>
      </c>
      <c r="C20563" s="5" t="s">
        <v>32</v>
      </c>
      <c r="D20563" s="5">
        <v>1</v>
      </c>
      <c r="E20563" s="5">
        <v>177214</v>
      </c>
    </row>
    <row r="20564" spans="1:5" x14ac:dyDescent="0.35">
      <c r="A20564" s="3">
        <v>46267</v>
      </c>
      <c r="B20564" s="5" t="s">
        <v>387</v>
      </c>
      <c r="C20564" s="5" t="s">
        <v>32</v>
      </c>
      <c r="D20564" s="5">
        <v>1</v>
      </c>
      <c r="E20564" s="5">
        <v>177214</v>
      </c>
    </row>
    <row r="20565" spans="1:5" x14ac:dyDescent="0.35">
      <c r="A20565" s="3">
        <v>46267</v>
      </c>
      <c r="B20565" s="5" t="s">
        <v>387</v>
      </c>
      <c r="C20565" s="5" t="s">
        <v>39</v>
      </c>
      <c r="D20565" s="5">
        <v>1</v>
      </c>
      <c r="E20565" s="5">
        <v>118123</v>
      </c>
    </row>
    <row r="20566" spans="1:5" x14ac:dyDescent="0.35">
      <c r="A20566" s="3">
        <v>46267</v>
      </c>
      <c r="B20566" s="5" t="s">
        <v>384</v>
      </c>
      <c r="C20566" s="5" t="s">
        <v>49</v>
      </c>
      <c r="D20566" s="5">
        <v>1</v>
      </c>
      <c r="E20566" s="5">
        <v>64941</v>
      </c>
    </row>
    <row r="20567" spans="1:5" x14ac:dyDescent="0.35">
      <c r="A20567" s="3">
        <v>46267</v>
      </c>
      <c r="B20567" s="5" t="s">
        <v>385</v>
      </c>
      <c r="C20567" s="5" t="s">
        <v>66</v>
      </c>
      <c r="D20567" s="5">
        <v>1</v>
      </c>
      <c r="E20567" s="5">
        <v>116305</v>
      </c>
    </row>
    <row r="20568" spans="1:5" x14ac:dyDescent="0.35">
      <c r="A20568" s="3">
        <v>46267</v>
      </c>
      <c r="B20568" s="5" t="s">
        <v>385</v>
      </c>
      <c r="C20568" s="5" t="s">
        <v>65</v>
      </c>
      <c r="D20568" s="5">
        <v>1</v>
      </c>
      <c r="E20568" s="5">
        <v>116305</v>
      </c>
    </row>
    <row r="20569" spans="1:5" x14ac:dyDescent="0.35">
      <c r="A20569" s="3">
        <v>46267</v>
      </c>
      <c r="B20569" s="5" t="s">
        <v>386</v>
      </c>
      <c r="C20569" s="5" t="s">
        <v>66</v>
      </c>
      <c r="D20569" s="5">
        <v>1</v>
      </c>
      <c r="E20569" s="5">
        <v>116305</v>
      </c>
    </row>
    <row r="20570" spans="1:5" x14ac:dyDescent="0.35">
      <c r="A20570" s="3">
        <v>46267</v>
      </c>
      <c r="B20570" s="5" t="s">
        <v>386</v>
      </c>
      <c r="C20570" s="5" t="s">
        <v>66</v>
      </c>
      <c r="D20570" s="5">
        <v>1</v>
      </c>
      <c r="E20570" s="5">
        <v>116305</v>
      </c>
    </row>
    <row r="20571" spans="1:5" x14ac:dyDescent="0.35">
      <c r="A20571" s="3">
        <v>46267</v>
      </c>
      <c r="B20571" s="5" t="s">
        <v>385</v>
      </c>
      <c r="C20571" s="5" t="s">
        <v>65</v>
      </c>
      <c r="D20571" s="5">
        <v>1</v>
      </c>
      <c r="E20571" s="5">
        <v>116305</v>
      </c>
    </row>
    <row r="20572" spans="1:5" x14ac:dyDescent="0.35">
      <c r="A20572" s="3">
        <v>46267</v>
      </c>
      <c r="B20572" s="5" t="s">
        <v>385</v>
      </c>
      <c r="C20572" s="5" t="s">
        <v>66</v>
      </c>
      <c r="D20572" s="5">
        <v>1</v>
      </c>
      <c r="E20572" s="5">
        <v>116305</v>
      </c>
    </row>
    <row r="20573" spans="1:5" x14ac:dyDescent="0.35">
      <c r="A20573" s="3">
        <v>46267</v>
      </c>
      <c r="B20573" s="5" t="s">
        <v>127</v>
      </c>
      <c r="C20573" s="5" t="s">
        <v>38</v>
      </c>
      <c r="D20573" s="5">
        <v>1</v>
      </c>
      <c r="E20573" s="5">
        <v>203578</v>
      </c>
    </row>
    <row r="20574" spans="1:5" x14ac:dyDescent="0.35">
      <c r="A20574" s="3">
        <v>46267</v>
      </c>
      <c r="B20574" s="5" t="s">
        <v>386</v>
      </c>
      <c r="C20574" s="5" t="s">
        <v>66</v>
      </c>
      <c r="D20574" s="5">
        <v>1</v>
      </c>
      <c r="E20574" s="5">
        <v>116305</v>
      </c>
    </row>
    <row r="20575" spans="1:5" x14ac:dyDescent="0.35">
      <c r="A20575" s="3">
        <v>46267</v>
      </c>
      <c r="B20575" s="5" t="s">
        <v>389</v>
      </c>
      <c r="C20575" s="5" t="s">
        <v>66</v>
      </c>
      <c r="D20575" s="5">
        <v>1</v>
      </c>
      <c r="E20575" s="5">
        <v>116305</v>
      </c>
    </row>
    <row r="20576" spans="1:5" x14ac:dyDescent="0.35">
      <c r="A20576" s="3">
        <v>46267</v>
      </c>
      <c r="B20576" s="5" t="s">
        <v>127</v>
      </c>
      <c r="C20576" s="5" t="s">
        <v>38</v>
      </c>
      <c r="D20576" s="5">
        <v>1</v>
      </c>
      <c r="E20576" s="5">
        <v>203578</v>
      </c>
    </row>
    <row r="20577" spans="1:5" x14ac:dyDescent="0.35">
      <c r="A20577" s="3">
        <v>46267</v>
      </c>
      <c r="B20577" s="5" t="s">
        <v>389</v>
      </c>
      <c r="C20577" s="5" t="s">
        <v>65</v>
      </c>
      <c r="D20577" s="5">
        <v>1</v>
      </c>
      <c r="E20577" s="5">
        <v>116305</v>
      </c>
    </row>
    <row r="20578" spans="1:5" x14ac:dyDescent="0.35">
      <c r="A20578" s="3">
        <v>46267</v>
      </c>
      <c r="B20578" s="5" t="s">
        <v>388</v>
      </c>
      <c r="C20578" s="5" t="s">
        <v>83</v>
      </c>
      <c r="D20578" s="5">
        <v>1</v>
      </c>
      <c r="E20578" s="5">
        <v>70850</v>
      </c>
    </row>
    <row r="20579" spans="1:5" x14ac:dyDescent="0.35">
      <c r="A20579" s="3">
        <v>46267</v>
      </c>
      <c r="B20579" s="5" t="s">
        <v>384</v>
      </c>
      <c r="C20579" s="5" t="s">
        <v>108</v>
      </c>
      <c r="D20579" s="5">
        <v>1</v>
      </c>
      <c r="E20579" s="5">
        <v>106305</v>
      </c>
    </row>
    <row r="20580" spans="1:5" x14ac:dyDescent="0.35">
      <c r="A20580" s="3">
        <v>46267</v>
      </c>
      <c r="B20580" s="5" t="s">
        <v>388</v>
      </c>
      <c r="C20580" s="5" t="s">
        <v>93</v>
      </c>
      <c r="D20580" s="5">
        <v>1</v>
      </c>
      <c r="E20580" s="5">
        <v>50168</v>
      </c>
    </row>
    <row r="20581" spans="1:5" x14ac:dyDescent="0.35">
      <c r="A20581" s="3">
        <v>46267</v>
      </c>
      <c r="B20581" s="5" t="s">
        <v>388</v>
      </c>
      <c r="C20581" s="5" t="s">
        <v>28</v>
      </c>
      <c r="D20581" s="5">
        <v>1</v>
      </c>
      <c r="E20581" s="5">
        <v>118123</v>
      </c>
    </row>
    <row r="20582" spans="1:5" x14ac:dyDescent="0.35">
      <c r="A20582" s="3">
        <v>46267</v>
      </c>
      <c r="B20582" s="5" t="s">
        <v>388</v>
      </c>
      <c r="C20582" s="5" t="s">
        <v>25</v>
      </c>
      <c r="D20582" s="5">
        <v>1</v>
      </c>
      <c r="E20582" s="5">
        <v>460318</v>
      </c>
    </row>
    <row r="20583" spans="1:5" x14ac:dyDescent="0.35">
      <c r="A20583" s="3">
        <v>46267</v>
      </c>
      <c r="B20583" s="5" t="s">
        <v>387</v>
      </c>
      <c r="C20583" s="5" t="s">
        <v>40</v>
      </c>
      <c r="D20583" s="5">
        <v>1</v>
      </c>
      <c r="E20583" s="5">
        <v>189032</v>
      </c>
    </row>
    <row r="20584" spans="1:5" x14ac:dyDescent="0.35">
      <c r="A20584" s="3">
        <v>46267</v>
      </c>
      <c r="B20584" s="5" t="s">
        <v>387</v>
      </c>
      <c r="C20584" s="5" t="s">
        <v>85</v>
      </c>
      <c r="D20584" s="5">
        <v>1</v>
      </c>
      <c r="E20584" s="5">
        <v>189032</v>
      </c>
    </row>
    <row r="20585" spans="1:5" x14ac:dyDescent="0.35">
      <c r="A20585" s="3">
        <v>46267</v>
      </c>
      <c r="B20585" s="5" t="s">
        <v>389</v>
      </c>
      <c r="C20585" s="5" t="s">
        <v>66</v>
      </c>
      <c r="D20585" s="5">
        <v>1</v>
      </c>
      <c r="E20585" s="5">
        <v>116305</v>
      </c>
    </row>
    <row r="20586" spans="1:5" x14ac:dyDescent="0.35">
      <c r="A20586" s="3">
        <v>46267</v>
      </c>
      <c r="B20586" s="5" t="s">
        <v>389</v>
      </c>
      <c r="C20586" s="5" t="s">
        <v>66</v>
      </c>
      <c r="D20586" s="5">
        <v>1</v>
      </c>
      <c r="E20586" s="5">
        <v>116305</v>
      </c>
    </row>
    <row r="20587" spans="1:5" x14ac:dyDescent="0.35">
      <c r="A20587" s="3">
        <v>46267</v>
      </c>
      <c r="B20587" s="5" t="s">
        <v>385</v>
      </c>
      <c r="C20587" s="5" t="s">
        <v>67</v>
      </c>
      <c r="D20587" s="5">
        <v>1</v>
      </c>
      <c r="E20587" s="5">
        <v>116305</v>
      </c>
    </row>
    <row r="20588" spans="1:5" x14ac:dyDescent="0.35">
      <c r="A20588" s="3">
        <v>46267</v>
      </c>
      <c r="B20588" s="5" t="s">
        <v>385</v>
      </c>
      <c r="C20588" s="5" t="s">
        <v>66</v>
      </c>
      <c r="D20588" s="5">
        <v>1</v>
      </c>
      <c r="E20588" s="5">
        <v>116305</v>
      </c>
    </row>
    <row r="20589" spans="1:5" x14ac:dyDescent="0.35">
      <c r="A20589" s="3">
        <v>46267</v>
      </c>
      <c r="B20589" s="5" t="s">
        <v>392</v>
      </c>
      <c r="C20589" s="5" t="s">
        <v>65</v>
      </c>
      <c r="D20589" s="5">
        <v>1</v>
      </c>
      <c r="E20589" s="5">
        <v>116305</v>
      </c>
    </row>
    <row r="20590" spans="1:5" x14ac:dyDescent="0.35">
      <c r="A20590" s="3">
        <v>46267</v>
      </c>
      <c r="B20590" s="5" t="s">
        <v>389</v>
      </c>
      <c r="C20590" s="5" t="s">
        <v>66</v>
      </c>
      <c r="D20590" s="5">
        <v>1</v>
      </c>
      <c r="E20590" s="5">
        <v>116305</v>
      </c>
    </row>
    <row r="20591" spans="1:5" x14ac:dyDescent="0.35">
      <c r="A20591" s="3">
        <v>46267</v>
      </c>
      <c r="B20591" s="5" t="s">
        <v>389</v>
      </c>
      <c r="C20591" s="5" t="s">
        <v>66</v>
      </c>
      <c r="D20591" s="5">
        <v>1</v>
      </c>
      <c r="E20591" s="5">
        <v>116305</v>
      </c>
    </row>
    <row r="20592" spans="1:5" x14ac:dyDescent="0.35">
      <c r="A20592" s="3">
        <v>46267</v>
      </c>
      <c r="B20592" s="5" t="s">
        <v>389</v>
      </c>
      <c r="C20592" s="5" t="s">
        <v>66</v>
      </c>
      <c r="D20592" s="5">
        <v>1</v>
      </c>
      <c r="E20592" s="5">
        <v>116305</v>
      </c>
    </row>
    <row r="20593" spans="1:5" x14ac:dyDescent="0.35">
      <c r="A20593" s="3">
        <v>46267</v>
      </c>
      <c r="B20593" s="5" t="s">
        <v>389</v>
      </c>
      <c r="C20593" s="5" t="s">
        <v>66</v>
      </c>
      <c r="D20593" s="5">
        <v>1</v>
      </c>
      <c r="E20593" s="5">
        <v>116305</v>
      </c>
    </row>
    <row r="20594" spans="1:5" x14ac:dyDescent="0.35">
      <c r="A20594" s="3">
        <v>46267</v>
      </c>
      <c r="B20594" s="5" t="s">
        <v>389</v>
      </c>
      <c r="C20594" s="5" t="s">
        <v>66</v>
      </c>
      <c r="D20594" s="5">
        <v>1</v>
      </c>
      <c r="E20594" s="5">
        <v>116305</v>
      </c>
    </row>
    <row r="20595" spans="1:5" x14ac:dyDescent="0.35">
      <c r="A20595" s="3">
        <v>46267</v>
      </c>
      <c r="B20595" s="5" t="s">
        <v>389</v>
      </c>
      <c r="C20595" s="5" t="s">
        <v>66</v>
      </c>
      <c r="D20595" s="5">
        <v>1</v>
      </c>
      <c r="E20595" s="5">
        <v>116305</v>
      </c>
    </row>
    <row r="20596" spans="1:5" x14ac:dyDescent="0.35">
      <c r="A20596" s="3">
        <v>46267</v>
      </c>
      <c r="B20596" s="5" t="s">
        <v>389</v>
      </c>
      <c r="C20596" s="5" t="s">
        <v>66</v>
      </c>
      <c r="D20596" s="5">
        <v>1</v>
      </c>
      <c r="E20596" s="5">
        <v>116305</v>
      </c>
    </row>
    <row r="20597" spans="1:5" x14ac:dyDescent="0.35">
      <c r="A20597" s="3">
        <v>46267</v>
      </c>
      <c r="B20597" s="5" t="s">
        <v>320</v>
      </c>
      <c r="C20597" s="5" t="s">
        <v>65</v>
      </c>
      <c r="D20597" s="5">
        <v>1</v>
      </c>
      <c r="E20597" s="5">
        <v>116305</v>
      </c>
    </row>
    <row r="20598" spans="1:5" x14ac:dyDescent="0.35">
      <c r="A20598" s="3">
        <v>46267</v>
      </c>
      <c r="B20598" s="5" t="s">
        <v>127</v>
      </c>
      <c r="C20598" s="5" t="s">
        <v>38</v>
      </c>
      <c r="D20598" s="5">
        <v>1</v>
      </c>
      <c r="E20598" s="5">
        <v>203578</v>
      </c>
    </row>
    <row r="20599" spans="1:5" x14ac:dyDescent="0.35">
      <c r="A20599" s="3">
        <v>46267</v>
      </c>
      <c r="B20599" s="5" t="s">
        <v>389</v>
      </c>
      <c r="C20599" s="5" t="s">
        <v>66</v>
      </c>
      <c r="D20599" s="5">
        <v>1</v>
      </c>
      <c r="E20599" s="5">
        <v>116305</v>
      </c>
    </row>
    <row r="20600" spans="1:5" x14ac:dyDescent="0.35">
      <c r="A20600" s="3">
        <v>46267</v>
      </c>
      <c r="B20600" s="5" t="s">
        <v>392</v>
      </c>
      <c r="C20600" s="5" t="s">
        <v>66</v>
      </c>
      <c r="D20600" s="5">
        <v>1</v>
      </c>
      <c r="E20600" s="5">
        <v>116305</v>
      </c>
    </row>
    <row r="20601" spans="1:5" x14ac:dyDescent="0.35">
      <c r="A20601" s="3">
        <v>46267</v>
      </c>
      <c r="B20601" s="5" t="s">
        <v>389</v>
      </c>
      <c r="C20601" s="5" t="s">
        <v>66</v>
      </c>
      <c r="D20601" s="5">
        <v>1</v>
      </c>
      <c r="E20601" s="5">
        <v>116305</v>
      </c>
    </row>
    <row r="20602" spans="1:5" x14ac:dyDescent="0.35">
      <c r="A20602" s="3">
        <v>46267</v>
      </c>
      <c r="B20602" s="5" t="s">
        <v>388</v>
      </c>
      <c r="C20602" s="5" t="s">
        <v>108</v>
      </c>
      <c r="D20602" s="5">
        <v>1</v>
      </c>
      <c r="E20602" s="5">
        <v>106305</v>
      </c>
    </row>
    <row r="20603" spans="1:5" x14ac:dyDescent="0.35">
      <c r="A20603" s="3">
        <v>46267</v>
      </c>
      <c r="B20603" s="5" t="s">
        <v>388</v>
      </c>
      <c r="C20603" s="5" t="s">
        <v>93</v>
      </c>
      <c r="D20603" s="5">
        <v>1</v>
      </c>
      <c r="E20603" s="5">
        <v>50168</v>
      </c>
    </row>
    <row r="20604" spans="1:5" x14ac:dyDescent="0.35">
      <c r="A20604" s="3">
        <v>46267</v>
      </c>
      <c r="B20604" s="5" t="s">
        <v>390</v>
      </c>
      <c r="C20604" s="5" t="s">
        <v>25</v>
      </c>
      <c r="D20604" s="5">
        <v>1</v>
      </c>
      <c r="E20604" s="5">
        <v>460318</v>
      </c>
    </row>
    <row r="20605" spans="1:5" x14ac:dyDescent="0.35">
      <c r="A20605" s="3">
        <v>46267</v>
      </c>
      <c r="B20605" s="5" t="s">
        <v>388</v>
      </c>
      <c r="C20605" s="5" t="s">
        <v>29</v>
      </c>
      <c r="D20605" s="5">
        <v>1</v>
      </c>
      <c r="E20605" s="5">
        <v>177214</v>
      </c>
    </row>
    <row r="20606" spans="1:5" x14ac:dyDescent="0.35">
      <c r="A20606" s="3">
        <v>46267</v>
      </c>
      <c r="B20606" s="5" t="s">
        <v>384</v>
      </c>
      <c r="C20606" s="5" t="s">
        <v>69</v>
      </c>
      <c r="D20606" s="5">
        <v>1</v>
      </c>
      <c r="E20606" s="5">
        <v>129941</v>
      </c>
    </row>
    <row r="20607" spans="1:5" x14ac:dyDescent="0.35">
      <c r="A20607" s="3">
        <v>46267</v>
      </c>
      <c r="B20607" s="5" t="s">
        <v>384</v>
      </c>
      <c r="C20607" s="5" t="s">
        <v>69</v>
      </c>
      <c r="D20607" s="5">
        <v>1</v>
      </c>
      <c r="E20607" s="5">
        <v>129941</v>
      </c>
    </row>
    <row r="20608" spans="1:5" x14ac:dyDescent="0.35">
      <c r="A20608" s="3">
        <v>46267</v>
      </c>
      <c r="B20608" s="5" t="s">
        <v>384</v>
      </c>
      <c r="C20608" s="5" t="s">
        <v>69</v>
      </c>
      <c r="D20608" s="5">
        <v>1</v>
      </c>
      <c r="E20608" s="5">
        <v>129941</v>
      </c>
    </row>
    <row r="20609" spans="1:5" x14ac:dyDescent="0.35">
      <c r="A20609" s="3">
        <v>46267</v>
      </c>
      <c r="B20609" s="5" t="s">
        <v>390</v>
      </c>
      <c r="C20609" s="5" t="s">
        <v>32</v>
      </c>
      <c r="D20609" s="5">
        <v>1</v>
      </c>
      <c r="E20609" s="5">
        <v>177214</v>
      </c>
    </row>
    <row r="20610" spans="1:5" x14ac:dyDescent="0.35">
      <c r="A20610" s="3">
        <v>46267</v>
      </c>
      <c r="B20610" s="5" t="s">
        <v>384</v>
      </c>
      <c r="C20610" s="5" t="s">
        <v>69</v>
      </c>
      <c r="D20610" s="5">
        <v>1</v>
      </c>
      <c r="E20610" s="5">
        <v>129941</v>
      </c>
    </row>
    <row r="20611" spans="1:5" x14ac:dyDescent="0.35">
      <c r="A20611" s="3">
        <v>46267</v>
      </c>
      <c r="B20611" s="5" t="s">
        <v>384</v>
      </c>
      <c r="C20611" s="5" t="s">
        <v>69</v>
      </c>
      <c r="D20611" s="5">
        <v>1</v>
      </c>
      <c r="E20611" s="5">
        <v>129941</v>
      </c>
    </row>
    <row r="20612" spans="1:5" x14ac:dyDescent="0.35">
      <c r="A20612" s="3">
        <v>46267</v>
      </c>
      <c r="B20612" s="5" t="s">
        <v>384</v>
      </c>
      <c r="C20612" s="5" t="s">
        <v>69</v>
      </c>
      <c r="D20612" s="5">
        <v>1</v>
      </c>
      <c r="E20612" s="5">
        <v>129941</v>
      </c>
    </row>
    <row r="20613" spans="1:5" x14ac:dyDescent="0.35">
      <c r="A20613" s="3">
        <v>46267</v>
      </c>
      <c r="B20613" s="5" t="s">
        <v>384</v>
      </c>
      <c r="C20613" s="5" t="s">
        <v>69</v>
      </c>
      <c r="D20613" s="5">
        <v>1</v>
      </c>
      <c r="E20613" s="5">
        <v>129941</v>
      </c>
    </row>
    <row r="20614" spans="1:5" x14ac:dyDescent="0.35">
      <c r="A20614" s="3">
        <v>46267</v>
      </c>
      <c r="B20614" s="5" t="s">
        <v>385</v>
      </c>
      <c r="C20614" s="5" t="s">
        <v>66</v>
      </c>
      <c r="D20614" s="5">
        <v>1</v>
      </c>
      <c r="E20614" s="5">
        <v>116305</v>
      </c>
    </row>
    <row r="20615" spans="1:5" x14ac:dyDescent="0.35">
      <c r="A20615" s="3">
        <v>46267</v>
      </c>
      <c r="B20615" s="5" t="s">
        <v>385</v>
      </c>
      <c r="C20615" s="5" t="s">
        <v>67</v>
      </c>
      <c r="D20615" s="5">
        <v>1</v>
      </c>
      <c r="E20615" s="5">
        <v>116305</v>
      </c>
    </row>
    <row r="20616" spans="1:5" x14ac:dyDescent="0.35">
      <c r="A20616" s="3">
        <v>46267</v>
      </c>
      <c r="B20616" s="5" t="s">
        <v>385</v>
      </c>
      <c r="C20616" s="5" t="s">
        <v>66</v>
      </c>
      <c r="D20616" s="5">
        <v>1</v>
      </c>
      <c r="E20616" s="5">
        <v>116305</v>
      </c>
    </row>
    <row r="20617" spans="1:5" x14ac:dyDescent="0.35">
      <c r="A20617" s="3">
        <v>46267</v>
      </c>
      <c r="B20617" s="5" t="s">
        <v>385</v>
      </c>
      <c r="C20617" s="5" t="s">
        <v>65</v>
      </c>
      <c r="D20617" s="5">
        <v>1</v>
      </c>
      <c r="E20617" s="5">
        <v>116305</v>
      </c>
    </row>
    <row r="20618" spans="1:5" x14ac:dyDescent="0.35">
      <c r="A20618" s="3">
        <v>46267</v>
      </c>
      <c r="B20618" s="5" t="s">
        <v>391</v>
      </c>
      <c r="C20618" s="5" t="s">
        <v>65</v>
      </c>
      <c r="D20618" s="5">
        <v>1</v>
      </c>
      <c r="E20618" s="5">
        <v>116305</v>
      </c>
    </row>
    <row r="20619" spans="1:5" x14ac:dyDescent="0.35">
      <c r="A20619" s="3">
        <v>46267</v>
      </c>
      <c r="B20619" s="5" t="s">
        <v>389</v>
      </c>
      <c r="C20619" s="5" t="s">
        <v>66</v>
      </c>
      <c r="D20619" s="5">
        <v>1</v>
      </c>
      <c r="E20619" s="5">
        <v>116305</v>
      </c>
    </row>
    <row r="20620" spans="1:5" x14ac:dyDescent="0.35">
      <c r="A20620" s="3">
        <v>46267</v>
      </c>
      <c r="B20620" s="5" t="s">
        <v>385</v>
      </c>
      <c r="C20620" s="5" t="s">
        <v>65</v>
      </c>
      <c r="D20620" s="5">
        <v>1</v>
      </c>
      <c r="E20620" s="5">
        <v>116305</v>
      </c>
    </row>
    <row r="20621" spans="1:5" x14ac:dyDescent="0.35">
      <c r="A20621" s="3">
        <v>46267</v>
      </c>
      <c r="B20621" s="5" t="s">
        <v>385</v>
      </c>
      <c r="C20621" s="5" t="s">
        <v>65</v>
      </c>
      <c r="D20621" s="5">
        <v>1</v>
      </c>
      <c r="E20621" s="5">
        <v>116305</v>
      </c>
    </row>
    <row r="20622" spans="1:5" x14ac:dyDescent="0.35">
      <c r="A20622" s="3">
        <v>46267</v>
      </c>
      <c r="B20622" s="5" t="s">
        <v>389</v>
      </c>
      <c r="C20622" s="5" t="s">
        <v>66</v>
      </c>
      <c r="D20622" s="5">
        <v>1</v>
      </c>
      <c r="E20622" s="5">
        <v>116305</v>
      </c>
    </row>
    <row r="20623" spans="1:5" x14ac:dyDescent="0.35">
      <c r="A20623" s="3">
        <v>46267</v>
      </c>
      <c r="B20623" s="5" t="s">
        <v>389</v>
      </c>
      <c r="C20623" s="5" t="s">
        <v>66</v>
      </c>
      <c r="D20623" s="5">
        <v>1</v>
      </c>
      <c r="E20623" s="5">
        <v>116305</v>
      </c>
    </row>
    <row r="20624" spans="1:5" x14ac:dyDescent="0.35">
      <c r="A20624" s="3">
        <v>46267</v>
      </c>
      <c r="B20624" s="5" t="s">
        <v>389</v>
      </c>
      <c r="C20624" s="5" t="s">
        <v>66</v>
      </c>
      <c r="D20624" s="5">
        <v>1</v>
      </c>
      <c r="E20624" s="5">
        <v>116305</v>
      </c>
    </row>
    <row r="20625" spans="1:5" x14ac:dyDescent="0.35">
      <c r="A20625" s="3">
        <v>46267</v>
      </c>
      <c r="B20625" s="5" t="s">
        <v>392</v>
      </c>
      <c r="C20625" s="5" t="s">
        <v>66</v>
      </c>
      <c r="D20625" s="5">
        <v>1</v>
      </c>
      <c r="E20625" s="5">
        <v>116305</v>
      </c>
    </row>
    <row r="20626" spans="1:5" x14ac:dyDescent="0.35">
      <c r="A20626" s="3">
        <v>46267</v>
      </c>
      <c r="B20626" s="5" t="s">
        <v>384</v>
      </c>
      <c r="C20626" s="5" t="s">
        <v>62</v>
      </c>
      <c r="D20626" s="5">
        <v>1</v>
      </c>
      <c r="E20626" s="5">
        <v>177214</v>
      </c>
    </row>
    <row r="20627" spans="1:5" x14ac:dyDescent="0.35">
      <c r="A20627" s="3">
        <v>46267</v>
      </c>
      <c r="B20627" s="5" t="s">
        <v>384</v>
      </c>
      <c r="C20627" s="5" t="s">
        <v>69</v>
      </c>
      <c r="D20627" s="5">
        <v>1</v>
      </c>
      <c r="E20627" s="5">
        <v>129941</v>
      </c>
    </row>
    <row r="20628" spans="1:5" x14ac:dyDescent="0.35">
      <c r="A20628" s="3">
        <v>46267</v>
      </c>
      <c r="B20628" s="5" t="s">
        <v>384</v>
      </c>
      <c r="C20628" s="5" t="s">
        <v>27</v>
      </c>
      <c r="D20628" s="5">
        <v>1</v>
      </c>
      <c r="E20628" s="5">
        <v>177214</v>
      </c>
    </row>
    <row r="20629" spans="1:5" x14ac:dyDescent="0.35">
      <c r="A20629" s="3">
        <v>46267</v>
      </c>
      <c r="B20629" s="5" t="s">
        <v>217</v>
      </c>
      <c r="C20629" s="5" t="s">
        <v>17</v>
      </c>
      <c r="D20629" s="5">
        <v>1</v>
      </c>
      <c r="E20629" s="5">
        <v>236305</v>
      </c>
    </row>
    <row r="20630" spans="1:5" x14ac:dyDescent="0.35">
      <c r="A20630" s="3">
        <v>46267</v>
      </c>
      <c r="B20630" s="5" t="s">
        <v>387</v>
      </c>
      <c r="C20630" s="5" t="s">
        <v>85</v>
      </c>
      <c r="D20630" s="5">
        <v>1</v>
      </c>
      <c r="E20630" s="5">
        <v>189032</v>
      </c>
    </row>
    <row r="20631" spans="1:5" x14ac:dyDescent="0.35">
      <c r="A20631" s="3">
        <v>46267</v>
      </c>
      <c r="B20631" s="5" t="s">
        <v>384</v>
      </c>
      <c r="C20631" s="5" t="s">
        <v>69</v>
      </c>
      <c r="D20631" s="5">
        <v>1</v>
      </c>
      <c r="E20631" s="5">
        <v>129941</v>
      </c>
    </row>
    <row r="20632" spans="1:5" x14ac:dyDescent="0.35">
      <c r="A20632" s="3">
        <v>46267</v>
      </c>
      <c r="B20632" s="5" t="s">
        <v>384</v>
      </c>
      <c r="C20632" s="5" t="s">
        <v>17</v>
      </c>
      <c r="D20632" s="5">
        <v>1</v>
      </c>
      <c r="E20632" s="5">
        <v>236305</v>
      </c>
    </row>
    <row r="20633" spans="1:5" x14ac:dyDescent="0.35">
      <c r="A20633" s="3">
        <v>46267</v>
      </c>
      <c r="B20633" s="5" t="s">
        <v>384</v>
      </c>
      <c r="C20633" s="5" t="s">
        <v>69</v>
      </c>
      <c r="D20633" s="5">
        <v>1</v>
      </c>
      <c r="E20633" s="5">
        <v>129941</v>
      </c>
    </row>
    <row r="20634" spans="1:5" x14ac:dyDescent="0.35">
      <c r="A20634" s="3">
        <v>46267</v>
      </c>
      <c r="B20634" s="5" t="s">
        <v>387</v>
      </c>
      <c r="C20634" s="5" t="s">
        <v>85</v>
      </c>
      <c r="D20634" s="5">
        <v>1</v>
      </c>
      <c r="E20634" s="5">
        <v>189032</v>
      </c>
    </row>
    <row r="20635" spans="1:5" x14ac:dyDescent="0.35">
      <c r="A20635" s="3">
        <v>46267</v>
      </c>
      <c r="B20635" s="5" t="s">
        <v>385</v>
      </c>
      <c r="C20635" s="5" t="s">
        <v>66</v>
      </c>
      <c r="D20635" s="5">
        <v>1</v>
      </c>
      <c r="E20635" s="5">
        <v>116305</v>
      </c>
    </row>
    <row r="20636" spans="1:5" x14ac:dyDescent="0.35">
      <c r="A20636" s="3">
        <v>46267</v>
      </c>
      <c r="B20636" s="5" t="s">
        <v>389</v>
      </c>
      <c r="C20636" s="5" t="s">
        <v>66</v>
      </c>
      <c r="D20636" s="5">
        <v>1</v>
      </c>
      <c r="E20636" s="5">
        <v>116305</v>
      </c>
    </row>
    <row r="20637" spans="1:5" x14ac:dyDescent="0.35">
      <c r="A20637" s="3">
        <v>46267</v>
      </c>
      <c r="B20637" s="5" t="s">
        <v>386</v>
      </c>
      <c r="C20637" s="5" t="s">
        <v>66</v>
      </c>
      <c r="D20637" s="5">
        <v>1</v>
      </c>
      <c r="E20637" s="5">
        <v>116305</v>
      </c>
    </row>
    <row r="20638" spans="1:5" x14ac:dyDescent="0.35">
      <c r="A20638" s="3">
        <v>46267</v>
      </c>
      <c r="B20638" s="5" t="s">
        <v>385</v>
      </c>
      <c r="C20638" s="5" t="s">
        <v>65</v>
      </c>
      <c r="D20638" s="5">
        <v>1</v>
      </c>
      <c r="E20638" s="5">
        <v>116305</v>
      </c>
    </row>
    <row r="20639" spans="1:5" x14ac:dyDescent="0.35">
      <c r="A20639" s="3">
        <v>46267</v>
      </c>
      <c r="B20639" s="5" t="s">
        <v>385</v>
      </c>
      <c r="C20639" s="5" t="s">
        <v>66</v>
      </c>
      <c r="D20639" s="5">
        <v>1</v>
      </c>
      <c r="E20639" s="5">
        <v>116305</v>
      </c>
    </row>
    <row r="20640" spans="1:5" x14ac:dyDescent="0.35">
      <c r="A20640" s="3">
        <v>46267</v>
      </c>
      <c r="B20640" s="5" t="s">
        <v>391</v>
      </c>
      <c r="C20640" s="5" t="s">
        <v>66</v>
      </c>
      <c r="D20640" s="5">
        <v>1</v>
      </c>
      <c r="E20640" s="5">
        <v>116305</v>
      </c>
    </row>
    <row r="20641" spans="1:5" x14ac:dyDescent="0.35">
      <c r="A20641" s="3">
        <v>46267</v>
      </c>
      <c r="B20641" s="5" t="s">
        <v>389</v>
      </c>
      <c r="C20641" s="5" t="s">
        <v>66</v>
      </c>
      <c r="D20641" s="5">
        <v>1</v>
      </c>
      <c r="E20641" s="5">
        <v>116305</v>
      </c>
    </row>
    <row r="20642" spans="1:5" x14ac:dyDescent="0.35">
      <c r="A20642" s="3">
        <v>46267</v>
      </c>
      <c r="B20642" s="5" t="s">
        <v>386</v>
      </c>
      <c r="C20642" s="5" t="s">
        <v>66</v>
      </c>
      <c r="D20642" s="5">
        <v>1</v>
      </c>
      <c r="E20642" s="5">
        <v>116305</v>
      </c>
    </row>
    <row r="20643" spans="1:5" x14ac:dyDescent="0.35">
      <c r="A20643" s="3">
        <v>46267</v>
      </c>
      <c r="B20643" s="5" t="s">
        <v>385</v>
      </c>
      <c r="C20643" s="5" t="s">
        <v>65</v>
      </c>
      <c r="D20643" s="5">
        <v>1</v>
      </c>
      <c r="E20643" s="5">
        <v>116305</v>
      </c>
    </row>
    <row r="20644" spans="1:5" x14ac:dyDescent="0.35">
      <c r="A20644" s="3">
        <v>46267</v>
      </c>
      <c r="B20644" s="5" t="s">
        <v>389</v>
      </c>
      <c r="C20644" s="5" t="s">
        <v>65</v>
      </c>
      <c r="D20644" s="5">
        <v>1</v>
      </c>
      <c r="E20644" s="5">
        <v>116305</v>
      </c>
    </row>
    <row r="20645" spans="1:5" x14ac:dyDescent="0.35">
      <c r="A20645" s="3">
        <v>46267</v>
      </c>
      <c r="B20645" s="5" t="s">
        <v>389</v>
      </c>
      <c r="C20645" s="5" t="s">
        <v>66</v>
      </c>
      <c r="D20645" s="5">
        <v>1</v>
      </c>
      <c r="E20645" s="5">
        <v>116305</v>
      </c>
    </row>
    <row r="20646" spans="1:5" x14ac:dyDescent="0.35">
      <c r="A20646" s="3">
        <v>46267</v>
      </c>
      <c r="B20646" s="5" t="s">
        <v>127</v>
      </c>
      <c r="C20646" s="5" t="s">
        <v>38</v>
      </c>
      <c r="D20646" s="5">
        <v>1</v>
      </c>
      <c r="E20646" s="5">
        <v>203578</v>
      </c>
    </row>
    <row r="20647" spans="1:5" x14ac:dyDescent="0.35">
      <c r="A20647" s="3">
        <v>46267</v>
      </c>
      <c r="B20647" s="5" t="s">
        <v>389</v>
      </c>
      <c r="C20647" s="5" t="s">
        <v>65</v>
      </c>
      <c r="D20647" s="5">
        <v>1</v>
      </c>
      <c r="E20647" s="5">
        <v>116305</v>
      </c>
    </row>
    <row r="20648" spans="1:5" x14ac:dyDescent="0.35">
      <c r="A20648" s="3">
        <v>46267</v>
      </c>
      <c r="B20648" s="5" t="s">
        <v>389</v>
      </c>
      <c r="C20648" s="5" t="s">
        <v>65</v>
      </c>
      <c r="D20648" s="5">
        <v>1</v>
      </c>
      <c r="E20648" s="5">
        <v>116305</v>
      </c>
    </row>
    <row r="20649" spans="1:5" x14ac:dyDescent="0.35">
      <c r="A20649" s="3">
        <v>46267</v>
      </c>
      <c r="B20649" s="5" t="s">
        <v>217</v>
      </c>
      <c r="C20649" s="5" t="s">
        <v>36</v>
      </c>
      <c r="D20649" s="5">
        <v>1</v>
      </c>
      <c r="E20649" s="5">
        <v>236305</v>
      </c>
    </row>
    <row r="20650" spans="1:5" x14ac:dyDescent="0.35">
      <c r="A20650" s="3">
        <v>46267</v>
      </c>
      <c r="B20650" s="5" t="s">
        <v>384</v>
      </c>
      <c r="C20650" s="5" t="s">
        <v>50</v>
      </c>
      <c r="D20650" s="5">
        <v>1</v>
      </c>
      <c r="E20650" s="5">
        <v>106305</v>
      </c>
    </row>
    <row r="20651" spans="1:5" x14ac:dyDescent="0.35">
      <c r="A20651" s="3">
        <v>46267</v>
      </c>
      <c r="B20651" s="5" t="s">
        <v>384</v>
      </c>
      <c r="C20651" s="5" t="s">
        <v>69</v>
      </c>
      <c r="D20651" s="5">
        <v>1</v>
      </c>
      <c r="E20651" s="5">
        <v>129941</v>
      </c>
    </row>
    <row r="20652" spans="1:5" x14ac:dyDescent="0.35">
      <c r="A20652" s="3">
        <v>46267</v>
      </c>
      <c r="B20652" s="5" t="s">
        <v>387</v>
      </c>
      <c r="C20652" s="5" t="s">
        <v>48</v>
      </c>
      <c r="D20652" s="5">
        <v>1</v>
      </c>
      <c r="E20652" s="5">
        <v>501682</v>
      </c>
    </row>
    <row r="20653" spans="1:5" x14ac:dyDescent="0.35">
      <c r="A20653" s="3">
        <v>46267</v>
      </c>
      <c r="B20653" s="5" t="s">
        <v>387</v>
      </c>
      <c r="C20653" s="5" t="s">
        <v>108</v>
      </c>
      <c r="D20653" s="5">
        <v>1</v>
      </c>
      <c r="E20653" s="5">
        <v>106305</v>
      </c>
    </row>
    <row r="20654" spans="1:5" x14ac:dyDescent="0.35">
      <c r="A20654" s="3">
        <v>46267</v>
      </c>
      <c r="B20654" s="5" t="s">
        <v>384</v>
      </c>
      <c r="C20654" s="5" t="s">
        <v>69</v>
      </c>
      <c r="D20654" s="5">
        <v>1</v>
      </c>
      <c r="E20654" s="5">
        <v>129941</v>
      </c>
    </row>
    <row r="20655" spans="1:5" x14ac:dyDescent="0.35">
      <c r="A20655" s="3">
        <v>46267</v>
      </c>
      <c r="B20655" s="5" t="s">
        <v>387</v>
      </c>
      <c r="C20655" s="5" t="s">
        <v>108</v>
      </c>
      <c r="D20655" s="5">
        <v>1</v>
      </c>
      <c r="E20655" s="5">
        <v>106305</v>
      </c>
    </row>
    <row r="20656" spans="1:5" x14ac:dyDescent="0.35">
      <c r="A20656" s="3">
        <v>46267</v>
      </c>
      <c r="B20656" s="5" t="s">
        <v>384</v>
      </c>
      <c r="C20656" s="5" t="s">
        <v>38</v>
      </c>
      <c r="D20656" s="5">
        <v>1</v>
      </c>
      <c r="E20656" s="5">
        <v>236305</v>
      </c>
    </row>
    <row r="20657" spans="1:5" x14ac:dyDescent="0.35">
      <c r="A20657" s="3">
        <v>46267</v>
      </c>
      <c r="B20657" s="5" t="s">
        <v>387</v>
      </c>
      <c r="C20657" s="5" t="s">
        <v>39</v>
      </c>
      <c r="D20657" s="5">
        <v>1</v>
      </c>
      <c r="E20657" s="5">
        <v>118123</v>
      </c>
    </row>
    <row r="20658" spans="1:5" x14ac:dyDescent="0.35">
      <c r="A20658" s="3">
        <v>46267</v>
      </c>
      <c r="B20658" s="5" t="s">
        <v>387</v>
      </c>
      <c r="C20658" s="5" t="s">
        <v>57</v>
      </c>
      <c r="D20658" s="5">
        <v>1</v>
      </c>
      <c r="E20658" s="5">
        <v>295395</v>
      </c>
    </row>
    <row r="20659" spans="1:5" x14ac:dyDescent="0.35">
      <c r="A20659" s="3">
        <v>46267</v>
      </c>
      <c r="B20659" s="5" t="s">
        <v>384</v>
      </c>
      <c r="C20659" s="5" t="s">
        <v>69</v>
      </c>
      <c r="D20659" s="5">
        <v>1</v>
      </c>
      <c r="E20659" s="5">
        <v>129941</v>
      </c>
    </row>
    <row r="20660" spans="1:5" x14ac:dyDescent="0.35">
      <c r="A20660" s="3">
        <v>46267</v>
      </c>
      <c r="B20660" s="5" t="s">
        <v>385</v>
      </c>
      <c r="C20660" s="5" t="s">
        <v>66</v>
      </c>
      <c r="D20660" s="5">
        <v>1</v>
      </c>
      <c r="E20660" s="5">
        <v>116305</v>
      </c>
    </row>
    <row r="20661" spans="1:5" x14ac:dyDescent="0.35">
      <c r="A20661" s="3">
        <v>46267</v>
      </c>
      <c r="B20661" s="5" t="s">
        <v>385</v>
      </c>
      <c r="C20661" s="5" t="s">
        <v>66</v>
      </c>
      <c r="D20661" s="5">
        <v>1</v>
      </c>
      <c r="E20661" s="5">
        <v>116305</v>
      </c>
    </row>
    <row r="20662" spans="1:5" x14ac:dyDescent="0.35">
      <c r="A20662" s="3">
        <v>46267</v>
      </c>
      <c r="B20662" s="5" t="s">
        <v>385</v>
      </c>
      <c r="C20662" s="5" t="s">
        <v>66</v>
      </c>
      <c r="D20662" s="5">
        <v>1</v>
      </c>
      <c r="E20662" s="5">
        <v>116305</v>
      </c>
    </row>
    <row r="20663" spans="1:5" x14ac:dyDescent="0.35">
      <c r="A20663" s="3">
        <v>46267</v>
      </c>
      <c r="B20663" s="5" t="s">
        <v>389</v>
      </c>
      <c r="C20663" s="5" t="s">
        <v>66</v>
      </c>
      <c r="D20663" s="5">
        <v>1</v>
      </c>
      <c r="E20663" s="5">
        <v>116305</v>
      </c>
    </row>
    <row r="20664" spans="1:5" x14ac:dyDescent="0.35">
      <c r="A20664" s="3">
        <v>46267</v>
      </c>
      <c r="B20664" s="5" t="s">
        <v>385</v>
      </c>
      <c r="C20664" s="5" t="s">
        <v>66</v>
      </c>
      <c r="D20664" s="5">
        <v>1</v>
      </c>
      <c r="E20664" s="5">
        <v>116305</v>
      </c>
    </row>
    <row r="20665" spans="1:5" x14ac:dyDescent="0.35">
      <c r="A20665" s="3">
        <v>46267</v>
      </c>
      <c r="B20665" s="5" t="s">
        <v>389</v>
      </c>
      <c r="C20665" s="5" t="s">
        <v>66</v>
      </c>
      <c r="D20665" s="5">
        <v>1</v>
      </c>
      <c r="E20665" s="5">
        <v>116305</v>
      </c>
    </row>
    <row r="20666" spans="1:5" x14ac:dyDescent="0.35">
      <c r="A20666" s="3">
        <v>46267</v>
      </c>
      <c r="B20666" s="5" t="s">
        <v>386</v>
      </c>
      <c r="C20666" s="5" t="s">
        <v>65</v>
      </c>
      <c r="D20666" s="5">
        <v>2</v>
      </c>
      <c r="E20666" s="5">
        <v>232611</v>
      </c>
    </row>
    <row r="20667" spans="1:5" x14ac:dyDescent="0.35">
      <c r="A20667" s="3">
        <v>46267</v>
      </c>
      <c r="B20667" s="5" t="s">
        <v>386</v>
      </c>
      <c r="C20667" s="5" t="s">
        <v>67</v>
      </c>
      <c r="D20667" s="5">
        <v>1</v>
      </c>
      <c r="E20667" s="5">
        <v>116305</v>
      </c>
    </row>
    <row r="20668" spans="1:5" x14ac:dyDescent="0.35">
      <c r="A20668" s="3">
        <v>46267</v>
      </c>
      <c r="B20668" s="5" t="s">
        <v>385</v>
      </c>
      <c r="C20668" s="5" t="s">
        <v>66</v>
      </c>
      <c r="D20668" s="5">
        <v>1</v>
      </c>
      <c r="E20668" s="5">
        <v>116305</v>
      </c>
    </row>
    <row r="20669" spans="1:5" x14ac:dyDescent="0.35">
      <c r="A20669" s="3">
        <v>46267</v>
      </c>
      <c r="B20669" s="5" t="s">
        <v>127</v>
      </c>
      <c r="C20669" s="5" t="s">
        <v>38</v>
      </c>
      <c r="D20669" s="5">
        <v>1</v>
      </c>
      <c r="E20669" s="5">
        <v>203578</v>
      </c>
    </row>
    <row r="20670" spans="1:5" x14ac:dyDescent="0.35">
      <c r="A20670" s="3">
        <v>46267</v>
      </c>
      <c r="B20670" s="5" t="s">
        <v>389</v>
      </c>
      <c r="C20670" s="5" t="s">
        <v>65</v>
      </c>
      <c r="D20670" s="5">
        <v>1</v>
      </c>
      <c r="E20670" s="5">
        <v>116305</v>
      </c>
    </row>
    <row r="20671" spans="1:5" x14ac:dyDescent="0.35">
      <c r="A20671" s="3">
        <v>46267</v>
      </c>
      <c r="B20671" s="5" t="s">
        <v>389</v>
      </c>
      <c r="C20671" s="5" t="s">
        <v>65</v>
      </c>
      <c r="D20671" s="5">
        <v>1</v>
      </c>
      <c r="E20671" s="5">
        <v>116305</v>
      </c>
    </row>
    <row r="20672" spans="1:5" x14ac:dyDescent="0.35">
      <c r="A20672" s="3">
        <v>46267</v>
      </c>
      <c r="B20672" s="5" t="s">
        <v>127</v>
      </c>
      <c r="C20672" s="5" t="s">
        <v>38</v>
      </c>
      <c r="D20672" s="5">
        <v>1</v>
      </c>
      <c r="E20672" s="5">
        <v>203578</v>
      </c>
    </row>
    <row r="20673" spans="1:5" x14ac:dyDescent="0.35">
      <c r="A20673" s="3">
        <v>46267</v>
      </c>
      <c r="B20673" s="5" t="s">
        <v>388</v>
      </c>
      <c r="C20673" s="5" t="s">
        <v>27</v>
      </c>
      <c r="D20673" s="5">
        <v>1</v>
      </c>
      <c r="E20673" s="5">
        <v>177214</v>
      </c>
    </row>
    <row r="20674" spans="1:5" x14ac:dyDescent="0.35">
      <c r="A20674" s="3">
        <v>46267</v>
      </c>
      <c r="B20674" s="5" t="s">
        <v>217</v>
      </c>
      <c r="C20674" s="5" t="s">
        <v>42</v>
      </c>
      <c r="D20674" s="5">
        <v>1</v>
      </c>
      <c r="E20674" s="5">
        <v>206759</v>
      </c>
    </row>
    <row r="20675" spans="1:5" x14ac:dyDescent="0.35">
      <c r="A20675" s="3">
        <v>46267</v>
      </c>
      <c r="B20675" s="5" t="s">
        <v>388</v>
      </c>
      <c r="C20675" s="5" t="s">
        <v>82</v>
      </c>
      <c r="D20675" s="5">
        <v>1</v>
      </c>
      <c r="E20675" s="5">
        <v>70850</v>
      </c>
    </row>
    <row r="20676" spans="1:5" x14ac:dyDescent="0.35">
      <c r="A20676" s="3">
        <v>46267</v>
      </c>
      <c r="B20676" s="5" t="s">
        <v>387</v>
      </c>
      <c r="C20676" s="5" t="s">
        <v>85</v>
      </c>
      <c r="D20676" s="5">
        <v>1</v>
      </c>
      <c r="E20676" s="5">
        <v>189032</v>
      </c>
    </row>
    <row r="20677" spans="1:5" x14ac:dyDescent="0.35">
      <c r="A20677" s="3">
        <v>46267</v>
      </c>
      <c r="B20677" s="5" t="s">
        <v>384</v>
      </c>
      <c r="C20677" s="5" t="s">
        <v>69</v>
      </c>
      <c r="D20677" s="5">
        <v>1</v>
      </c>
      <c r="E20677" s="5">
        <v>129941</v>
      </c>
    </row>
    <row r="20678" spans="1:5" x14ac:dyDescent="0.35">
      <c r="A20678" s="3">
        <v>46267</v>
      </c>
      <c r="B20678" s="5" t="s">
        <v>387</v>
      </c>
      <c r="C20678" s="5" t="s">
        <v>38</v>
      </c>
      <c r="D20678" s="5">
        <v>1</v>
      </c>
      <c r="E20678" s="5">
        <v>236305</v>
      </c>
    </row>
    <row r="20679" spans="1:5" x14ac:dyDescent="0.35">
      <c r="A20679" s="3">
        <v>46267</v>
      </c>
      <c r="B20679" s="5" t="s">
        <v>385</v>
      </c>
      <c r="C20679" s="5" t="s">
        <v>65</v>
      </c>
      <c r="D20679" s="5">
        <v>1</v>
      </c>
      <c r="E20679" s="5">
        <v>116305</v>
      </c>
    </row>
    <row r="20680" spans="1:5" x14ac:dyDescent="0.35">
      <c r="A20680" s="3">
        <v>46267</v>
      </c>
      <c r="B20680" s="5" t="s">
        <v>385</v>
      </c>
      <c r="C20680" s="5" t="s">
        <v>66</v>
      </c>
      <c r="D20680" s="5">
        <v>1</v>
      </c>
      <c r="E20680" s="5">
        <v>116305</v>
      </c>
    </row>
    <row r="20681" spans="1:5" x14ac:dyDescent="0.35">
      <c r="A20681" s="3">
        <v>46267</v>
      </c>
      <c r="B20681" s="5" t="s">
        <v>392</v>
      </c>
      <c r="C20681" s="5" t="s">
        <v>66</v>
      </c>
      <c r="D20681" s="5">
        <v>1</v>
      </c>
      <c r="E20681" s="5">
        <v>116305</v>
      </c>
    </row>
    <row r="20682" spans="1:5" x14ac:dyDescent="0.35">
      <c r="A20682" s="3">
        <v>46267</v>
      </c>
      <c r="B20682" s="5" t="s">
        <v>389</v>
      </c>
      <c r="C20682" s="5" t="s">
        <v>66</v>
      </c>
      <c r="D20682" s="5">
        <v>1</v>
      </c>
      <c r="E20682" s="5">
        <v>116305</v>
      </c>
    </row>
    <row r="20683" spans="1:5" x14ac:dyDescent="0.35">
      <c r="A20683" s="3">
        <v>46267</v>
      </c>
      <c r="B20683" s="5" t="s">
        <v>389</v>
      </c>
      <c r="C20683" s="5" t="s">
        <v>66</v>
      </c>
      <c r="D20683" s="5">
        <v>1</v>
      </c>
      <c r="E20683" s="5">
        <v>116305</v>
      </c>
    </row>
    <row r="20684" spans="1:5" x14ac:dyDescent="0.35">
      <c r="A20684" s="3">
        <v>46267</v>
      </c>
      <c r="B20684" s="5" t="s">
        <v>389</v>
      </c>
      <c r="C20684" s="5" t="s">
        <v>66</v>
      </c>
      <c r="D20684" s="5">
        <v>1</v>
      </c>
      <c r="E20684" s="5">
        <v>116305</v>
      </c>
    </row>
    <row r="20685" spans="1:5" x14ac:dyDescent="0.35">
      <c r="A20685" s="3">
        <v>46267</v>
      </c>
      <c r="B20685" s="5" t="s">
        <v>389</v>
      </c>
      <c r="C20685" s="5" t="s">
        <v>66</v>
      </c>
      <c r="D20685" s="5">
        <v>1</v>
      </c>
      <c r="E20685" s="5">
        <v>116305</v>
      </c>
    </row>
    <row r="20686" spans="1:5" x14ac:dyDescent="0.35">
      <c r="A20686" s="3">
        <v>46267</v>
      </c>
      <c r="B20686" s="5" t="s">
        <v>389</v>
      </c>
      <c r="C20686" s="5" t="s">
        <v>65</v>
      </c>
      <c r="D20686" s="5">
        <v>1</v>
      </c>
      <c r="E20686" s="5">
        <v>116305</v>
      </c>
    </row>
    <row r="20687" spans="1:5" x14ac:dyDescent="0.35">
      <c r="A20687" s="3">
        <v>46267</v>
      </c>
      <c r="B20687" s="5" t="s">
        <v>389</v>
      </c>
      <c r="C20687" s="5" t="s">
        <v>66</v>
      </c>
      <c r="D20687" s="5">
        <v>1</v>
      </c>
      <c r="E20687" s="5">
        <v>116305</v>
      </c>
    </row>
    <row r="20688" spans="1:5" x14ac:dyDescent="0.35">
      <c r="A20688" s="3">
        <v>46267</v>
      </c>
      <c r="B20688" s="5" t="s">
        <v>389</v>
      </c>
      <c r="C20688" s="5" t="s">
        <v>66</v>
      </c>
      <c r="D20688" s="5">
        <v>1</v>
      </c>
      <c r="E20688" s="5">
        <v>116305</v>
      </c>
    </row>
    <row r="20689" spans="1:5" x14ac:dyDescent="0.35">
      <c r="A20689" s="3">
        <v>46267</v>
      </c>
      <c r="B20689" s="5" t="s">
        <v>392</v>
      </c>
      <c r="C20689" s="5" t="s">
        <v>66</v>
      </c>
      <c r="D20689" s="5">
        <v>1</v>
      </c>
      <c r="E20689" s="5">
        <v>116305</v>
      </c>
    </row>
    <row r="20690" spans="1:5" x14ac:dyDescent="0.35">
      <c r="A20690" s="3">
        <v>46267</v>
      </c>
      <c r="B20690" s="5" t="s">
        <v>389</v>
      </c>
      <c r="C20690" s="5" t="s">
        <v>66</v>
      </c>
      <c r="D20690" s="5">
        <v>1</v>
      </c>
      <c r="E20690" s="5">
        <v>116305</v>
      </c>
    </row>
    <row r="20691" spans="1:5" x14ac:dyDescent="0.35">
      <c r="A20691" s="3">
        <v>46267</v>
      </c>
      <c r="B20691" s="5" t="s">
        <v>389</v>
      </c>
      <c r="C20691" s="5" t="s">
        <v>65</v>
      </c>
      <c r="D20691" s="5">
        <v>1</v>
      </c>
      <c r="E20691" s="5">
        <v>116305</v>
      </c>
    </row>
    <row r="20692" spans="1:5" x14ac:dyDescent="0.35">
      <c r="A20692" s="3">
        <v>46267</v>
      </c>
      <c r="B20692" s="5" t="s">
        <v>389</v>
      </c>
      <c r="C20692" s="5" t="s">
        <v>66</v>
      </c>
      <c r="D20692" s="5">
        <v>1</v>
      </c>
      <c r="E20692" s="5">
        <v>116305</v>
      </c>
    </row>
    <row r="20693" spans="1:5" x14ac:dyDescent="0.35">
      <c r="A20693" s="3">
        <v>46267</v>
      </c>
      <c r="B20693" s="5" t="s">
        <v>385</v>
      </c>
      <c r="C20693" s="5" t="s">
        <v>66</v>
      </c>
      <c r="D20693" s="5">
        <v>1</v>
      </c>
      <c r="E20693" s="5">
        <v>116305</v>
      </c>
    </row>
    <row r="20694" spans="1:5" x14ac:dyDescent="0.35">
      <c r="A20694" s="3">
        <v>46267</v>
      </c>
      <c r="B20694" s="5" t="s">
        <v>389</v>
      </c>
      <c r="C20694" s="5" t="s">
        <v>66</v>
      </c>
      <c r="D20694" s="5">
        <v>1</v>
      </c>
      <c r="E20694" s="5">
        <v>116305</v>
      </c>
    </row>
    <row r="20695" spans="1:5" x14ac:dyDescent="0.35">
      <c r="A20695" s="3">
        <v>46267</v>
      </c>
      <c r="B20695" s="5" t="s">
        <v>391</v>
      </c>
      <c r="C20695" s="5" t="s">
        <v>66</v>
      </c>
      <c r="D20695" s="5">
        <v>1</v>
      </c>
      <c r="E20695" s="5">
        <v>116305</v>
      </c>
    </row>
    <row r="20696" spans="1:5" x14ac:dyDescent="0.35">
      <c r="A20696" s="3">
        <v>46267</v>
      </c>
      <c r="B20696" s="5" t="s">
        <v>384</v>
      </c>
      <c r="C20696" s="5" t="s">
        <v>69</v>
      </c>
      <c r="D20696" s="5">
        <v>1</v>
      </c>
      <c r="E20696" s="5">
        <v>129941</v>
      </c>
    </row>
    <row r="20697" spans="1:5" x14ac:dyDescent="0.35">
      <c r="A20697" s="3">
        <v>46267</v>
      </c>
      <c r="B20697" s="5" t="s">
        <v>384</v>
      </c>
      <c r="C20697" s="5" t="s">
        <v>69</v>
      </c>
      <c r="D20697" s="5">
        <v>1</v>
      </c>
      <c r="E20697" s="5">
        <v>129941</v>
      </c>
    </row>
    <row r="20698" spans="1:5" x14ac:dyDescent="0.35">
      <c r="A20698" s="3">
        <v>46267</v>
      </c>
      <c r="B20698" s="5" t="s">
        <v>384</v>
      </c>
      <c r="C20698" s="5" t="s">
        <v>69</v>
      </c>
      <c r="D20698" s="5">
        <v>1</v>
      </c>
      <c r="E20698" s="5">
        <v>129941</v>
      </c>
    </row>
    <row r="20699" spans="1:5" x14ac:dyDescent="0.35">
      <c r="A20699" s="3">
        <v>46267</v>
      </c>
      <c r="B20699" s="5" t="s">
        <v>384</v>
      </c>
      <c r="C20699" s="5" t="s">
        <v>69</v>
      </c>
      <c r="D20699" s="5">
        <v>1</v>
      </c>
      <c r="E20699" s="5">
        <v>129941</v>
      </c>
    </row>
    <row r="20700" spans="1:5" x14ac:dyDescent="0.35">
      <c r="A20700" s="3">
        <v>46267</v>
      </c>
      <c r="B20700" s="5" t="s">
        <v>384</v>
      </c>
      <c r="C20700" s="5" t="s">
        <v>39</v>
      </c>
      <c r="D20700" s="5">
        <v>1</v>
      </c>
      <c r="E20700" s="5">
        <v>118123</v>
      </c>
    </row>
    <row r="20701" spans="1:5" x14ac:dyDescent="0.35">
      <c r="A20701" s="3">
        <v>46267</v>
      </c>
      <c r="B20701" s="5" t="s">
        <v>384</v>
      </c>
      <c r="C20701" s="5" t="s">
        <v>69</v>
      </c>
      <c r="D20701" s="5">
        <v>1</v>
      </c>
      <c r="E20701" s="5">
        <v>129941</v>
      </c>
    </row>
    <row r="20702" spans="1:5" x14ac:dyDescent="0.35">
      <c r="A20702" s="3">
        <v>46267</v>
      </c>
      <c r="B20702" s="5" t="s">
        <v>384</v>
      </c>
      <c r="C20702" s="5" t="s">
        <v>69</v>
      </c>
      <c r="D20702" s="5">
        <v>1</v>
      </c>
      <c r="E20702" s="5">
        <v>129941</v>
      </c>
    </row>
    <row r="20703" spans="1:5" x14ac:dyDescent="0.35">
      <c r="A20703" s="3">
        <v>46267</v>
      </c>
      <c r="B20703" s="5" t="s">
        <v>217</v>
      </c>
      <c r="C20703" s="5" t="s">
        <v>38</v>
      </c>
      <c r="D20703" s="5">
        <v>1</v>
      </c>
      <c r="E20703" s="5">
        <v>236305</v>
      </c>
    </row>
    <row r="20704" spans="1:5" x14ac:dyDescent="0.35">
      <c r="A20704" s="3">
        <v>46267</v>
      </c>
      <c r="B20704" s="5" t="s">
        <v>387</v>
      </c>
      <c r="C20704" s="5" t="s">
        <v>85</v>
      </c>
      <c r="D20704" s="5">
        <v>1</v>
      </c>
      <c r="E20704" s="5">
        <v>189032</v>
      </c>
    </row>
    <row r="20705" spans="1:5" x14ac:dyDescent="0.35">
      <c r="A20705" s="3">
        <v>46267</v>
      </c>
      <c r="B20705" s="5" t="s">
        <v>384</v>
      </c>
      <c r="C20705" s="5" t="s">
        <v>69</v>
      </c>
      <c r="D20705" s="5">
        <v>1</v>
      </c>
      <c r="E20705" s="5">
        <v>129941</v>
      </c>
    </row>
    <row r="20706" spans="1:5" x14ac:dyDescent="0.35">
      <c r="A20706" s="3">
        <v>46267</v>
      </c>
      <c r="B20706" s="5" t="s">
        <v>384</v>
      </c>
      <c r="C20706" s="5" t="s">
        <v>69</v>
      </c>
      <c r="D20706" s="5">
        <v>1</v>
      </c>
      <c r="E20706" s="5">
        <v>129941</v>
      </c>
    </row>
    <row r="20707" spans="1:5" x14ac:dyDescent="0.35">
      <c r="A20707" s="3">
        <v>46267</v>
      </c>
      <c r="B20707" s="5" t="s">
        <v>384</v>
      </c>
      <c r="C20707" s="5" t="s">
        <v>69</v>
      </c>
      <c r="D20707" s="5">
        <v>1</v>
      </c>
      <c r="E20707" s="5">
        <v>129941</v>
      </c>
    </row>
    <row r="20708" spans="1:5" x14ac:dyDescent="0.35">
      <c r="A20708" s="3">
        <v>46267</v>
      </c>
      <c r="B20708" s="5" t="s">
        <v>384</v>
      </c>
      <c r="C20708" s="5" t="s">
        <v>69</v>
      </c>
      <c r="D20708" s="5">
        <v>1</v>
      </c>
      <c r="E20708" s="5">
        <v>129941</v>
      </c>
    </row>
    <row r="20709" spans="1:5" x14ac:dyDescent="0.35">
      <c r="A20709" s="3">
        <v>46267</v>
      </c>
      <c r="B20709" s="5" t="s">
        <v>384</v>
      </c>
      <c r="C20709" s="5" t="s">
        <v>69</v>
      </c>
      <c r="D20709" s="5">
        <v>1</v>
      </c>
      <c r="E20709" s="5">
        <v>129941</v>
      </c>
    </row>
    <row r="20710" spans="1:5" x14ac:dyDescent="0.35">
      <c r="A20710" s="3">
        <v>46267</v>
      </c>
      <c r="B20710" s="5" t="s">
        <v>384</v>
      </c>
      <c r="C20710" s="5" t="s">
        <v>28</v>
      </c>
      <c r="D20710" s="5">
        <v>1</v>
      </c>
      <c r="E20710" s="5">
        <v>118123</v>
      </c>
    </row>
    <row r="20711" spans="1:5" x14ac:dyDescent="0.35">
      <c r="A20711" s="3">
        <v>46267</v>
      </c>
      <c r="B20711" s="5" t="s">
        <v>384</v>
      </c>
      <c r="C20711" s="5" t="s">
        <v>69</v>
      </c>
      <c r="D20711" s="5">
        <v>1</v>
      </c>
      <c r="E20711" s="5">
        <v>129941</v>
      </c>
    </row>
    <row r="20712" spans="1:5" x14ac:dyDescent="0.35">
      <c r="A20712" s="3">
        <v>46267</v>
      </c>
      <c r="B20712" s="5" t="s">
        <v>387</v>
      </c>
      <c r="C20712" s="5" t="s">
        <v>50</v>
      </c>
      <c r="D20712" s="5">
        <v>1</v>
      </c>
      <c r="E20712" s="5">
        <v>106305</v>
      </c>
    </row>
    <row r="20713" spans="1:5" x14ac:dyDescent="0.35">
      <c r="A20713" s="3">
        <v>46267</v>
      </c>
      <c r="B20713" s="5" t="s">
        <v>384</v>
      </c>
      <c r="C20713" s="5" t="s">
        <v>50</v>
      </c>
      <c r="D20713" s="5">
        <v>1</v>
      </c>
      <c r="E20713" s="5">
        <v>106305</v>
      </c>
    </row>
    <row r="20714" spans="1:5" x14ac:dyDescent="0.35">
      <c r="A20714" s="3">
        <v>46267</v>
      </c>
      <c r="B20714" s="5" t="s">
        <v>385</v>
      </c>
      <c r="C20714" s="5" t="s">
        <v>66</v>
      </c>
      <c r="D20714" s="5">
        <v>1</v>
      </c>
      <c r="E20714" s="5">
        <v>116305</v>
      </c>
    </row>
    <row r="20715" spans="1:5" x14ac:dyDescent="0.35">
      <c r="A20715" s="3">
        <v>46267</v>
      </c>
      <c r="B20715" s="5" t="s">
        <v>385</v>
      </c>
      <c r="C20715" s="5" t="s">
        <v>65</v>
      </c>
      <c r="D20715" s="5">
        <v>1</v>
      </c>
      <c r="E20715" s="5">
        <v>116305</v>
      </c>
    </row>
    <row r="20716" spans="1:5" x14ac:dyDescent="0.35">
      <c r="A20716" s="3">
        <v>46267</v>
      </c>
      <c r="B20716" s="5" t="s">
        <v>385</v>
      </c>
      <c r="C20716" s="5" t="s">
        <v>66</v>
      </c>
      <c r="D20716" s="5">
        <v>1</v>
      </c>
      <c r="E20716" s="5">
        <v>116305</v>
      </c>
    </row>
    <row r="20717" spans="1:5" x14ac:dyDescent="0.35">
      <c r="A20717" s="3">
        <v>46267</v>
      </c>
      <c r="B20717" s="5" t="s">
        <v>385</v>
      </c>
      <c r="C20717" s="5" t="s">
        <v>66</v>
      </c>
      <c r="D20717" s="5">
        <v>1</v>
      </c>
      <c r="E20717" s="5">
        <v>116305</v>
      </c>
    </row>
    <row r="20718" spans="1:5" x14ac:dyDescent="0.35">
      <c r="A20718" s="3">
        <v>46267</v>
      </c>
      <c r="B20718" s="5" t="s">
        <v>386</v>
      </c>
      <c r="C20718" s="5" t="s">
        <v>66</v>
      </c>
      <c r="D20718" s="5">
        <v>1</v>
      </c>
      <c r="E20718" s="5">
        <v>116305</v>
      </c>
    </row>
    <row r="20719" spans="1:5" x14ac:dyDescent="0.35">
      <c r="A20719" s="3">
        <v>46267</v>
      </c>
      <c r="B20719" s="5" t="s">
        <v>127</v>
      </c>
      <c r="C20719" s="5" t="s">
        <v>38</v>
      </c>
      <c r="D20719" s="5">
        <v>1</v>
      </c>
      <c r="E20719" s="5">
        <v>203578</v>
      </c>
    </row>
    <row r="20720" spans="1:5" x14ac:dyDescent="0.35">
      <c r="A20720" s="3">
        <v>46267</v>
      </c>
      <c r="B20720" s="5" t="s">
        <v>390</v>
      </c>
      <c r="C20720" s="5" t="s">
        <v>49</v>
      </c>
      <c r="D20720" s="5">
        <v>1</v>
      </c>
      <c r="E20720" s="5">
        <v>64941</v>
      </c>
    </row>
    <row r="20721" spans="1:5" x14ac:dyDescent="0.35">
      <c r="A20721" s="3">
        <v>46267</v>
      </c>
      <c r="B20721" s="5" t="s">
        <v>384</v>
      </c>
      <c r="C20721" s="5" t="s">
        <v>25</v>
      </c>
      <c r="D20721" s="5">
        <v>1</v>
      </c>
      <c r="E20721" s="5">
        <v>460318</v>
      </c>
    </row>
    <row r="20722" spans="1:5" x14ac:dyDescent="0.35">
      <c r="A20722" s="3">
        <v>46267</v>
      </c>
      <c r="B20722" s="5" t="s">
        <v>384</v>
      </c>
      <c r="C20722" s="5" t="s">
        <v>82</v>
      </c>
      <c r="D20722" s="5">
        <v>1</v>
      </c>
      <c r="E20722" s="5">
        <v>70850</v>
      </c>
    </row>
    <row r="20723" spans="1:5" x14ac:dyDescent="0.35">
      <c r="A20723" s="3">
        <v>46267</v>
      </c>
      <c r="B20723" s="5" t="s">
        <v>388</v>
      </c>
      <c r="C20723" s="5" t="s">
        <v>106</v>
      </c>
      <c r="D20723" s="5">
        <v>1</v>
      </c>
      <c r="E20723" s="5">
        <v>206759</v>
      </c>
    </row>
    <row r="20724" spans="1:5" x14ac:dyDescent="0.35">
      <c r="A20724" s="3">
        <v>46267</v>
      </c>
      <c r="B20724" s="5" t="s">
        <v>384</v>
      </c>
      <c r="C20724" s="5" t="s">
        <v>69</v>
      </c>
      <c r="D20724" s="5">
        <v>1</v>
      </c>
      <c r="E20724" s="5">
        <v>129941</v>
      </c>
    </row>
    <row r="20725" spans="1:5" x14ac:dyDescent="0.35">
      <c r="A20725" s="3">
        <v>46267</v>
      </c>
      <c r="B20725" s="5" t="s">
        <v>390</v>
      </c>
      <c r="C20725" s="5" t="s">
        <v>25</v>
      </c>
      <c r="D20725" s="5">
        <v>1</v>
      </c>
      <c r="E20725" s="5">
        <v>460318</v>
      </c>
    </row>
    <row r="20726" spans="1:5" x14ac:dyDescent="0.35">
      <c r="A20726" s="3">
        <v>46267</v>
      </c>
      <c r="B20726" s="5" t="s">
        <v>384</v>
      </c>
      <c r="C20726" s="5" t="s">
        <v>69</v>
      </c>
      <c r="D20726" s="5">
        <v>1</v>
      </c>
      <c r="E20726" s="5">
        <v>129941</v>
      </c>
    </row>
    <row r="20727" spans="1:5" x14ac:dyDescent="0.35">
      <c r="A20727" s="3">
        <v>46267</v>
      </c>
      <c r="B20727" s="5" t="s">
        <v>388</v>
      </c>
      <c r="C20727" s="5" t="s">
        <v>108</v>
      </c>
      <c r="D20727" s="5">
        <v>1</v>
      </c>
      <c r="E20727" s="5">
        <v>106305</v>
      </c>
    </row>
    <row r="20728" spans="1:5" x14ac:dyDescent="0.35">
      <c r="A20728" s="3">
        <v>46267</v>
      </c>
      <c r="B20728" s="5" t="s">
        <v>384</v>
      </c>
      <c r="C20728" s="5" t="s">
        <v>69</v>
      </c>
      <c r="D20728" s="5">
        <v>1</v>
      </c>
      <c r="E20728" s="5">
        <v>129941</v>
      </c>
    </row>
    <row r="20729" spans="1:5" x14ac:dyDescent="0.35">
      <c r="A20729" s="3">
        <v>46267</v>
      </c>
      <c r="B20729" s="5" t="s">
        <v>384</v>
      </c>
      <c r="C20729" s="5" t="s">
        <v>69</v>
      </c>
      <c r="D20729" s="5">
        <v>1</v>
      </c>
      <c r="E20729" s="5">
        <v>129941</v>
      </c>
    </row>
    <row r="20730" spans="1:5" x14ac:dyDescent="0.35">
      <c r="A20730" s="3">
        <v>46267</v>
      </c>
      <c r="B20730" s="5" t="s">
        <v>384</v>
      </c>
      <c r="C20730" s="5" t="s">
        <v>69</v>
      </c>
      <c r="D20730" s="5">
        <v>1</v>
      </c>
      <c r="E20730" s="5">
        <v>129941</v>
      </c>
    </row>
    <row r="20731" spans="1:5" x14ac:dyDescent="0.35">
      <c r="A20731" s="3">
        <v>46267</v>
      </c>
      <c r="B20731" s="5" t="s">
        <v>385</v>
      </c>
      <c r="C20731" s="5" t="s">
        <v>65</v>
      </c>
      <c r="D20731" s="5">
        <v>1</v>
      </c>
      <c r="E20731" s="5">
        <v>116305</v>
      </c>
    </row>
    <row r="20732" spans="1:5" x14ac:dyDescent="0.35">
      <c r="A20732" s="3">
        <v>46267</v>
      </c>
      <c r="B20732" s="5" t="s">
        <v>385</v>
      </c>
      <c r="C20732" s="5" t="s">
        <v>66</v>
      </c>
      <c r="D20732" s="5">
        <v>1</v>
      </c>
      <c r="E20732" s="5">
        <v>116305</v>
      </c>
    </row>
    <row r="20733" spans="1:5" x14ac:dyDescent="0.35">
      <c r="A20733" s="3">
        <v>46267</v>
      </c>
      <c r="B20733" s="5" t="s">
        <v>385</v>
      </c>
      <c r="C20733" s="5" t="s">
        <v>66</v>
      </c>
      <c r="D20733" s="5">
        <v>1</v>
      </c>
      <c r="E20733" s="5">
        <v>116305</v>
      </c>
    </row>
    <row r="20734" spans="1:5" x14ac:dyDescent="0.35">
      <c r="A20734" s="3">
        <v>46267</v>
      </c>
      <c r="B20734" s="5" t="s">
        <v>385</v>
      </c>
      <c r="C20734" s="5" t="s">
        <v>67</v>
      </c>
      <c r="D20734" s="5">
        <v>1</v>
      </c>
      <c r="E20734" s="5">
        <v>116305</v>
      </c>
    </row>
    <row r="20735" spans="1:5" x14ac:dyDescent="0.35">
      <c r="A20735" s="3">
        <v>46267</v>
      </c>
      <c r="B20735" s="5" t="s">
        <v>385</v>
      </c>
      <c r="C20735" s="5" t="s">
        <v>67</v>
      </c>
      <c r="D20735" s="5">
        <v>1</v>
      </c>
      <c r="E20735" s="5">
        <v>116305</v>
      </c>
    </row>
    <row r="20736" spans="1:5" x14ac:dyDescent="0.35">
      <c r="A20736" s="3">
        <v>46267</v>
      </c>
      <c r="B20736" s="5" t="s">
        <v>385</v>
      </c>
      <c r="C20736" s="5" t="s">
        <v>66</v>
      </c>
      <c r="D20736" s="5">
        <v>1</v>
      </c>
      <c r="E20736" s="5">
        <v>116305</v>
      </c>
    </row>
    <row r="20737" spans="1:5" x14ac:dyDescent="0.35">
      <c r="A20737" s="3">
        <v>46267</v>
      </c>
      <c r="B20737" s="5" t="s">
        <v>385</v>
      </c>
      <c r="C20737" s="5" t="s">
        <v>66</v>
      </c>
      <c r="D20737" s="5">
        <v>1</v>
      </c>
      <c r="E20737" s="5">
        <v>116305</v>
      </c>
    </row>
    <row r="20738" spans="1:5" x14ac:dyDescent="0.35">
      <c r="A20738" s="3">
        <v>46267</v>
      </c>
      <c r="B20738" s="5" t="s">
        <v>385</v>
      </c>
      <c r="C20738" s="5" t="s">
        <v>65</v>
      </c>
      <c r="D20738" s="5">
        <v>1</v>
      </c>
      <c r="E20738" s="5">
        <v>116305</v>
      </c>
    </row>
    <row r="20739" spans="1:5" x14ac:dyDescent="0.35">
      <c r="A20739" s="3">
        <v>46267</v>
      </c>
      <c r="B20739" s="5" t="s">
        <v>385</v>
      </c>
      <c r="C20739" s="5" t="s">
        <v>65</v>
      </c>
      <c r="D20739" s="5">
        <v>1</v>
      </c>
      <c r="E20739" s="5">
        <v>116305</v>
      </c>
    </row>
    <row r="20740" spans="1:5" x14ac:dyDescent="0.35">
      <c r="A20740" s="3">
        <v>46267</v>
      </c>
      <c r="B20740" s="5" t="s">
        <v>393</v>
      </c>
      <c r="C20740" s="5" t="s">
        <v>66</v>
      </c>
      <c r="D20740" s="5">
        <v>1</v>
      </c>
      <c r="E20740" s="5">
        <v>116305</v>
      </c>
    </row>
    <row r="20741" spans="1:5" x14ac:dyDescent="0.35">
      <c r="A20741" s="3">
        <v>46267</v>
      </c>
      <c r="B20741" s="5" t="s">
        <v>127</v>
      </c>
      <c r="C20741" s="5" t="s">
        <v>38</v>
      </c>
      <c r="D20741" s="5">
        <v>1</v>
      </c>
      <c r="E20741" s="5">
        <v>203578</v>
      </c>
    </row>
    <row r="20742" spans="1:5" x14ac:dyDescent="0.35">
      <c r="A20742" s="3">
        <v>46267</v>
      </c>
      <c r="B20742" s="5" t="s">
        <v>127</v>
      </c>
      <c r="C20742" s="5" t="s">
        <v>38</v>
      </c>
      <c r="D20742" s="5">
        <v>1</v>
      </c>
      <c r="E20742" s="5">
        <v>203578</v>
      </c>
    </row>
    <row r="20743" spans="1:5" x14ac:dyDescent="0.35">
      <c r="A20743" s="3">
        <v>46267</v>
      </c>
      <c r="B20743" s="5" t="s">
        <v>127</v>
      </c>
      <c r="C20743" s="5" t="s">
        <v>38</v>
      </c>
      <c r="D20743" s="5">
        <v>1</v>
      </c>
      <c r="E20743" s="5">
        <v>203578</v>
      </c>
    </row>
    <row r="20744" spans="1:5" x14ac:dyDescent="0.35">
      <c r="A20744" s="3">
        <v>46267</v>
      </c>
      <c r="B20744" s="5" t="s">
        <v>386</v>
      </c>
      <c r="C20744" s="5" t="s">
        <v>66</v>
      </c>
      <c r="D20744" s="5">
        <v>1</v>
      </c>
      <c r="E20744" s="5">
        <v>116305</v>
      </c>
    </row>
    <row r="20745" spans="1:5" x14ac:dyDescent="0.35">
      <c r="A20745" s="3">
        <v>46267</v>
      </c>
      <c r="B20745" s="5" t="s">
        <v>386</v>
      </c>
      <c r="C20745" s="5" t="s">
        <v>66</v>
      </c>
      <c r="D20745" s="5">
        <v>1</v>
      </c>
      <c r="E20745" s="5">
        <v>116305</v>
      </c>
    </row>
    <row r="20746" spans="1:5" x14ac:dyDescent="0.35">
      <c r="A20746" s="3">
        <v>46267</v>
      </c>
      <c r="B20746" s="5" t="s">
        <v>386</v>
      </c>
      <c r="C20746" s="5" t="s">
        <v>66</v>
      </c>
      <c r="D20746" s="5">
        <v>1</v>
      </c>
      <c r="E20746" s="5">
        <v>116305</v>
      </c>
    </row>
    <row r="20747" spans="1:5" x14ac:dyDescent="0.35">
      <c r="A20747" s="3">
        <v>46267</v>
      </c>
      <c r="B20747" s="5" t="s">
        <v>385</v>
      </c>
      <c r="C20747" s="5" t="s">
        <v>66</v>
      </c>
      <c r="D20747" s="5">
        <v>1</v>
      </c>
      <c r="E20747" s="5">
        <v>116305</v>
      </c>
    </row>
    <row r="20748" spans="1:5" x14ac:dyDescent="0.35">
      <c r="A20748" s="3">
        <v>46267</v>
      </c>
      <c r="B20748" s="5" t="s">
        <v>386</v>
      </c>
      <c r="C20748" s="5" t="s">
        <v>66</v>
      </c>
      <c r="D20748" s="5">
        <v>1</v>
      </c>
      <c r="E20748" s="5">
        <v>116305</v>
      </c>
    </row>
    <row r="20749" spans="1:5" x14ac:dyDescent="0.35">
      <c r="A20749" s="3">
        <v>46267</v>
      </c>
      <c r="B20749" s="5" t="s">
        <v>386</v>
      </c>
      <c r="C20749" s="5" t="s">
        <v>66</v>
      </c>
      <c r="D20749" s="5">
        <v>1</v>
      </c>
      <c r="E20749" s="5">
        <v>116305</v>
      </c>
    </row>
    <row r="20750" spans="1:5" x14ac:dyDescent="0.35">
      <c r="A20750" s="3">
        <v>46267</v>
      </c>
      <c r="B20750" s="5" t="s">
        <v>385</v>
      </c>
      <c r="C20750" s="5" t="s">
        <v>66</v>
      </c>
      <c r="D20750" s="5">
        <v>1</v>
      </c>
      <c r="E20750" s="5">
        <v>116305</v>
      </c>
    </row>
    <row r="20751" spans="1:5" x14ac:dyDescent="0.35">
      <c r="A20751" s="3">
        <v>46267</v>
      </c>
      <c r="B20751" s="5" t="s">
        <v>386</v>
      </c>
      <c r="C20751" s="5" t="s">
        <v>66</v>
      </c>
      <c r="D20751" s="5">
        <v>1</v>
      </c>
      <c r="E20751" s="5">
        <v>116305</v>
      </c>
    </row>
    <row r="20752" spans="1:5" x14ac:dyDescent="0.35">
      <c r="A20752" s="3">
        <v>46267</v>
      </c>
      <c r="B20752" s="5" t="s">
        <v>385</v>
      </c>
      <c r="C20752" s="5" t="s">
        <v>66</v>
      </c>
      <c r="D20752" s="5">
        <v>1</v>
      </c>
      <c r="E20752" s="5">
        <v>116305</v>
      </c>
    </row>
    <row r="20753" spans="1:5" x14ac:dyDescent="0.35">
      <c r="A20753" s="3">
        <v>46267</v>
      </c>
      <c r="B20753" s="5" t="s">
        <v>386</v>
      </c>
      <c r="C20753" s="5" t="s">
        <v>66</v>
      </c>
      <c r="D20753" s="5">
        <v>1</v>
      </c>
      <c r="E20753" s="5">
        <v>116305</v>
      </c>
    </row>
    <row r="20754" spans="1:5" x14ac:dyDescent="0.35">
      <c r="A20754" s="3">
        <v>46267</v>
      </c>
      <c r="B20754" s="5" t="s">
        <v>386</v>
      </c>
      <c r="C20754" s="5" t="s">
        <v>66</v>
      </c>
      <c r="D20754" s="5">
        <v>1</v>
      </c>
      <c r="E20754" s="5">
        <v>116305</v>
      </c>
    </row>
    <row r="20755" spans="1:5" x14ac:dyDescent="0.35">
      <c r="A20755" s="3">
        <v>46267</v>
      </c>
      <c r="B20755" s="5" t="s">
        <v>389</v>
      </c>
      <c r="C20755" s="5" t="s">
        <v>66</v>
      </c>
      <c r="D20755" s="5">
        <v>1</v>
      </c>
      <c r="E20755" s="5">
        <v>116305</v>
      </c>
    </row>
    <row r="20756" spans="1:5" x14ac:dyDescent="0.35">
      <c r="A20756" s="3">
        <v>46267</v>
      </c>
      <c r="B20756" s="5" t="s">
        <v>386</v>
      </c>
      <c r="C20756" s="5" t="s">
        <v>66</v>
      </c>
      <c r="D20756" s="5">
        <v>1</v>
      </c>
      <c r="E20756" s="5">
        <v>116305</v>
      </c>
    </row>
    <row r="20757" spans="1:5" x14ac:dyDescent="0.35">
      <c r="A20757" s="3">
        <v>46267</v>
      </c>
      <c r="B20757" s="5" t="s">
        <v>386</v>
      </c>
      <c r="C20757" s="5" t="s">
        <v>66</v>
      </c>
      <c r="D20757" s="5">
        <v>1</v>
      </c>
      <c r="E20757" s="5">
        <v>116305</v>
      </c>
    </row>
    <row r="20758" spans="1:5" x14ac:dyDescent="0.35">
      <c r="A20758" s="3">
        <v>46267</v>
      </c>
      <c r="B20758" s="5" t="s">
        <v>386</v>
      </c>
      <c r="C20758" s="5" t="s">
        <v>66</v>
      </c>
      <c r="D20758" s="5">
        <v>1</v>
      </c>
      <c r="E20758" s="5">
        <v>116305</v>
      </c>
    </row>
    <row r="20759" spans="1:5" x14ac:dyDescent="0.35">
      <c r="A20759" s="3">
        <v>46267</v>
      </c>
      <c r="B20759" s="5" t="s">
        <v>385</v>
      </c>
      <c r="C20759" s="5" t="s">
        <v>66</v>
      </c>
      <c r="D20759" s="5">
        <v>1</v>
      </c>
      <c r="E20759" s="5">
        <v>116305</v>
      </c>
    </row>
    <row r="20760" spans="1:5" x14ac:dyDescent="0.35">
      <c r="A20760" s="3">
        <v>46267</v>
      </c>
      <c r="B20760" s="5" t="s">
        <v>386</v>
      </c>
      <c r="C20760" s="5" t="s">
        <v>66</v>
      </c>
      <c r="D20760" s="5">
        <v>1</v>
      </c>
      <c r="E20760" s="5">
        <v>116305</v>
      </c>
    </row>
    <row r="20761" spans="1:5" x14ac:dyDescent="0.35">
      <c r="A20761" s="3">
        <v>46267</v>
      </c>
      <c r="B20761" s="5" t="s">
        <v>386</v>
      </c>
      <c r="C20761" s="5" t="s">
        <v>66</v>
      </c>
      <c r="D20761" s="5">
        <v>1</v>
      </c>
      <c r="E20761" s="5">
        <v>116305</v>
      </c>
    </row>
    <row r="20762" spans="1:5" x14ac:dyDescent="0.35">
      <c r="A20762" s="3">
        <v>46267</v>
      </c>
      <c r="B20762" s="5" t="s">
        <v>386</v>
      </c>
      <c r="C20762" s="5" t="s">
        <v>66</v>
      </c>
      <c r="D20762" s="5">
        <v>1</v>
      </c>
      <c r="E20762" s="5">
        <v>116305</v>
      </c>
    </row>
    <row r="20763" spans="1:5" x14ac:dyDescent="0.35">
      <c r="A20763" s="3">
        <v>46267</v>
      </c>
      <c r="B20763" s="5" t="s">
        <v>386</v>
      </c>
      <c r="C20763" s="5" t="s">
        <v>66</v>
      </c>
      <c r="D20763" s="5">
        <v>1</v>
      </c>
      <c r="E20763" s="5">
        <v>116305</v>
      </c>
    </row>
    <row r="20764" spans="1:5" x14ac:dyDescent="0.35">
      <c r="A20764" s="3">
        <v>46267</v>
      </c>
      <c r="B20764" s="5" t="s">
        <v>386</v>
      </c>
      <c r="C20764" s="5" t="s">
        <v>66</v>
      </c>
      <c r="D20764" s="5">
        <v>1</v>
      </c>
      <c r="E20764" s="5">
        <v>116305</v>
      </c>
    </row>
    <row r="20765" spans="1:5" x14ac:dyDescent="0.35">
      <c r="A20765" s="3">
        <v>46267</v>
      </c>
      <c r="B20765" s="5" t="s">
        <v>386</v>
      </c>
      <c r="C20765" s="5" t="s">
        <v>66</v>
      </c>
      <c r="D20765" s="5">
        <v>1</v>
      </c>
      <c r="E20765" s="5">
        <v>116305</v>
      </c>
    </row>
    <row r="20766" spans="1:5" x14ac:dyDescent="0.35">
      <c r="A20766" s="3">
        <v>46267</v>
      </c>
      <c r="B20766" s="5" t="s">
        <v>386</v>
      </c>
      <c r="C20766" s="5" t="s">
        <v>66</v>
      </c>
      <c r="D20766" s="5">
        <v>1</v>
      </c>
      <c r="E20766" s="5">
        <v>116305</v>
      </c>
    </row>
    <row r="20767" spans="1:5" x14ac:dyDescent="0.35">
      <c r="A20767" s="3">
        <v>46267</v>
      </c>
      <c r="B20767" s="5" t="s">
        <v>386</v>
      </c>
      <c r="C20767" s="5" t="s">
        <v>66</v>
      </c>
      <c r="D20767" s="5">
        <v>1</v>
      </c>
      <c r="E20767" s="5">
        <v>116305</v>
      </c>
    </row>
    <row r="20768" spans="1:5" x14ac:dyDescent="0.35">
      <c r="A20768" s="3">
        <v>46267</v>
      </c>
      <c r="B20768" s="5" t="s">
        <v>386</v>
      </c>
      <c r="C20768" s="5" t="s">
        <v>66</v>
      </c>
      <c r="D20768" s="5">
        <v>1</v>
      </c>
      <c r="E20768" s="5">
        <v>116305</v>
      </c>
    </row>
    <row r="20769" spans="1:5" x14ac:dyDescent="0.35">
      <c r="A20769" s="3">
        <v>46267</v>
      </c>
      <c r="B20769" s="5" t="s">
        <v>386</v>
      </c>
      <c r="C20769" s="5" t="s">
        <v>66</v>
      </c>
      <c r="D20769" s="5">
        <v>1</v>
      </c>
      <c r="E20769" s="5">
        <v>116305</v>
      </c>
    </row>
    <row r="20770" spans="1:5" x14ac:dyDescent="0.35">
      <c r="A20770" s="3">
        <v>46267</v>
      </c>
      <c r="B20770" s="5" t="s">
        <v>389</v>
      </c>
      <c r="C20770" s="5" t="s">
        <v>66</v>
      </c>
      <c r="D20770" s="5">
        <v>1</v>
      </c>
      <c r="E20770" s="5">
        <v>116305</v>
      </c>
    </row>
    <row r="20771" spans="1:5" x14ac:dyDescent="0.35">
      <c r="A20771" s="3">
        <v>46267</v>
      </c>
      <c r="B20771" s="5" t="s">
        <v>386</v>
      </c>
      <c r="C20771" s="5" t="s">
        <v>66</v>
      </c>
      <c r="D20771" s="5">
        <v>1</v>
      </c>
      <c r="E20771" s="5">
        <v>116305</v>
      </c>
    </row>
    <row r="20772" spans="1:5" x14ac:dyDescent="0.35">
      <c r="A20772" s="3">
        <v>46267</v>
      </c>
      <c r="B20772" s="5" t="s">
        <v>389</v>
      </c>
      <c r="C20772" s="5" t="s">
        <v>66</v>
      </c>
      <c r="D20772" s="5">
        <v>1</v>
      </c>
      <c r="E20772" s="5">
        <v>116305</v>
      </c>
    </row>
    <row r="20773" spans="1:5" x14ac:dyDescent="0.35">
      <c r="A20773" s="3">
        <v>46267</v>
      </c>
      <c r="B20773" s="5" t="s">
        <v>385</v>
      </c>
      <c r="C20773" s="5" t="s">
        <v>66</v>
      </c>
      <c r="D20773" s="5">
        <v>1</v>
      </c>
      <c r="E20773" s="5">
        <v>116305</v>
      </c>
    </row>
    <row r="20774" spans="1:5" x14ac:dyDescent="0.35">
      <c r="A20774" s="3">
        <v>46267</v>
      </c>
      <c r="B20774" s="5" t="s">
        <v>386</v>
      </c>
      <c r="C20774" s="5" t="s">
        <v>66</v>
      </c>
      <c r="D20774" s="5">
        <v>1</v>
      </c>
      <c r="E20774" s="5">
        <v>116305</v>
      </c>
    </row>
    <row r="20775" spans="1:5" x14ac:dyDescent="0.35">
      <c r="A20775" s="3">
        <v>46267</v>
      </c>
      <c r="B20775" s="5" t="s">
        <v>386</v>
      </c>
      <c r="C20775" s="5" t="s">
        <v>66</v>
      </c>
      <c r="D20775" s="5">
        <v>1</v>
      </c>
      <c r="E20775" s="5">
        <v>116305</v>
      </c>
    </row>
    <row r="20776" spans="1:5" x14ac:dyDescent="0.35">
      <c r="A20776" s="3">
        <v>46267</v>
      </c>
      <c r="B20776" s="5" t="s">
        <v>385</v>
      </c>
      <c r="C20776" s="5" t="s">
        <v>66</v>
      </c>
      <c r="D20776" s="5">
        <v>2</v>
      </c>
      <c r="E20776" s="5">
        <v>232611</v>
      </c>
    </row>
    <row r="20777" spans="1:5" x14ac:dyDescent="0.35">
      <c r="A20777" s="3">
        <v>46267</v>
      </c>
      <c r="B20777" s="5" t="s">
        <v>385</v>
      </c>
      <c r="C20777" s="5" t="s">
        <v>66</v>
      </c>
      <c r="D20777" s="5">
        <v>1</v>
      </c>
      <c r="E20777" s="5">
        <v>116305</v>
      </c>
    </row>
    <row r="20778" spans="1:5" x14ac:dyDescent="0.35">
      <c r="A20778" s="3">
        <v>46267</v>
      </c>
      <c r="B20778" s="5" t="s">
        <v>386</v>
      </c>
      <c r="C20778" s="5" t="s">
        <v>66</v>
      </c>
      <c r="D20778" s="5">
        <v>1</v>
      </c>
      <c r="E20778" s="5">
        <v>116305</v>
      </c>
    </row>
    <row r="20779" spans="1:5" x14ac:dyDescent="0.35">
      <c r="A20779" s="3">
        <v>46267</v>
      </c>
      <c r="B20779" s="5" t="s">
        <v>386</v>
      </c>
      <c r="C20779" s="5" t="s">
        <v>66</v>
      </c>
      <c r="D20779" s="5">
        <v>1</v>
      </c>
      <c r="E20779" s="5">
        <v>116305</v>
      </c>
    </row>
    <row r="20780" spans="1:5" x14ac:dyDescent="0.35">
      <c r="A20780" s="3">
        <v>46267</v>
      </c>
      <c r="B20780" s="5" t="s">
        <v>389</v>
      </c>
      <c r="C20780" s="5" t="s">
        <v>66</v>
      </c>
      <c r="D20780" s="5">
        <v>1</v>
      </c>
      <c r="E20780" s="5">
        <v>116305</v>
      </c>
    </row>
    <row r="20781" spans="1:5" x14ac:dyDescent="0.35">
      <c r="A20781" s="3">
        <v>46267</v>
      </c>
      <c r="B20781" s="5" t="s">
        <v>389</v>
      </c>
      <c r="C20781" s="5" t="s">
        <v>66</v>
      </c>
      <c r="D20781" s="5">
        <v>1</v>
      </c>
      <c r="E20781" s="5">
        <v>116305</v>
      </c>
    </row>
    <row r="20782" spans="1:5" x14ac:dyDescent="0.35">
      <c r="A20782" s="3">
        <v>46267</v>
      </c>
      <c r="B20782" s="5" t="s">
        <v>386</v>
      </c>
      <c r="C20782" s="5" t="s">
        <v>66</v>
      </c>
      <c r="D20782" s="5">
        <v>1</v>
      </c>
      <c r="E20782" s="5">
        <v>116305</v>
      </c>
    </row>
    <row r="20783" spans="1:5" x14ac:dyDescent="0.35">
      <c r="A20783" s="3">
        <v>46267</v>
      </c>
      <c r="B20783" s="5" t="s">
        <v>385</v>
      </c>
      <c r="C20783" s="5" t="s">
        <v>66</v>
      </c>
      <c r="D20783" s="5">
        <v>1</v>
      </c>
      <c r="E20783" s="5">
        <v>116305</v>
      </c>
    </row>
    <row r="20784" spans="1:5" x14ac:dyDescent="0.35">
      <c r="A20784" s="3">
        <v>46267</v>
      </c>
      <c r="B20784" s="5" t="s">
        <v>386</v>
      </c>
      <c r="C20784" s="5" t="s">
        <v>66</v>
      </c>
      <c r="D20784" s="5">
        <v>1</v>
      </c>
      <c r="E20784" s="5">
        <v>116305</v>
      </c>
    </row>
    <row r="20785" spans="1:5" x14ac:dyDescent="0.35">
      <c r="A20785" s="3">
        <v>46267</v>
      </c>
      <c r="B20785" s="5" t="s">
        <v>386</v>
      </c>
      <c r="C20785" s="5" t="s">
        <v>66</v>
      </c>
      <c r="D20785" s="5">
        <v>1</v>
      </c>
      <c r="E20785" s="5">
        <v>116305</v>
      </c>
    </row>
    <row r="20786" spans="1:5" x14ac:dyDescent="0.35">
      <c r="A20786" s="3">
        <v>46267</v>
      </c>
      <c r="B20786" s="5" t="s">
        <v>386</v>
      </c>
      <c r="C20786" s="5" t="s">
        <v>66</v>
      </c>
      <c r="D20786" s="5">
        <v>1</v>
      </c>
      <c r="E20786" s="5">
        <v>116305</v>
      </c>
    </row>
    <row r="20787" spans="1:5" x14ac:dyDescent="0.35">
      <c r="A20787" s="3">
        <v>46267</v>
      </c>
      <c r="B20787" s="5" t="s">
        <v>385</v>
      </c>
      <c r="C20787" s="5" t="s">
        <v>66</v>
      </c>
      <c r="D20787" s="5">
        <v>1</v>
      </c>
      <c r="E20787" s="5">
        <v>116305</v>
      </c>
    </row>
    <row r="20788" spans="1:5" x14ac:dyDescent="0.35">
      <c r="A20788" s="3">
        <v>46267</v>
      </c>
      <c r="B20788" s="5" t="s">
        <v>386</v>
      </c>
      <c r="C20788" s="5" t="s">
        <v>66</v>
      </c>
      <c r="D20788" s="5">
        <v>1</v>
      </c>
      <c r="E20788" s="5">
        <v>116305</v>
      </c>
    </row>
    <row r="20789" spans="1:5" x14ac:dyDescent="0.35">
      <c r="A20789" s="3">
        <v>46267</v>
      </c>
      <c r="B20789" s="5" t="s">
        <v>386</v>
      </c>
      <c r="C20789" s="5" t="s">
        <v>66</v>
      </c>
      <c r="D20789" s="5">
        <v>1</v>
      </c>
      <c r="E20789" s="5">
        <v>116305</v>
      </c>
    </row>
    <row r="20790" spans="1:5" x14ac:dyDescent="0.35">
      <c r="A20790" s="3">
        <v>46267</v>
      </c>
      <c r="B20790" s="5" t="s">
        <v>389</v>
      </c>
      <c r="C20790" s="5" t="s">
        <v>66</v>
      </c>
      <c r="D20790" s="5">
        <v>1</v>
      </c>
      <c r="E20790" s="5">
        <v>116305</v>
      </c>
    </row>
    <row r="20791" spans="1:5" x14ac:dyDescent="0.35">
      <c r="A20791" s="3">
        <v>46268</v>
      </c>
      <c r="B20791" s="5" t="s">
        <v>389</v>
      </c>
      <c r="C20791" s="5" t="s">
        <v>66</v>
      </c>
      <c r="D20791" s="5">
        <v>1</v>
      </c>
      <c r="E20791" s="5">
        <v>116305</v>
      </c>
    </row>
    <row r="20792" spans="1:5" x14ac:dyDescent="0.35">
      <c r="A20792" s="3">
        <v>46268</v>
      </c>
      <c r="B20792" s="5" t="s">
        <v>389</v>
      </c>
      <c r="C20792" s="5" t="s">
        <v>65</v>
      </c>
      <c r="D20792" s="5">
        <v>1</v>
      </c>
      <c r="E20792" s="5">
        <v>116305</v>
      </c>
    </row>
    <row r="20793" spans="1:5" x14ac:dyDescent="0.35">
      <c r="A20793" s="3">
        <v>46268</v>
      </c>
      <c r="B20793" s="5" t="s">
        <v>389</v>
      </c>
      <c r="C20793" s="5" t="s">
        <v>66</v>
      </c>
      <c r="D20793" s="5">
        <v>1</v>
      </c>
      <c r="E20793" s="5">
        <v>116305</v>
      </c>
    </row>
    <row r="20794" spans="1:5" x14ac:dyDescent="0.35">
      <c r="A20794" s="3">
        <v>46268</v>
      </c>
      <c r="B20794" s="5" t="s">
        <v>389</v>
      </c>
      <c r="C20794" s="5" t="s">
        <v>66</v>
      </c>
      <c r="D20794" s="5">
        <v>1</v>
      </c>
      <c r="E20794" s="5">
        <v>116305</v>
      </c>
    </row>
    <row r="20795" spans="1:5" x14ac:dyDescent="0.35">
      <c r="A20795" s="3">
        <v>46268</v>
      </c>
      <c r="B20795" s="5" t="s">
        <v>389</v>
      </c>
      <c r="C20795" s="5" t="s">
        <v>65</v>
      </c>
      <c r="D20795" s="5">
        <v>1</v>
      </c>
      <c r="E20795" s="5">
        <v>116305</v>
      </c>
    </row>
    <row r="20796" spans="1:5" x14ac:dyDescent="0.35">
      <c r="A20796" s="3">
        <v>46268</v>
      </c>
      <c r="B20796" s="5" t="s">
        <v>389</v>
      </c>
      <c r="C20796" s="5" t="s">
        <v>65</v>
      </c>
      <c r="D20796" s="5">
        <v>1</v>
      </c>
      <c r="E20796" s="5">
        <v>116305</v>
      </c>
    </row>
    <row r="20797" spans="1:5" x14ac:dyDescent="0.35">
      <c r="A20797" s="3">
        <v>46268</v>
      </c>
      <c r="B20797" s="5" t="s">
        <v>389</v>
      </c>
      <c r="C20797" s="5" t="s">
        <v>66</v>
      </c>
      <c r="D20797" s="5">
        <v>1</v>
      </c>
      <c r="E20797" s="5">
        <v>116305</v>
      </c>
    </row>
    <row r="20798" spans="1:5" x14ac:dyDescent="0.35">
      <c r="A20798" s="3">
        <v>46268</v>
      </c>
      <c r="B20798" s="5" t="s">
        <v>389</v>
      </c>
      <c r="C20798" s="5" t="s">
        <v>65</v>
      </c>
      <c r="D20798" s="5">
        <v>1</v>
      </c>
      <c r="E20798" s="5">
        <v>116305</v>
      </c>
    </row>
    <row r="20799" spans="1:5" x14ac:dyDescent="0.35">
      <c r="A20799" s="3">
        <v>46268</v>
      </c>
      <c r="B20799" s="5" t="s">
        <v>389</v>
      </c>
      <c r="C20799" s="5" t="s">
        <v>66</v>
      </c>
      <c r="D20799" s="5">
        <v>1</v>
      </c>
      <c r="E20799" s="5">
        <v>116305</v>
      </c>
    </row>
    <row r="20800" spans="1:5" x14ac:dyDescent="0.35">
      <c r="A20800" s="3">
        <v>46268</v>
      </c>
      <c r="B20800" s="5" t="s">
        <v>389</v>
      </c>
      <c r="C20800" s="5" t="s">
        <v>66</v>
      </c>
      <c r="D20800" s="5">
        <v>1</v>
      </c>
      <c r="E20800" s="5">
        <v>116305</v>
      </c>
    </row>
    <row r="20801" spans="1:5" x14ac:dyDescent="0.35">
      <c r="A20801" s="3">
        <v>46268</v>
      </c>
      <c r="B20801" s="5" t="s">
        <v>389</v>
      </c>
      <c r="C20801" s="5" t="s">
        <v>65</v>
      </c>
      <c r="D20801" s="5">
        <v>1</v>
      </c>
      <c r="E20801" s="5">
        <v>116305</v>
      </c>
    </row>
    <row r="20802" spans="1:5" x14ac:dyDescent="0.35">
      <c r="A20802" s="3">
        <v>46268</v>
      </c>
      <c r="B20802" s="5" t="s">
        <v>389</v>
      </c>
      <c r="C20802" s="5" t="s">
        <v>65</v>
      </c>
      <c r="D20802" s="5">
        <v>1</v>
      </c>
      <c r="E20802" s="5">
        <v>116305</v>
      </c>
    </row>
    <row r="20803" spans="1:5" x14ac:dyDescent="0.35">
      <c r="A20803" s="3">
        <v>46268</v>
      </c>
      <c r="B20803" s="5" t="s">
        <v>389</v>
      </c>
      <c r="C20803" s="5" t="s">
        <v>65</v>
      </c>
      <c r="D20803" s="5">
        <v>1</v>
      </c>
      <c r="E20803" s="5">
        <v>116305</v>
      </c>
    </row>
    <row r="20804" spans="1:5" x14ac:dyDescent="0.35">
      <c r="A20804" s="3">
        <v>46268</v>
      </c>
      <c r="B20804" s="5" t="s">
        <v>389</v>
      </c>
      <c r="C20804" s="5" t="s">
        <v>65</v>
      </c>
      <c r="D20804" s="5">
        <v>1</v>
      </c>
      <c r="E20804" s="5">
        <v>116305</v>
      </c>
    </row>
    <row r="20805" spans="1:5" x14ac:dyDescent="0.35">
      <c r="A20805" s="3">
        <v>46268</v>
      </c>
      <c r="B20805" s="5" t="s">
        <v>389</v>
      </c>
      <c r="C20805" s="5" t="s">
        <v>66</v>
      </c>
      <c r="D20805" s="5">
        <v>1</v>
      </c>
      <c r="E20805" s="5">
        <v>116305</v>
      </c>
    </row>
    <row r="20806" spans="1:5" x14ac:dyDescent="0.35">
      <c r="A20806" s="3">
        <v>46268</v>
      </c>
      <c r="B20806" s="5" t="s">
        <v>389</v>
      </c>
      <c r="C20806" s="5" t="s">
        <v>65</v>
      </c>
      <c r="D20806" s="5">
        <v>1</v>
      </c>
      <c r="E20806" s="5">
        <v>116305</v>
      </c>
    </row>
    <row r="20807" spans="1:5" x14ac:dyDescent="0.35">
      <c r="A20807" s="3">
        <v>46268</v>
      </c>
      <c r="B20807" s="5" t="s">
        <v>389</v>
      </c>
      <c r="C20807" s="5" t="s">
        <v>66</v>
      </c>
      <c r="D20807" s="5">
        <v>1</v>
      </c>
      <c r="E20807" s="5">
        <v>116305</v>
      </c>
    </row>
    <row r="20808" spans="1:5" x14ac:dyDescent="0.35">
      <c r="A20808" s="3">
        <v>46268</v>
      </c>
      <c r="B20808" s="5" t="s">
        <v>389</v>
      </c>
      <c r="C20808" s="5" t="s">
        <v>66</v>
      </c>
      <c r="D20808" s="5">
        <v>1</v>
      </c>
      <c r="E20808" s="5">
        <v>116305</v>
      </c>
    </row>
    <row r="20809" spans="1:5" x14ac:dyDescent="0.35">
      <c r="A20809" s="3">
        <v>46268</v>
      </c>
      <c r="B20809" s="5" t="s">
        <v>389</v>
      </c>
      <c r="C20809" s="5" t="s">
        <v>66</v>
      </c>
      <c r="D20809" s="5">
        <v>1</v>
      </c>
      <c r="E20809" s="5">
        <v>116305</v>
      </c>
    </row>
    <row r="20810" spans="1:5" x14ac:dyDescent="0.35">
      <c r="A20810" s="3">
        <v>46268</v>
      </c>
      <c r="B20810" s="5" t="s">
        <v>390</v>
      </c>
      <c r="C20810" s="5" t="s">
        <v>83</v>
      </c>
      <c r="D20810" s="5">
        <v>1</v>
      </c>
      <c r="E20810" s="5">
        <v>70850</v>
      </c>
    </row>
    <row r="20811" spans="1:5" x14ac:dyDescent="0.35">
      <c r="A20811" s="3">
        <v>46268</v>
      </c>
      <c r="B20811" s="5" t="s">
        <v>384</v>
      </c>
      <c r="C20811" s="5" t="s">
        <v>69</v>
      </c>
      <c r="D20811" s="5">
        <v>1</v>
      </c>
      <c r="E20811" s="5">
        <v>129941</v>
      </c>
    </row>
    <row r="20812" spans="1:5" x14ac:dyDescent="0.35">
      <c r="A20812" s="3">
        <v>46268</v>
      </c>
      <c r="B20812" s="5" t="s">
        <v>384</v>
      </c>
      <c r="C20812" s="5" t="s">
        <v>161</v>
      </c>
      <c r="D20812" s="5">
        <v>1</v>
      </c>
      <c r="E20812" s="5">
        <v>154545</v>
      </c>
    </row>
    <row r="20813" spans="1:5" x14ac:dyDescent="0.35">
      <c r="A20813" s="3">
        <v>46268</v>
      </c>
      <c r="B20813" s="5" t="s">
        <v>388</v>
      </c>
      <c r="C20813" s="5" t="s">
        <v>83</v>
      </c>
      <c r="D20813" s="5">
        <v>1</v>
      </c>
      <c r="E20813" s="5">
        <v>70850</v>
      </c>
    </row>
    <row r="20814" spans="1:5" x14ac:dyDescent="0.35">
      <c r="A20814" s="3">
        <v>46268</v>
      </c>
      <c r="B20814" s="5" t="s">
        <v>384</v>
      </c>
      <c r="C20814" s="5" t="s">
        <v>69</v>
      </c>
      <c r="D20814" s="5">
        <v>1</v>
      </c>
      <c r="E20814" s="5">
        <v>129941</v>
      </c>
    </row>
    <row r="20815" spans="1:5" x14ac:dyDescent="0.35">
      <c r="A20815" s="3">
        <v>46268</v>
      </c>
      <c r="B20815" s="5" t="s">
        <v>217</v>
      </c>
      <c r="C20815" s="5" t="s">
        <v>17</v>
      </c>
      <c r="D20815" s="5">
        <v>1</v>
      </c>
      <c r="E20815" s="5">
        <v>236305</v>
      </c>
    </row>
    <row r="20816" spans="1:5" x14ac:dyDescent="0.35">
      <c r="A20816" s="3">
        <v>46268</v>
      </c>
      <c r="B20816" s="5" t="s">
        <v>384</v>
      </c>
      <c r="C20816" s="5" t="s">
        <v>69</v>
      </c>
      <c r="D20816" s="5">
        <v>1</v>
      </c>
      <c r="E20816" s="5">
        <v>129941</v>
      </c>
    </row>
    <row r="20817" spans="1:5" x14ac:dyDescent="0.35">
      <c r="A20817" s="3">
        <v>46268</v>
      </c>
      <c r="B20817" s="5" t="s">
        <v>387</v>
      </c>
      <c r="C20817" s="5" t="s">
        <v>50</v>
      </c>
      <c r="D20817" s="5">
        <v>1</v>
      </c>
      <c r="E20817" s="5">
        <v>106305</v>
      </c>
    </row>
    <row r="20818" spans="1:5" x14ac:dyDescent="0.35">
      <c r="A20818" s="3">
        <v>46268</v>
      </c>
      <c r="B20818" s="5" t="s">
        <v>386</v>
      </c>
      <c r="C20818" s="5" t="s">
        <v>66</v>
      </c>
      <c r="D20818" s="5">
        <v>1</v>
      </c>
      <c r="E20818" s="5">
        <v>116305</v>
      </c>
    </row>
    <row r="20819" spans="1:5" x14ac:dyDescent="0.35">
      <c r="A20819" s="3">
        <v>46268</v>
      </c>
      <c r="B20819" s="5" t="s">
        <v>127</v>
      </c>
      <c r="C20819" s="5" t="s">
        <v>38</v>
      </c>
      <c r="D20819" s="5">
        <v>1</v>
      </c>
      <c r="E20819" s="5">
        <v>203578</v>
      </c>
    </row>
    <row r="20820" spans="1:5" x14ac:dyDescent="0.35">
      <c r="A20820" s="3">
        <v>46268</v>
      </c>
      <c r="B20820" s="5" t="s">
        <v>392</v>
      </c>
      <c r="C20820" s="5" t="s">
        <v>66</v>
      </c>
      <c r="D20820" s="5">
        <v>1</v>
      </c>
      <c r="E20820" s="5">
        <v>116305</v>
      </c>
    </row>
    <row r="20821" spans="1:5" x14ac:dyDescent="0.35">
      <c r="A20821" s="3">
        <v>46268</v>
      </c>
      <c r="B20821" s="5" t="s">
        <v>389</v>
      </c>
      <c r="C20821" s="5" t="s">
        <v>66</v>
      </c>
      <c r="D20821" s="5">
        <v>1</v>
      </c>
      <c r="E20821" s="5">
        <v>116305</v>
      </c>
    </row>
    <row r="20822" spans="1:5" x14ac:dyDescent="0.35">
      <c r="A20822" s="3">
        <v>46268</v>
      </c>
      <c r="B20822" s="5" t="s">
        <v>388</v>
      </c>
      <c r="C20822" s="5" t="s">
        <v>38</v>
      </c>
      <c r="D20822" s="5">
        <v>1</v>
      </c>
      <c r="E20822" s="5">
        <v>236305</v>
      </c>
    </row>
    <row r="20823" spans="1:5" x14ac:dyDescent="0.35">
      <c r="A20823" s="3">
        <v>46268</v>
      </c>
      <c r="B20823" s="5" t="s">
        <v>384</v>
      </c>
      <c r="C20823" s="5" t="s">
        <v>161</v>
      </c>
      <c r="D20823" s="5">
        <v>1</v>
      </c>
      <c r="E20823" s="5">
        <v>154545</v>
      </c>
    </row>
    <row r="20824" spans="1:5" x14ac:dyDescent="0.35">
      <c r="A20824" s="3">
        <v>46268</v>
      </c>
      <c r="B20824" s="5" t="s">
        <v>384</v>
      </c>
      <c r="C20824" s="5" t="s">
        <v>161</v>
      </c>
      <c r="D20824" s="5">
        <v>1</v>
      </c>
      <c r="E20824" s="5">
        <v>154545</v>
      </c>
    </row>
    <row r="20825" spans="1:5" x14ac:dyDescent="0.35">
      <c r="A20825" s="3">
        <v>46268</v>
      </c>
      <c r="B20825" s="5" t="s">
        <v>384</v>
      </c>
      <c r="C20825" s="5" t="s">
        <v>27</v>
      </c>
      <c r="D20825" s="5">
        <v>1</v>
      </c>
      <c r="E20825" s="5">
        <v>177214</v>
      </c>
    </row>
    <row r="20826" spans="1:5" x14ac:dyDescent="0.35">
      <c r="A20826" s="3">
        <v>46268</v>
      </c>
      <c r="B20826" s="5" t="s">
        <v>384</v>
      </c>
      <c r="C20826" s="5" t="s">
        <v>161</v>
      </c>
      <c r="D20826" s="5">
        <v>1</v>
      </c>
      <c r="E20826" s="5">
        <v>154545</v>
      </c>
    </row>
    <row r="20827" spans="1:5" x14ac:dyDescent="0.35">
      <c r="A20827" s="3">
        <v>46268</v>
      </c>
      <c r="B20827" s="5" t="s">
        <v>384</v>
      </c>
      <c r="C20827" s="5" t="s">
        <v>161</v>
      </c>
      <c r="D20827" s="5">
        <v>1</v>
      </c>
      <c r="E20827" s="5">
        <v>154545</v>
      </c>
    </row>
    <row r="20828" spans="1:5" x14ac:dyDescent="0.35">
      <c r="A20828" s="3">
        <v>46268</v>
      </c>
      <c r="B20828" s="5" t="s">
        <v>387</v>
      </c>
      <c r="C20828" s="5" t="s">
        <v>38</v>
      </c>
      <c r="D20828" s="5">
        <v>1</v>
      </c>
      <c r="E20828" s="5">
        <v>236305</v>
      </c>
    </row>
    <row r="20829" spans="1:5" x14ac:dyDescent="0.35">
      <c r="A20829" s="3">
        <v>46268</v>
      </c>
      <c r="B20829" s="5" t="s">
        <v>384</v>
      </c>
      <c r="C20829" s="5" t="s">
        <v>39</v>
      </c>
      <c r="D20829" s="5">
        <v>1</v>
      </c>
      <c r="E20829" s="5">
        <v>118123</v>
      </c>
    </row>
    <row r="20830" spans="1:5" x14ac:dyDescent="0.35">
      <c r="A20830" s="3">
        <v>46268</v>
      </c>
      <c r="B20830" s="5" t="s">
        <v>384</v>
      </c>
      <c r="C20830" s="5" t="s">
        <v>69</v>
      </c>
      <c r="D20830" s="5">
        <v>1</v>
      </c>
      <c r="E20830" s="5">
        <v>129941</v>
      </c>
    </row>
    <row r="20831" spans="1:5" x14ac:dyDescent="0.35">
      <c r="A20831" s="3">
        <v>46268</v>
      </c>
      <c r="B20831" s="5" t="s">
        <v>390</v>
      </c>
      <c r="C20831" s="5" t="s">
        <v>25</v>
      </c>
      <c r="D20831" s="5">
        <v>1</v>
      </c>
      <c r="E20831" s="5">
        <v>460318</v>
      </c>
    </row>
    <row r="20832" spans="1:5" x14ac:dyDescent="0.35">
      <c r="A20832" s="3">
        <v>46268</v>
      </c>
      <c r="B20832" s="5" t="s">
        <v>387</v>
      </c>
      <c r="C20832" s="5" t="s">
        <v>38</v>
      </c>
      <c r="D20832" s="5">
        <v>1</v>
      </c>
      <c r="E20832" s="5">
        <v>236305</v>
      </c>
    </row>
    <row r="20833" spans="1:5" x14ac:dyDescent="0.35">
      <c r="A20833" s="3">
        <v>46268</v>
      </c>
      <c r="B20833" s="5" t="s">
        <v>392</v>
      </c>
      <c r="C20833" s="5" t="s">
        <v>66</v>
      </c>
      <c r="D20833" s="5">
        <v>1</v>
      </c>
      <c r="E20833" s="5">
        <v>116305</v>
      </c>
    </row>
    <row r="20834" spans="1:5" x14ac:dyDescent="0.35">
      <c r="A20834" s="3">
        <v>46268</v>
      </c>
      <c r="B20834" s="5" t="s">
        <v>392</v>
      </c>
      <c r="C20834" s="5" t="s">
        <v>66</v>
      </c>
      <c r="D20834" s="5">
        <v>1</v>
      </c>
      <c r="E20834" s="5">
        <v>116305</v>
      </c>
    </row>
    <row r="20835" spans="1:5" x14ac:dyDescent="0.35">
      <c r="A20835" s="3">
        <v>46268</v>
      </c>
      <c r="B20835" s="5" t="s">
        <v>394</v>
      </c>
      <c r="C20835" s="5" t="s">
        <v>66</v>
      </c>
      <c r="D20835" s="5">
        <v>1</v>
      </c>
      <c r="E20835" s="5">
        <v>116305</v>
      </c>
    </row>
    <row r="20836" spans="1:5" x14ac:dyDescent="0.35">
      <c r="A20836" s="3">
        <v>46268</v>
      </c>
      <c r="B20836" s="5" t="s">
        <v>394</v>
      </c>
      <c r="C20836" s="5" t="s">
        <v>66</v>
      </c>
      <c r="D20836" s="5">
        <v>1</v>
      </c>
      <c r="E20836" s="5">
        <v>116305</v>
      </c>
    </row>
    <row r="20837" spans="1:5" x14ac:dyDescent="0.35">
      <c r="A20837" s="3">
        <v>46268</v>
      </c>
      <c r="B20837" s="5" t="s">
        <v>392</v>
      </c>
      <c r="C20837" s="5" t="s">
        <v>66</v>
      </c>
      <c r="D20837" s="5">
        <v>1</v>
      </c>
      <c r="E20837" s="5">
        <v>116305</v>
      </c>
    </row>
    <row r="20838" spans="1:5" x14ac:dyDescent="0.35">
      <c r="A20838" s="3">
        <v>46268</v>
      </c>
      <c r="B20838" s="5" t="s">
        <v>392</v>
      </c>
      <c r="C20838" s="5" t="s">
        <v>66</v>
      </c>
      <c r="D20838" s="5">
        <v>1</v>
      </c>
      <c r="E20838" s="5">
        <v>116305</v>
      </c>
    </row>
    <row r="20839" spans="1:5" x14ac:dyDescent="0.35">
      <c r="A20839" s="3">
        <v>46268</v>
      </c>
      <c r="B20839" s="5" t="s">
        <v>391</v>
      </c>
      <c r="C20839" s="5" t="s">
        <v>66</v>
      </c>
      <c r="D20839" s="5">
        <v>1</v>
      </c>
      <c r="E20839" s="5">
        <v>116305</v>
      </c>
    </row>
    <row r="20840" spans="1:5" x14ac:dyDescent="0.35">
      <c r="A20840" s="3">
        <v>46268</v>
      </c>
      <c r="B20840" s="5" t="s">
        <v>392</v>
      </c>
      <c r="C20840" s="5" t="s">
        <v>66</v>
      </c>
      <c r="D20840" s="5">
        <v>1</v>
      </c>
      <c r="E20840" s="5">
        <v>116305</v>
      </c>
    </row>
    <row r="20841" spans="1:5" x14ac:dyDescent="0.35">
      <c r="A20841" s="3">
        <v>46268</v>
      </c>
      <c r="B20841" s="5" t="s">
        <v>389</v>
      </c>
      <c r="C20841" s="5" t="s">
        <v>66</v>
      </c>
      <c r="D20841" s="5">
        <v>1</v>
      </c>
      <c r="E20841" s="5">
        <v>116305</v>
      </c>
    </row>
    <row r="20842" spans="1:5" x14ac:dyDescent="0.35">
      <c r="A20842" s="3">
        <v>46268</v>
      </c>
      <c r="B20842" s="5" t="s">
        <v>392</v>
      </c>
      <c r="C20842" s="5" t="s">
        <v>65</v>
      </c>
      <c r="D20842" s="5">
        <v>1</v>
      </c>
      <c r="E20842" s="5">
        <v>116305</v>
      </c>
    </row>
    <row r="20843" spans="1:5" x14ac:dyDescent="0.35">
      <c r="A20843" s="3">
        <v>46268</v>
      </c>
      <c r="B20843" s="5" t="s">
        <v>392</v>
      </c>
      <c r="C20843" s="5" t="s">
        <v>67</v>
      </c>
      <c r="D20843" s="5">
        <v>1</v>
      </c>
      <c r="E20843" s="5">
        <v>116305</v>
      </c>
    </row>
    <row r="20844" spans="1:5" x14ac:dyDescent="0.35">
      <c r="A20844" s="3">
        <v>46268</v>
      </c>
      <c r="B20844" s="5" t="s">
        <v>389</v>
      </c>
      <c r="C20844" s="5" t="s">
        <v>66</v>
      </c>
      <c r="D20844" s="5">
        <v>1</v>
      </c>
      <c r="E20844" s="5">
        <v>116305</v>
      </c>
    </row>
    <row r="20845" spans="1:5" x14ac:dyDescent="0.35">
      <c r="A20845" s="3">
        <v>46268</v>
      </c>
      <c r="B20845" s="5" t="s">
        <v>384</v>
      </c>
      <c r="C20845" s="5" t="s">
        <v>69</v>
      </c>
      <c r="D20845" s="5">
        <v>1</v>
      </c>
      <c r="E20845" s="5">
        <v>129941</v>
      </c>
    </row>
    <row r="20846" spans="1:5" x14ac:dyDescent="0.35">
      <c r="A20846" s="3">
        <v>46268</v>
      </c>
      <c r="B20846" s="5" t="s">
        <v>384</v>
      </c>
      <c r="C20846" s="5" t="s">
        <v>161</v>
      </c>
      <c r="D20846" s="5">
        <v>1</v>
      </c>
      <c r="E20846" s="5">
        <v>154545</v>
      </c>
    </row>
    <row r="20847" spans="1:5" x14ac:dyDescent="0.35">
      <c r="A20847" s="3">
        <v>46268</v>
      </c>
      <c r="B20847" s="5" t="s">
        <v>384</v>
      </c>
      <c r="C20847" s="5" t="s">
        <v>69</v>
      </c>
      <c r="D20847" s="5">
        <v>1</v>
      </c>
      <c r="E20847" s="5">
        <v>129941</v>
      </c>
    </row>
    <row r="20848" spans="1:5" x14ac:dyDescent="0.35">
      <c r="A20848" s="3">
        <v>46268</v>
      </c>
      <c r="B20848" s="5" t="s">
        <v>384</v>
      </c>
      <c r="C20848" s="5" t="s">
        <v>161</v>
      </c>
      <c r="D20848" s="5">
        <v>1</v>
      </c>
      <c r="E20848" s="5">
        <v>154545</v>
      </c>
    </row>
    <row r="20849" spans="1:5" x14ac:dyDescent="0.35">
      <c r="A20849" s="3">
        <v>46268</v>
      </c>
      <c r="B20849" s="5" t="s">
        <v>387</v>
      </c>
      <c r="C20849" s="5" t="s">
        <v>25</v>
      </c>
      <c r="D20849" s="5">
        <v>1</v>
      </c>
      <c r="E20849" s="5">
        <v>460318</v>
      </c>
    </row>
    <row r="20850" spans="1:5" x14ac:dyDescent="0.35">
      <c r="A20850" s="3">
        <v>46268</v>
      </c>
      <c r="B20850" s="5" t="s">
        <v>384</v>
      </c>
      <c r="C20850" s="5" t="s">
        <v>69</v>
      </c>
      <c r="D20850" s="5">
        <v>1</v>
      </c>
      <c r="E20850" s="5">
        <v>129941</v>
      </c>
    </row>
    <row r="20851" spans="1:5" x14ac:dyDescent="0.35">
      <c r="A20851" s="3">
        <v>46268</v>
      </c>
      <c r="B20851" s="5" t="s">
        <v>384</v>
      </c>
      <c r="C20851" s="5" t="s">
        <v>161</v>
      </c>
      <c r="D20851" s="5">
        <v>1</v>
      </c>
      <c r="E20851" s="5">
        <v>154545</v>
      </c>
    </row>
    <row r="20852" spans="1:5" x14ac:dyDescent="0.35">
      <c r="A20852" s="3">
        <v>46268</v>
      </c>
      <c r="B20852" s="5" t="s">
        <v>384</v>
      </c>
      <c r="C20852" s="5" t="s">
        <v>69</v>
      </c>
      <c r="D20852" s="5">
        <v>1</v>
      </c>
      <c r="E20852" s="5">
        <v>129941</v>
      </c>
    </row>
    <row r="20853" spans="1:5" x14ac:dyDescent="0.35">
      <c r="A20853" s="3">
        <v>46268</v>
      </c>
      <c r="B20853" s="5" t="s">
        <v>387</v>
      </c>
      <c r="C20853" s="5" t="s">
        <v>17</v>
      </c>
      <c r="D20853" s="5">
        <v>1</v>
      </c>
      <c r="E20853" s="5">
        <v>236305</v>
      </c>
    </row>
    <row r="20854" spans="1:5" x14ac:dyDescent="0.35">
      <c r="A20854" s="3">
        <v>46268</v>
      </c>
      <c r="B20854" s="5" t="s">
        <v>387</v>
      </c>
      <c r="C20854" s="5" t="s">
        <v>48</v>
      </c>
      <c r="D20854" s="5">
        <v>1</v>
      </c>
      <c r="E20854" s="5">
        <v>501682</v>
      </c>
    </row>
    <row r="20855" spans="1:5" x14ac:dyDescent="0.35">
      <c r="A20855" s="3">
        <v>46268</v>
      </c>
      <c r="B20855" s="5" t="s">
        <v>384</v>
      </c>
      <c r="C20855" s="5" t="s">
        <v>38</v>
      </c>
      <c r="D20855" s="5">
        <v>1</v>
      </c>
      <c r="E20855" s="5">
        <v>236305</v>
      </c>
    </row>
    <row r="20856" spans="1:5" x14ac:dyDescent="0.35">
      <c r="A20856" s="3">
        <v>46268</v>
      </c>
      <c r="B20856" s="5" t="s">
        <v>384</v>
      </c>
      <c r="C20856" s="5" t="s">
        <v>106</v>
      </c>
      <c r="D20856" s="5">
        <v>1</v>
      </c>
      <c r="E20856" s="5">
        <v>206759</v>
      </c>
    </row>
    <row r="20857" spans="1:5" x14ac:dyDescent="0.35">
      <c r="A20857" s="3">
        <v>46268</v>
      </c>
      <c r="B20857" s="5" t="s">
        <v>387</v>
      </c>
      <c r="C20857" s="5" t="s">
        <v>48</v>
      </c>
      <c r="D20857" s="5">
        <v>1</v>
      </c>
      <c r="E20857" s="5">
        <v>501682</v>
      </c>
    </row>
    <row r="20858" spans="1:5" x14ac:dyDescent="0.35">
      <c r="A20858" s="3">
        <v>46268</v>
      </c>
      <c r="B20858" s="5" t="s">
        <v>384</v>
      </c>
      <c r="C20858" s="5" t="s">
        <v>69</v>
      </c>
      <c r="D20858" s="5">
        <v>1</v>
      </c>
      <c r="E20858" s="5">
        <v>129941</v>
      </c>
    </row>
    <row r="20859" spans="1:5" x14ac:dyDescent="0.35">
      <c r="A20859" s="3">
        <v>46268</v>
      </c>
      <c r="B20859" s="5" t="s">
        <v>385</v>
      </c>
      <c r="C20859" s="5" t="s">
        <v>65</v>
      </c>
      <c r="D20859" s="5">
        <v>1</v>
      </c>
      <c r="E20859" s="5">
        <v>116305</v>
      </c>
    </row>
    <row r="20860" spans="1:5" x14ac:dyDescent="0.35">
      <c r="A20860" s="3">
        <v>46268</v>
      </c>
      <c r="B20860" s="5" t="s">
        <v>385</v>
      </c>
      <c r="C20860" s="5" t="s">
        <v>65</v>
      </c>
      <c r="D20860" s="5">
        <v>1</v>
      </c>
      <c r="E20860" s="5">
        <v>116305</v>
      </c>
    </row>
    <row r="20861" spans="1:5" x14ac:dyDescent="0.35">
      <c r="A20861" s="3">
        <v>46268</v>
      </c>
      <c r="B20861" s="5" t="s">
        <v>392</v>
      </c>
      <c r="C20861" s="5" t="s">
        <v>66</v>
      </c>
      <c r="D20861" s="5">
        <v>1</v>
      </c>
      <c r="E20861" s="5">
        <v>116305</v>
      </c>
    </row>
    <row r="20862" spans="1:5" x14ac:dyDescent="0.35">
      <c r="A20862" s="3">
        <v>46268</v>
      </c>
      <c r="B20862" s="5" t="s">
        <v>392</v>
      </c>
      <c r="C20862" s="5" t="s">
        <v>66</v>
      </c>
      <c r="D20862" s="5">
        <v>1</v>
      </c>
      <c r="E20862" s="5">
        <v>116305</v>
      </c>
    </row>
    <row r="20863" spans="1:5" x14ac:dyDescent="0.35">
      <c r="A20863" s="3">
        <v>46268</v>
      </c>
      <c r="B20863" s="5" t="s">
        <v>394</v>
      </c>
      <c r="C20863" s="5" t="s">
        <v>66</v>
      </c>
      <c r="D20863" s="5">
        <v>1</v>
      </c>
      <c r="E20863" s="5">
        <v>116305</v>
      </c>
    </row>
    <row r="20864" spans="1:5" x14ac:dyDescent="0.35">
      <c r="A20864" s="3">
        <v>46268</v>
      </c>
      <c r="B20864" s="5" t="s">
        <v>392</v>
      </c>
      <c r="C20864" s="5" t="s">
        <v>66</v>
      </c>
      <c r="D20864" s="5">
        <v>1</v>
      </c>
      <c r="E20864" s="5">
        <v>116305</v>
      </c>
    </row>
    <row r="20865" spans="1:5" x14ac:dyDescent="0.35">
      <c r="A20865" s="3">
        <v>46268</v>
      </c>
      <c r="B20865" s="5" t="s">
        <v>392</v>
      </c>
      <c r="C20865" s="5" t="s">
        <v>66</v>
      </c>
      <c r="D20865" s="5">
        <v>1</v>
      </c>
      <c r="E20865" s="5">
        <v>116305</v>
      </c>
    </row>
    <row r="20866" spans="1:5" x14ac:dyDescent="0.35">
      <c r="A20866" s="3">
        <v>46268</v>
      </c>
      <c r="B20866" s="5" t="s">
        <v>392</v>
      </c>
      <c r="C20866" s="5" t="s">
        <v>65</v>
      </c>
      <c r="D20866" s="5">
        <v>1</v>
      </c>
      <c r="E20866" s="5">
        <v>116305</v>
      </c>
    </row>
    <row r="20867" spans="1:5" x14ac:dyDescent="0.35">
      <c r="A20867" s="3">
        <v>46268</v>
      </c>
      <c r="B20867" s="5" t="s">
        <v>392</v>
      </c>
      <c r="C20867" s="5" t="s">
        <v>66</v>
      </c>
      <c r="D20867" s="5">
        <v>1</v>
      </c>
      <c r="E20867" s="5">
        <v>116305</v>
      </c>
    </row>
    <row r="20868" spans="1:5" x14ac:dyDescent="0.35">
      <c r="A20868" s="3">
        <v>46268</v>
      </c>
      <c r="B20868" s="5" t="s">
        <v>389</v>
      </c>
      <c r="C20868" s="5" t="s">
        <v>66</v>
      </c>
      <c r="D20868" s="5">
        <v>1</v>
      </c>
      <c r="E20868" s="5">
        <v>116305</v>
      </c>
    </row>
    <row r="20869" spans="1:5" x14ac:dyDescent="0.35">
      <c r="A20869" s="3">
        <v>46268</v>
      </c>
      <c r="B20869" s="5" t="s">
        <v>384</v>
      </c>
      <c r="C20869" s="5" t="s">
        <v>69</v>
      </c>
      <c r="D20869" s="5">
        <v>1</v>
      </c>
      <c r="E20869" s="5">
        <v>129941</v>
      </c>
    </row>
    <row r="20870" spans="1:5" x14ac:dyDescent="0.35">
      <c r="A20870" s="3">
        <v>46268</v>
      </c>
      <c r="B20870" s="5" t="s">
        <v>384</v>
      </c>
      <c r="C20870" s="5" t="s">
        <v>161</v>
      </c>
      <c r="D20870" s="5">
        <v>1</v>
      </c>
      <c r="E20870" s="5">
        <v>154545</v>
      </c>
    </row>
    <row r="20871" spans="1:5" x14ac:dyDescent="0.35">
      <c r="A20871" s="3">
        <v>46268</v>
      </c>
      <c r="B20871" s="5" t="s">
        <v>384</v>
      </c>
      <c r="C20871" s="5" t="s">
        <v>69</v>
      </c>
      <c r="D20871" s="5">
        <v>1</v>
      </c>
      <c r="E20871" s="5">
        <v>129941</v>
      </c>
    </row>
    <row r="20872" spans="1:5" x14ac:dyDescent="0.35">
      <c r="A20872" s="3">
        <v>46268</v>
      </c>
      <c r="B20872" s="5" t="s">
        <v>388</v>
      </c>
      <c r="C20872" s="5" t="s">
        <v>82</v>
      </c>
      <c r="D20872" s="5">
        <v>1</v>
      </c>
      <c r="E20872" s="5">
        <v>70850</v>
      </c>
    </row>
    <row r="20873" spans="1:5" x14ac:dyDescent="0.35">
      <c r="A20873" s="3">
        <v>46268</v>
      </c>
      <c r="B20873" s="5" t="s">
        <v>384</v>
      </c>
      <c r="C20873" s="5" t="s">
        <v>69</v>
      </c>
      <c r="D20873" s="5">
        <v>1</v>
      </c>
      <c r="E20873" s="5">
        <v>129941</v>
      </c>
    </row>
    <row r="20874" spans="1:5" x14ac:dyDescent="0.35">
      <c r="A20874" s="3">
        <v>46268</v>
      </c>
      <c r="B20874" s="5" t="s">
        <v>384</v>
      </c>
      <c r="C20874" s="5" t="s">
        <v>106</v>
      </c>
      <c r="D20874" s="5">
        <v>1</v>
      </c>
      <c r="E20874" s="5">
        <v>206759</v>
      </c>
    </row>
    <row r="20875" spans="1:5" x14ac:dyDescent="0.35">
      <c r="A20875" s="3">
        <v>46268</v>
      </c>
      <c r="B20875" s="5" t="s">
        <v>387</v>
      </c>
      <c r="C20875" s="5" t="s">
        <v>85</v>
      </c>
      <c r="D20875" s="5">
        <v>1</v>
      </c>
      <c r="E20875" s="5">
        <v>189032</v>
      </c>
    </row>
    <row r="20876" spans="1:5" x14ac:dyDescent="0.35">
      <c r="A20876" s="3">
        <v>46268</v>
      </c>
      <c r="B20876" s="5" t="s">
        <v>387</v>
      </c>
      <c r="C20876" s="5" t="s">
        <v>17</v>
      </c>
      <c r="D20876" s="5">
        <v>1</v>
      </c>
      <c r="E20876" s="5">
        <v>236305</v>
      </c>
    </row>
    <row r="20877" spans="1:5" x14ac:dyDescent="0.35">
      <c r="A20877" s="3">
        <v>46268</v>
      </c>
      <c r="B20877" s="5" t="s">
        <v>384</v>
      </c>
      <c r="C20877" s="5" t="s">
        <v>69</v>
      </c>
      <c r="D20877" s="5">
        <v>1</v>
      </c>
      <c r="E20877" s="5">
        <v>129941</v>
      </c>
    </row>
    <row r="20878" spans="1:5" x14ac:dyDescent="0.35">
      <c r="A20878" s="3">
        <v>46268</v>
      </c>
      <c r="B20878" s="5" t="s">
        <v>384</v>
      </c>
      <c r="C20878" s="5" t="s">
        <v>50</v>
      </c>
      <c r="D20878" s="5">
        <v>1</v>
      </c>
      <c r="E20878" s="5">
        <v>106305</v>
      </c>
    </row>
    <row r="20879" spans="1:5" x14ac:dyDescent="0.35">
      <c r="A20879" s="3">
        <v>46268</v>
      </c>
      <c r="B20879" s="5" t="s">
        <v>384</v>
      </c>
      <c r="C20879" s="5" t="s">
        <v>106</v>
      </c>
      <c r="D20879" s="5">
        <v>1</v>
      </c>
      <c r="E20879" s="5">
        <v>206759</v>
      </c>
    </row>
    <row r="20880" spans="1:5" x14ac:dyDescent="0.35">
      <c r="A20880" s="3">
        <v>46268</v>
      </c>
      <c r="B20880" s="5" t="s">
        <v>387</v>
      </c>
      <c r="C20880" s="5" t="s">
        <v>85</v>
      </c>
      <c r="D20880" s="5">
        <v>1</v>
      </c>
      <c r="E20880" s="5">
        <v>189032</v>
      </c>
    </row>
    <row r="20881" spans="1:5" x14ac:dyDescent="0.35">
      <c r="A20881" s="3">
        <v>46268</v>
      </c>
      <c r="B20881" s="5" t="s">
        <v>387</v>
      </c>
      <c r="C20881" s="5" t="s">
        <v>108</v>
      </c>
      <c r="D20881" s="5">
        <v>1</v>
      </c>
      <c r="E20881" s="5">
        <v>106305</v>
      </c>
    </row>
    <row r="20882" spans="1:5" x14ac:dyDescent="0.35">
      <c r="A20882" s="3">
        <v>46268</v>
      </c>
      <c r="B20882" s="5" t="s">
        <v>127</v>
      </c>
      <c r="C20882" s="5" t="s">
        <v>38</v>
      </c>
      <c r="D20882" s="5">
        <v>1</v>
      </c>
      <c r="E20882" s="5">
        <v>203578</v>
      </c>
    </row>
    <row r="20883" spans="1:5" x14ac:dyDescent="0.35">
      <c r="A20883" s="3">
        <v>46268</v>
      </c>
      <c r="B20883" s="5" t="s">
        <v>386</v>
      </c>
      <c r="C20883" s="5" t="s">
        <v>66</v>
      </c>
      <c r="D20883" s="5">
        <v>1</v>
      </c>
      <c r="E20883" s="5">
        <v>116305</v>
      </c>
    </row>
    <row r="20884" spans="1:5" x14ac:dyDescent="0.35">
      <c r="A20884" s="3">
        <v>46268</v>
      </c>
      <c r="B20884" s="5" t="s">
        <v>127</v>
      </c>
      <c r="C20884" s="5" t="s">
        <v>38</v>
      </c>
      <c r="D20884" s="5">
        <v>1</v>
      </c>
      <c r="E20884" s="5">
        <v>203578</v>
      </c>
    </row>
    <row r="20885" spans="1:5" x14ac:dyDescent="0.35">
      <c r="A20885" s="3">
        <v>46268</v>
      </c>
      <c r="B20885" s="5" t="s">
        <v>127</v>
      </c>
      <c r="C20885" s="5" t="s">
        <v>38</v>
      </c>
      <c r="D20885" s="5">
        <v>1</v>
      </c>
      <c r="E20885" s="5">
        <v>203578</v>
      </c>
    </row>
    <row r="20886" spans="1:5" x14ac:dyDescent="0.35">
      <c r="A20886" s="3">
        <v>46268</v>
      </c>
      <c r="B20886" s="5" t="s">
        <v>386</v>
      </c>
      <c r="C20886" s="5" t="s">
        <v>65</v>
      </c>
      <c r="D20886" s="5">
        <v>1</v>
      </c>
      <c r="E20886" s="5">
        <v>116305</v>
      </c>
    </row>
    <row r="20887" spans="1:5" x14ac:dyDescent="0.35">
      <c r="A20887" s="3">
        <v>46268</v>
      </c>
      <c r="B20887" s="5" t="s">
        <v>385</v>
      </c>
      <c r="C20887" s="5" t="s">
        <v>66</v>
      </c>
      <c r="D20887" s="5">
        <v>1</v>
      </c>
      <c r="E20887" s="5">
        <v>116305</v>
      </c>
    </row>
    <row r="20888" spans="1:5" x14ac:dyDescent="0.35">
      <c r="A20888" s="3">
        <v>46268</v>
      </c>
      <c r="B20888" s="5" t="s">
        <v>394</v>
      </c>
      <c r="C20888" s="5" t="s">
        <v>66</v>
      </c>
      <c r="D20888" s="5">
        <v>1</v>
      </c>
      <c r="E20888" s="5">
        <v>116305</v>
      </c>
    </row>
    <row r="20889" spans="1:5" x14ac:dyDescent="0.35">
      <c r="A20889" s="3">
        <v>46268</v>
      </c>
      <c r="B20889" s="5" t="s">
        <v>392</v>
      </c>
      <c r="C20889" s="5" t="s">
        <v>66</v>
      </c>
      <c r="D20889" s="5">
        <v>1</v>
      </c>
      <c r="E20889" s="5">
        <v>116305</v>
      </c>
    </row>
    <row r="20890" spans="1:5" x14ac:dyDescent="0.35">
      <c r="A20890" s="3">
        <v>46268</v>
      </c>
      <c r="B20890" s="5" t="s">
        <v>392</v>
      </c>
      <c r="C20890" s="5" t="s">
        <v>66</v>
      </c>
      <c r="D20890" s="5">
        <v>1</v>
      </c>
      <c r="E20890" s="5">
        <v>116305</v>
      </c>
    </row>
    <row r="20891" spans="1:5" x14ac:dyDescent="0.35">
      <c r="A20891" s="3">
        <v>46268</v>
      </c>
      <c r="B20891" s="5" t="s">
        <v>392</v>
      </c>
      <c r="C20891" s="5" t="s">
        <v>66</v>
      </c>
      <c r="D20891" s="5">
        <v>1</v>
      </c>
      <c r="E20891" s="5">
        <v>116305</v>
      </c>
    </row>
    <row r="20892" spans="1:5" x14ac:dyDescent="0.35">
      <c r="A20892" s="3">
        <v>46268</v>
      </c>
      <c r="B20892" s="5" t="s">
        <v>384</v>
      </c>
      <c r="C20892" s="5" t="s">
        <v>161</v>
      </c>
      <c r="D20892" s="5">
        <v>1</v>
      </c>
      <c r="E20892" s="5">
        <v>154545</v>
      </c>
    </row>
    <row r="20893" spans="1:5" x14ac:dyDescent="0.35">
      <c r="A20893" s="3">
        <v>46268</v>
      </c>
      <c r="B20893" s="5" t="s">
        <v>384</v>
      </c>
      <c r="C20893" s="5" t="s">
        <v>27</v>
      </c>
      <c r="D20893" s="5">
        <v>1</v>
      </c>
      <c r="E20893" s="5">
        <v>177214</v>
      </c>
    </row>
    <row r="20894" spans="1:5" x14ac:dyDescent="0.35">
      <c r="A20894" s="3">
        <v>46268</v>
      </c>
      <c r="B20894" s="5" t="s">
        <v>384</v>
      </c>
      <c r="C20894" s="5" t="s">
        <v>38</v>
      </c>
      <c r="D20894" s="5">
        <v>1</v>
      </c>
      <c r="E20894" s="5">
        <v>236305</v>
      </c>
    </row>
    <row r="20895" spans="1:5" x14ac:dyDescent="0.35">
      <c r="A20895" s="3">
        <v>46268</v>
      </c>
      <c r="B20895" s="5" t="s">
        <v>384</v>
      </c>
      <c r="C20895" s="5" t="s">
        <v>69</v>
      </c>
      <c r="D20895" s="5">
        <v>1</v>
      </c>
      <c r="E20895" s="5">
        <v>129941</v>
      </c>
    </row>
    <row r="20896" spans="1:5" x14ac:dyDescent="0.35">
      <c r="A20896" s="3">
        <v>46268</v>
      </c>
      <c r="B20896" s="5" t="s">
        <v>386</v>
      </c>
      <c r="C20896" s="5" t="s">
        <v>66</v>
      </c>
      <c r="D20896" s="5">
        <v>1</v>
      </c>
      <c r="E20896" s="5">
        <v>116305</v>
      </c>
    </row>
    <row r="20897" spans="1:5" x14ac:dyDescent="0.35">
      <c r="A20897" s="3">
        <v>46268</v>
      </c>
      <c r="B20897" s="5" t="s">
        <v>394</v>
      </c>
      <c r="C20897" s="5" t="s">
        <v>66</v>
      </c>
      <c r="D20897" s="5">
        <v>1</v>
      </c>
      <c r="E20897" s="5">
        <v>116305</v>
      </c>
    </row>
    <row r="20898" spans="1:5" x14ac:dyDescent="0.35">
      <c r="A20898" s="3">
        <v>46268</v>
      </c>
      <c r="B20898" s="5" t="s">
        <v>394</v>
      </c>
      <c r="C20898" s="5" t="s">
        <v>66</v>
      </c>
      <c r="D20898" s="5">
        <v>1</v>
      </c>
      <c r="E20898" s="5">
        <v>116305</v>
      </c>
    </row>
    <row r="20899" spans="1:5" x14ac:dyDescent="0.35">
      <c r="A20899" s="3">
        <v>46268</v>
      </c>
      <c r="B20899" s="5" t="s">
        <v>392</v>
      </c>
      <c r="C20899" s="5" t="s">
        <v>66</v>
      </c>
      <c r="D20899" s="5">
        <v>1</v>
      </c>
      <c r="E20899" s="5">
        <v>116305</v>
      </c>
    </row>
    <row r="20900" spans="1:5" x14ac:dyDescent="0.35">
      <c r="A20900" s="3">
        <v>46268</v>
      </c>
      <c r="B20900" s="5" t="s">
        <v>391</v>
      </c>
      <c r="C20900" s="5" t="s">
        <v>67</v>
      </c>
      <c r="D20900" s="5">
        <v>1</v>
      </c>
      <c r="E20900" s="5">
        <v>116305</v>
      </c>
    </row>
    <row r="20901" spans="1:5" x14ac:dyDescent="0.35">
      <c r="A20901" s="3">
        <v>46268</v>
      </c>
      <c r="B20901" s="5" t="s">
        <v>392</v>
      </c>
      <c r="C20901" s="5" t="s">
        <v>66</v>
      </c>
      <c r="D20901" s="5">
        <v>1</v>
      </c>
      <c r="E20901" s="5">
        <v>116305</v>
      </c>
    </row>
    <row r="20902" spans="1:5" x14ac:dyDescent="0.35">
      <c r="A20902" s="3">
        <v>46268</v>
      </c>
      <c r="B20902" s="5" t="s">
        <v>392</v>
      </c>
      <c r="C20902" s="5" t="s">
        <v>65</v>
      </c>
      <c r="D20902" s="5">
        <v>1</v>
      </c>
      <c r="E20902" s="5">
        <v>116305</v>
      </c>
    </row>
    <row r="20903" spans="1:5" x14ac:dyDescent="0.35">
      <c r="A20903" s="3">
        <v>46268</v>
      </c>
      <c r="B20903" s="5" t="s">
        <v>392</v>
      </c>
      <c r="C20903" s="5" t="s">
        <v>65</v>
      </c>
      <c r="D20903" s="5">
        <v>1</v>
      </c>
      <c r="E20903" s="5">
        <v>116305</v>
      </c>
    </row>
    <row r="20904" spans="1:5" x14ac:dyDescent="0.35">
      <c r="A20904" s="3">
        <v>46268</v>
      </c>
      <c r="B20904" s="5" t="s">
        <v>384</v>
      </c>
      <c r="C20904" s="5" t="s">
        <v>161</v>
      </c>
      <c r="D20904" s="5">
        <v>1</v>
      </c>
      <c r="E20904" s="5">
        <v>154545</v>
      </c>
    </row>
    <row r="20905" spans="1:5" x14ac:dyDescent="0.35">
      <c r="A20905" s="3">
        <v>46268</v>
      </c>
      <c r="B20905" s="5" t="s">
        <v>388</v>
      </c>
      <c r="C20905" s="5" t="s">
        <v>83</v>
      </c>
      <c r="D20905" s="5">
        <v>1</v>
      </c>
      <c r="E20905" s="5">
        <v>70850</v>
      </c>
    </row>
    <row r="20906" spans="1:5" x14ac:dyDescent="0.35">
      <c r="A20906" s="3">
        <v>46268</v>
      </c>
      <c r="B20906" s="5" t="s">
        <v>390</v>
      </c>
      <c r="C20906" s="5" t="s">
        <v>82</v>
      </c>
      <c r="D20906" s="5">
        <v>1</v>
      </c>
      <c r="E20906" s="5">
        <v>70850</v>
      </c>
    </row>
    <row r="20907" spans="1:5" x14ac:dyDescent="0.35">
      <c r="A20907" s="3">
        <v>46268</v>
      </c>
      <c r="B20907" s="5" t="s">
        <v>384</v>
      </c>
      <c r="C20907" s="5" t="s">
        <v>161</v>
      </c>
      <c r="D20907" s="5">
        <v>1</v>
      </c>
      <c r="E20907" s="5">
        <v>154545</v>
      </c>
    </row>
    <row r="20908" spans="1:5" x14ac:dyDescent="0.35">
      <c r="A20908" s="3">
        <v>46268</v>
      </c>
      <c r="B20908" s="5" t="s">
        <v>384</v>
      </c>
      <c r="C20908" s="5" t="s">
        <v>161</v>
      </c>
      <c r="D20908" s="5">
        <v>1</v>
      </c>
      <c r="E20908" s="5">
        <v>154545</v>
      </c>
    </row>
    <row r="20909" spans="1:5" x14ac:dyDescent="0.35">
      <c r="A20909" s="3">
        <v>46268</v>
      </c>
      <c r="B20909" s="5" t="s">
        <v>390</v>
      </c>
      <c r="C20909" s="5" t="s">
        <v>82</v>
      </c>
      <c r="D20909" s="5">
        <v>1</v>
      </c>
      <c r="E20909" s="5">
        <v>70850</v>
      </c>
    </row>
    <row r="20910" spans="1:5" x14ac:dyDescent="0.35">
      <c r="A20910" s="3">
        <v>46268</v>
      </c>
      <c r="B20910" s="5" t="s">
        <v>384</v>
      </c>
      <c r="C20910" s="5" t="s">
        <v>161</v>
      </c>
      <c r="D20910" s="5">
        <v>1</v>
      </c>
      <c r="E20910" s="5">
        <v>154545</v>
      </c>
    </row>
    <row r="20911" spans="1:5" x14ac:dyDescent="0.35">
      <c r="A20911" s="3">
        <v>46268</v>
      </c>
      <c r="B20911" s="5" t="s">
        <v>392</v>
      </c>
      <c r="C20911" s="5" t="s">
        <v>65</v>
      </c>
      <c r="D20911" s="5">
        <v>1</v>
      </c>
      <c r="E20911" s="5">
        <v>116305</v>
      </c>
    </row>
    <row r="20912" spans="1:5" x14ac:dyDescent="0.35">
      <c r="A20912" s="3">
        <v>46268</v>
      </c>
      <c r="B20912" s="5" t="s">
        <v>392</v>
      </c>
      <c r="C20912" s="5" t="s">
        <v>65</v>
      </c>
      <c r="D20912" s="5">
        <v>1</v>
      </c>
      <c r="E20912" s="5">
        <v>116305</v>
      </c>
    </row>
    <row r="20913" spans="1:5" x14ac:dyDescent="0.35">
      <c r="A20913" s="3">
        <v>46268</v>
      </c>
      <c r="B20913" s="5" t="s">
        <v>392</v>
      </c>
      <c r="C20913" s="5" t="s">
        <v>65</v>
      </c>
      <c r="D20913" s="5">
        <v>1</v>
      </c>
      <c r="E20913" s="5">
        <v>116305</v>
      </c>
    </row>
    <row r="20914" spans="1:5" x14ac:dyDescent="0.35">
      <c r="A20914" s="3">
        <v>46268</v>
      </c>
      <c r="B20914" s="5" t="s">
        <v>392</v>
      </c>
      <c r="C20914" s="5" t="s">
        <v>67</v>
      </c>
      <c r="D20914" s="5">
        <v>1</v>
      </c>
      <c r="E20914" s="5">
        <v>116305</v>
      </c>
    </row>
    <row r="20915" spans="1:5" x14ac:dyDescent="0.35">
      <c r="A20915" s="3">
        <v>46268</v>
      </c>
      <c r="B20915" s="5" t="s">
        <v>392</v>
      </c>
      <c r="C20915" s="5" t="s">
        <v>65</v>
      </c>
      <c r="D20915" s="5">
        <v>1</v>
      </c>
      <c r="E20915" s="5">
        <v>116305</v>
      </c>
    </row>
    <row r="20916" spans="1:5" x14ac:dyDescent="0.35">
      <c r="A20916" s="3">
        <v>46268</v>
      </c>
      <c r="B20916" s="5" t="s">
        <v>392</v>
      </c>
      <c r="C20916" s="5" t="s">
        <v>67</v>
      </c>
      <c r="D20916" s="5">
        <v>1</v>
      </c>
      <c r="E20916" s="5">
        <v>116305</v>
      </c>
    </row>
    <row r="20917" spans="1:5" x14ac:dyDescent="0.35">
      <c r="A20917" s="3">
        <v>46268</v>
      </c>
      <c r="B20917" s="5" t="s">
        <v>392</v>
      </c>
      <c r="C20917" s="5" t="s">
        <v>67</v>
      </c>
      <c r="D20917" s="5">
        <v>1</v>
      </c>
      <c r="E20917" s="5">
        <v>116305</v>
      </c>
    </row>
    <row r="20918" spans="1:5" x14ac:dyDescent="0.35">
      <c r="A20918" s="3">
        <v>46268</v>
      </c>
      <c r="B20918" s="5" t="s">
        <v>384</v>
      </c>
      <c r="C20918" s="5" t="s">
        <v>161</v>
      </c>
      <c r="D20918" s="5">
        <v>1</v>
      </c>
      <c r="E20918" s="5">
        <v>154545</v>
      </c>
    </row>
    <row r="20919" spans="1:5" x14ac:dyDescent="0.35">
      <c r="A20919" s="3">
        <v>46268</v>
      </c>
      <c r="B20919" s="5" t="s">
        <v>388</v>
      </c>
      <c r="C20919" s="5" t="s">
        <v>59</v>
      </c>
      <c r="D20919" s="5">
        <v>1</v>
      </c>
      <c r="E20919" s="5">
        <v>442591</v>
      </c>
    </row>
    <row r="20920" spans="1:5" x14ac:dyDescent="0.35">
      <c r="A20920" s="3">
        <v>46268</v>
      </c>
      <c r="B20920" s="5" t="s">
        <v>384</v>
      </c>
      <c r="C20920" s="5" t="s">
        <v>69</v>
      </c>
      <c r="D20920" s="5">
        <v>1</v>
      </c>
      <c r="E20920" s="5">
        <v>129941</v>
      </c>
    </row>
    <row r="20921" spans="1:5" x14ac:dyDescent="0.35">
      <c r="A20921" s="3">
        <v>46268</v>
      </c>
      <c r="B20921" s="5" t="s">
        <v>388</v>
      </c>
      <c r="C20921" s="5" t="s">
        <v>108</v>
      </c>
      <c r="D20921" s="5">
        <v>1</v>
      </c>
      <c r="E20921" s="5">
        <v>106305</v>
      </c>
    </row>
    <row r="20922" spans="1:5" x14ac:dyDescent="0.35">
      <c r="A20922" s="3">
        <v>46268</v>
      </c>
      <c r="B20922" s="5" t="s">
        <v>388</v>
      </c>
      <c r="C20922" s="5" t="s">
        <v>28</v>
      </c>
      <c r="D20922" s="5">
        <v>1</v>
      </c>
      <c r="E20922" s="5">
        <v>118123</v>
      </c>
    </row>
    <row r="20923" spans="1:5" x14ac:dyDescent="0.35">
      <c r="A20923" s="3">
        <v>46268</v>
      </c>
      <c r="B20923" s="5" t="s">
        <v>384</v>
      </c>
      <c r="C20923" s="5" t="s">
        <v>69</v>
      </c>
      <c r="D20923" s="5">
        <v>1</v>
      </c>
      <c r="E20923" s="5">
        <v>129941</v>
      </c>
    </row>
    <row r="20924" spans="1:5" x14ac:dyDescent="0.35">
      <c r="A20924" s="3">
        <v>46268</v>
      </c>
      <c r="B20924" s="5" t="s">
        <v>384</v>
      </c>
      <c r="C20924" s="5" t="s">
        <v>69</v>
      </c>
      <c r="D20924" s="5">
        <v>1</v>
      </c>
      <c r="E20924" s="5">
        <v>129941</v>
      </c>
    </row>
    <row r="20925" spans="1:5" x14ac:dyDescent="0.35">
      <c r="A20925" s="3">
        <v>46268</v>
      </c>
      <c r="B20925" s="5" t="s">
        <v>384</v>
      </c>
      <c r="C20925" s="5" t="s">
        <v>69</v>
      </c>
      <c r="D20925" s="5">
        <v>1</v>
      </c>
      <c r="E20925" s="5">
        <v>129941</v>
      </c>
    </row>
    <row r="20926" spans="1:5" x14ac:dyDescent="0.35">
      <c r="A20926" s="3">
        <v>46268</v>
      </c>
      <c r="B20926" s="5" t="s">
        <v>388</v>
      </c>
      <c r="C20926" s="5" t="s">
        <v>48</v>
      </c>
      <c r="D20926" s="5">
        <v>1</v>
      </c>
      <c r="E20926" s="5">
        <v>501682</v>
      </c>
    </row>
    <row r="20927" spans="1:5" x14ac:dyDescent="0.35">
      <c r="A20927" s="3">
        <v>46268</v>
      </c>
      <c r="B20927" s="5" t="s">
        <v>386</v>
      </c>
      <c r="C20927" s="5" t="s">
        <v>65</v>
      </c>
      <c r="D20927" s="5">
        <v>1</v>
      </c>
      <c r="E20927" s="5">
        <v>116305</v>
      </c>
    </row>
    <row r="20928" spans="1:5" x14ac:dyDescent="0.35">
      <c r="A20928" s="3">
        <v>46268</v>
      </c>
      <c r="B20928" s="5" t="s">
        <v>127</v>
      </c>
      <c r="C20928" s="5" t="s">
        <v>38</v>
      </c>
      <c r="D20928" s="5">
        <v>1</v>
      </c>
      <c r="E20928" s="5">
        <v>203578</v>
      </c>
    </row>
    <row r="20929" spans="1:5" x14ac:dyDescent="0.35">
      <c r="A20929" s="3">
        <v>46268</v>
      </c>
      <c r="B20929" s="5" t="s">
        <v>394</v>
      </c>
      <c r="C20929" s="5" t="s">
        <v>65</v>
      </c>
      <c r="D20929" s="5">
        <v>1</v>
      </c>
      <c r="E20929" s="5">
        <v>116305</v>
      </c>
    </row>
    <row r="20930" spans="1:5" x14ac:dyDescent="0.35">
      <c r="A20930" s="3">
        <v>46268</v>
      </c>
      <c r="B20930" s="5" t="s">
        <v>394</v>
      </c>
      <c r="C20930" s="5" t="s">
        <v>65</v>
      </c>
      <c r="D20930" s="5">
        <v>1</v>
      </c>
      <c r="E20930" s="5">
        <v>116305</v>
      </c>
    </row>
    <row r="20931" spans="1:5" x14ac:dyDescent="0.35">
      <c r="A20931" s="3">
        <v>46268</v>
      </c>
      <c r="B20931" s="5" t="s">
        <v>392</v>
      </c>
      <c r="C20931" s="5" t="s">
        <v>66</v>
      </c>
      <c r="D20931" s="5">
        <v>1</v>
      </c>
      <c r="E20931" s="5">
        <v>116305</v>
      </c>
    </row>
    <row r="20932" spans="1:5" x14ac:dyDescent="0.35">
      <c r="A20932" s="3">
        <v>46268</v>
      </c>
      <c r="B20932" s="5" t="s">
        <v>392</v>
      </c>
      <c r="C20932" s="5" t="s">
        <v>65</v>
      </c>
      <c r="D20932" s="5">
        <v>1</v>
      </c>
      <c r="E20932" s="5">
        <v>116305</v>
      </c>
    </row>
    <row r="20933" spans="1:5" x14ac:dyDescent="0.35">
      <c r="A20933" s="3">
        <v>46268</v>
      </c>
      <c r="B20933" s="5" t="s">
        <v>392</v>
      </c>
      <c r="C20933" s="5" t="s">
        <v>67</v>
      </c>
      <c r="D20933" s="5">
        <v>1</v>
      </c>
      <c r="E20933" s="5">
        <v>116305</v>
      </c>
    </row>
    <row r="20934" spans="1:5" x14ac:dyDescent="0.35">
      <c r="A20934" s="3">
        <v>46268</v>
      </c>
      <c r="B20934" s="5" t="s">
        <v>392</v>
      </c>
      <c r="C20934" s="5" t="s">
        <v>67</v>
      </c>
      <c r="D20934" s="5">
        <v>1</v>
      </c>
      <c r="E20934" s="5">
        <v>116305</v>
      </c>
    </row>
    <row r="20935" spans="1:5" x14ac:dyDescent="0.35">
      <c r="A20935" s="3">
        <v>46268</v>
      </c>
      <c r="B20935" s="5" t="s">
        <v>394</v>
      </c>
      <c r="C20935" s="5" t="s">
        <v>65</v>
      </c>
      <c r="D20935" s="5">
        <v>1</v>
      </c>
      <c r="E20935" s="5">
        <v>116305</v>
      </c>
    </row>
    <row r="20936" spans="1:5" x14ac:dyDescent="0.35">
      <c r="A20936" s="3">
        <v>46268</v>
      </c>
      <c r="B20936" s="5" t="s">
        <v>392</v>
      </c>
      <c r="C20936" s="5" t="s">
        <v>67</v>
      </c>
      <c r="D20936" s="5">
        <v>1</v>
      </c>
      <c r="E20936" s="5">
        <v>116305</v>
      </c>
    </row>
    <row r="20937" spans="1:5" x14ac:dyDescent="0.35">
      <c r="A20937" s="3">
        <v>46268</v>
      </c>
      <c r="B20937" s="5" t="s">
        <v>394</v>
      </c>
      <c r="C20937" s="5" t="s">
        <v>66</v>
      </c>
      <c r="D20937" s="5">
        <v>1</v>
      </c>
      <c r="E20937" s="5">
        <v>116305</v>
      </c>
    </row>
    <row r="20938" spans="1:5" x14ac:dyDescent="0.35">
      <c r="A20938" s="3">
        <v>46268</v>
      </c>
      <c r="B20938" s="5" t="s">
        <v>389</v>
      </c>
      <c r="C20938" s="5" t="s">
        <v>66</v>
      </c>
      <c r="D20938" s="5">
        <v>1</v>
      </c>
      <c r="E20938" s="5">
        <v>116305</v>
      </c>
    </row>
    <row r="20939" spans="1:5" x14ac:dyDescent="0.35">
      <c r="A20939" s="3">
        <v>46268</v>
      </c>
      <c r="B20939" s="5" t="s">
        <v>394</v>
      </c>
      <c r="C20939" s="5" t="s">
        <v>65</v>
      </c>
      <c r="D20939" s="5">
        <v>1</v>
      </c>
      <c r="E20939" s="5">
        <v>116305</v>
      </c>
    </row>
    <row r="20940" spans="1:5" x14ac:dyDescent="0.35">
      <c r="A20940" s="3">
        <v>46268</v>
      </c>
      <c r="B20940" s="5" t="s">
        <v>384</v>
      </c>
      <c r="C20940" s="5" t="s">
        <v>161</v>
      </c>
      <c r="D20940" s="5">
        <v>1</v>
      </c>
      <c r="E20940" s="5">
        <v>154545</v>
      </c>
    </row>
    <row r="20941" spans="1:5" x14ac:dyDescent="0.35">
      <c r="A20941" s="3">
        <v>46268</v>
      </c>
      <c r="B20941" s="5" t="s">
        <v>384</v>
      </c>
      <c r="C20941" s="5" t="s">
        <v>161</v>
      </c>
      <c r="D20941" s="5">
        <v>1</v>
      </c>
      <c r="E20941" s="5">
        <v>154545</v>
      </c>
    </row>
    <row r="20942" spans="1:5" x14ac:dyDescent="0.35">
      <c r="A20942" s="3">
        <v>46268</v>
      </c>
      <c r="B20942" s="5" t="s">
        <v>384</v>
      </c>
      <c r="C20942" s="5" t="s">
        <v>27</v>
      </c>
      <c r="D20942" s="5">
        <v>1</v>
      </c>
      <c r="E20942" s="5">
        <v>177214</v>
      </c>
    </row>
    <row r="20943" spans="1:5" x14ac:dyDescent="0.35">
      <c r="A20943" s="3">
        <v>46268</v>
      </c>
      <c r="B20943" s="5" t="s">
        <v>384</v>
      </c>
      <c r="C20943" s="5" t="s">
        <v>106</v>
      </c>
      <c r="D20943" s="5">
        <v>1</v>
      </c>
      <c r="E20943" s="5">
        <v>206759</v>
      </c>
    </row>
    <row r="20944" spans="1:5" x14ac:dyDescent="0.35">
      <c r="A20944" s="3">
        <v>46268</v>
      </c>
      <c r="B20944" s="5" t="s">
        <v>387</v>
      </c>
      <c r="C20944" s="5" t="s">
        <v>85</v>
      </c>
      <c r="D20944" s="5">
        <v>1</v>
      </c>
      <c r="E20944" s="5">
        <v>189032</v>
      </c>
    </row>
    <row r="20945" spans="1:5" x14ac:dyDescent="0.35">
      <c r="A20945" s="3">
        <v>46268</v>
      </c>
      <c r="B20945" s="5" t="s">
        <v>384</v>
      </c>
      <c r="C20945" s="5" t="s">
        <v>161</v>
      </c>
      <c r="D20945" s="5">
        <v>1</v>
      </c>
      <c r="E20945" s="5">
        <v>154545</v>
      </c>
    </row>
    <row r="20946" spans="1:5" x14ac:dyDescent="0.35">
      <c r="A20946" s="3">
        <v>46268</v>
      </c>
      <c r="B20946" s="5" t="s">
        <v>384</v>
      </c>
      <c r="C20946" s="5" t="s">
        <v>161</v>
      </c>
      <c r="D20946" s="5">
        <v>1</v>
      </c>
      <c r="E20946" s="5">
        <v>154545</v>
      </c>
    </row>
    <row r="20947" spans="1:5" x14ac:dyDescent="0.35">
      <c r="A20947" s="3">
        <v>46268</v>
      </c>
      <c r="B20947" s="5" t="s">
        <v>384</v>
      </c>
      <c r="C20947" s="5" t="s">
        <v>69</v>
      </c>
      <c r="D20947" s="5">
        <v>1</v>
      </c>
      <c r="E20947" s="5">
        <v>129941</v>
      </c>
    </row>
    <row r="20948" spans="1:5" x14ac:dyDescent="0.35">
      <c r="A20948" s="3">
        <v>46268</v>
      </c>
      <c r="B20948" s="5" t="s">
        <v>384</v>
      </c>
      <c r="C20948" s="5" t="s">
        <v>27</v>
      </c>
      <c r="D20948" s="5">
        <v>1</v>
      </c>
      <c r="E20948" s="5">
        <v>177214</v>
      </c>
    </row>
    <row r="20949" spans="1:5" x14ac:dyDescent="0.35">
      <c r="A20949" s="3">
        <v>46268</v>
      </c>
      <c r="B20949" s="5" t="s">
        <v>387</v>
      </c>
      <c r="C20949" s="5" t="s">
        <v>85</v>
      </c>
      <c r="D20949" s="5">
        <v>1</v>
      </c>
      <c r="E20949" s="5">
        <v>189032</v>
      </c>
    </row>
    <row r="20950" spans="1:5" x14ac:dyDescent="0.35">
      <c r="A20950" s="3">
        <v>46268</v>
      </c>
      <c r="B20950" s="5" t="s">
        <v>384</v>
      </c>
      <c r="C20950" s="5" t="s">
        <v>86</v>
      </c>
      <c r="D20950" s="5">
        <v>1</v>
      </c>
      <c r="E20950" s="5">
        <v>70850</v>
      </c>
    </row>
    <row r="20951" spans="1:5" x14ac:dyDescent="0.35">
      <c r="A20951" s="3">
        <v>46268</v>
      </c>
      <c r="B20951" s="5" t="s">
        <v>384</v>
      </c>
      <c r="C20951" s="5" t="s">
        <v>69</v>
      </c>
      <c r="D20951" s="5">
        <v>1</v>
      </c>
      <c r="E20951" s="5">
        <v>129941</v>
      </c>
    </row>
    <row r="20952" spans="1:5" x14ac:dyDescent="0.35">
      <c r="A20952" s="3">
        <v>46268</v>
      </c>
      <c r="B20952" s="5" t="s">
        <v>387</v>
      </c>
      <c r="C20952" s="5" t="s">
        <v>38</v>
      </c>
      <c r="D20952" s="5">
        <v>1</v>
      </c>
      <c r="E20952" s="5">
        <v>236305</v>
      </c>
    </row>
    <row r="20953" spans="1:5" x14ac:dyDescent="0.35">
      <c r="A20953" s="3">
        <v>46268</v>
      </c>
      <c r="B20953" s="5" t="s">
        <v>384</v>
      </c>
      <c r="C20953" s="5" t="s">
        <v>82</v>
      </c>
      <c r="D20953" s="5">
        <v>1</v>
      </c>
      <c r="E20953" s="5">
        <v>70850</v>
      </c>
    </row>
    <row r="20954" spans="1:5" x14ac:dyDescent="0.35">
      <c r="A20954" s="3">
        <v>46268</v>
      </c>
      <c r="B20954" s="5" t="s">
        <v>384</v>
      </c>
      <c r="C20954" s="5" t="s">
        <v>17</v>
      </c>
      <c r="D20954" s="5">
        <v>1</v>
      </c>
      <c r="E20954" s="5">
        <v>236305</v>
      </c>
    </row>
    <row r="20955" spans="1:5" x14ac:dyDescent="0.35">
      <c r="A20955" s="3">
        <v>46268</v>
      </c>
      <c r="B20955" s="5" t="s">
        <v>386</v>
      </c>
      <c r="C20955" s="5" t="s">
        <v>66</v>
      </c>
      <c r="D20955" s="5">
        <v>1</v>
      </c>
      <c r="E20955" s="5">
        <v>116305</v>
      </c>
    </row>
    <row r="20956" spans="1:5" x14ac:dyDescent="0.35">
      <c r="A20956" s="3">
        <v>46268</v>
      </c>
      <c r="B20956" s="5" t="s">
        <v>394</v>
      </c>
      <c r="C20956" s="5" t="s">
        <v>67</v>
      </c>
      <c r="D20956" s="5">
        <v>1</v>
      </c>
      <c r="E20956" s="5">
        <v>116305</v>
      </c>
    </row>
    <row r="20957" spans="1:5" x14ac:dyDescent="0.35">
      <c r="A20957" s="3">
        <v>46268</v>
      </c>
      <c r="B20957" s="5" t="s">
        <v>392</v>
      </c>
      <c r="C20957" s="5" t="s">
        <v>66</v>
      </c>
      <c r="D20957" s="5">
        <v>1</v>
      </c>
      <c r="E20957" s="5">
        <v>116305</v>
      </c>
    </row>
    <row r="20958" spans="1:5" x14ac:dyDescent="0.35">
      <c r="A20958" s="3">
        <v>46268</v>
      </c>
      <c r="B20958" s="5" t="s">
        <v>392</v>
      </c>
      <c r="C20958" s="5" t="s">
        <v>66</v>
      </c>
      <c r="D20958" s="5">
        <v>1</v>
      </c>
      <c r="E20958" s="5">
        <v>116305</v>
      </c>
    </row>
    <row r="20959" spans="1:5" x14ac:dyDescent="0.35">
      <c r="A20959" s="3">
        <v>46268</v>
      </c>
      <c r="B20959" s="5" t="s">
        <v>392</v>
      </c>
      <c r="C20959" s="5" t="s">
        <v>66</v>
      </c>
      <c r="D20959" s="5">
        <v>1</v>
      </c>
      <c r="E20959" s="5">
        <v>116305</v>
      </c>
    </row>
    <row r="20960" spans="1:5" x14ac:dyDescent="0.35">
      <c r="A20960" s="3">
        <v>46268</v>
      </c>
      <c r="B20960" s="5" t="s">
        <v>394</v>
      </c>
      <c r="C20960" s="5" t="s">
        <v>66</v>
      </c>
      <c r="D20960" s="5">
        <v>1</v>
      </c>
      <c r="E20960" s="5">
        <v>116305</v>
      </c>
    </row>
    <row r="20961" spans="1:5" x14ac:dyDescent="0.35">
      <c r="A20961" s="3">
        <v>46268</v>
      </c>
      <c r="B20961" s="5" t="s">
        <v>392</v>
      </c>
      <c r="C20961" s="5" t="s">
        <v>65</v>
      </c>
      <c r="D20961" s="5">
        <v>1</v>
      </c>
      <c r="E20961" s="5">
        <v>116305</v>
      </c>
    </row>
    <row r="20962" spans="1:5" x14ac:dyDescent="0.35">
      <c r="A20962" s="3">
        <v>46268</v>
      </c>
      <c r="B20962" s="5" t="s">
        <v>392</v>
      </c>
      <c r="C20962" s="5" t="s">
        <v>66</v>
      </c>
      <c r="D20962" s="5">
        <v>1</v>
      </c>
      <c r="E20962" s="5">
        <v>116305</v>
      </c>
    </row>
    <row r="20963" spans="1:5" x14ac:dyDescent="0.35">
      <c r="A20963" s="3">
        <v>46268</v>
      </c>
      <c r="B20963" s="5" t="s">
        <v>392</v>
      </c>
      <c r="C20963" s="5" t="s">
        <v>66</v>
      </c>
      <c r="D20963" s="5">
        <v>1</v>
      </c>
      <c r="E20963" s="5">
        <v>116305</v>
      </c>
    </row>
    <row r="20964" spans="1:5" x14ac:dyDescent="0.35">
      <c r="A20964" s="3">
        <v>46268</v>
      </c>
      <c r="B20964" s="5" t="s">
        <v>384</v>
      </c>
      <c r="C20964" s="5" t="s">
        <v>161</v>
      </c>
      <c r="D20964" s="5">
        <v>1</v>
      </c>
      <c r="E20964" s="5">
        <v>154545</v>
      </c>
    </row>
    <row r="20965" spans="1:5" x14ac:dyDescent="0.35">
      <c r="A20965" s="3">
        <v>46268</v>
      </c>
      <c r="B20965" s="5" t="s">
        <v>384</v>
      </c>
      <c r="C20965" s="5" t="s">
        <v>161</v>
      </c>
      <c r="D20965" s="5">
        <v>1</v>
      </c>
      <c r="E20965" s="5">
        <v>154545</v>
      </c>
    </row>
    <row r="20966" spans="1:5" x14ac:dyDescent="0.35">
      <c r="A20966" s="3">
        <v>46268</v>
      </c>
      <c r="B20966" s="5" t="s">
        <v>384</v>
      </c>
      <c r="C20966" s="5" t="s">
        <v>161</v>
      </c>
      <c r="D20966" s="5">
        <v>1</v>
      </c>
      <c r="E20966" s="5">
        <v>154545</v>
      </c>
    </row>
    <row r="20967" spans="1:5" x14ac:dyDescent="0.35">
      <c r="A20967" s="3">
        <v>46268</v>
      </c>
      <c r="B20967" s="5" t="s">
        <v>384</v>
      </c>
      <c r="C20967" s="5" t="s">
        <v>161</v>
      </c>
      <c r="D20967" s="5">
        <v>1</v>
      </c>
      <c r="E20967" s="5">
        <v>154545</v>
      </c>
    </row>
    <row r="20968" spans="1:5" x14ac:dyDescent="0.35">
      <c r="A20968" s="3">
        <v>46268</v>
      </c>
      <c r="B20968" s="5" t="s">
        <v>387</v>
      </c>
      <c r="C20968" s="5" t="s">
        <v>32</v>
      </c>
      <c r="D20968" s="5">
        <v>1</v>
      </c>
      <c r="E20968" s="5">
        <v>177214</v>
      </c>
    </row>
    <row r="20969" spans="1:5" x14ac:dyDescent="0.35">
      <c r="A20969" s="3">
        <v>46268</v>
      </c>
      <c r="B20969" s="5" t="s">
        <v>384</v>
      </c>
      <c r="C20969" s="5" t="s">
        <v>17</v>
      </c>
      <c r="D20969" s="5">
        <v>1</v>
      </c>
      <c r="E20969" s="5">
        <v>236305</v>
      </c>
    </row>
    <row r="20970" spans="1:5" x14ac:dyDescent="0.35">
      <c r="A20970" s="3">
        <v>46268</v>
      </c>
      <c r="B20970" s="5" t="s">
        <v>384</v>
      </c>
      <c r="C20970" s="5" t="s">
        <v>161</v>
      </c>
      <c r="D20970" s="5">
        <v>1</v>
      </c>
      <c r="E20970" s="5">
        <v>154545</v>
      </c>
    </row>
    <row r="20971" spans="1:5" x14ac:dyDescent="0.35">
      <c r="A20971" s="3">
        <v>46268</v>
      </c>
      <c r="B20971" s="5" t="s">
        <v>387</v>
      </c>
      <c r="C20971" s="5" t="s">
        <v>17</v>
      </c>
      <c r="D20971" s="5">
        <v>1</v>
      </c>
      <c r="E20971" s="5">
        <v>236305</v>
      </c>
    </row>
    <row r="20972" spans="1:5" x14ac:dyDescent="0.35">
      <c r="A20972" s="3">
        <v>46268</v>
      </c>
      <c r="B20972" s="5" t="s">
        <v>384</v>
      </c>
      <c r="C20972" s="5" t="s">
        <v>69</v>
      </c>
      <c r="D20972" s="5">
        <v>1</v>
      </c>
      <c r="E20972" s="5">
        <v>129941</v>
      </c>
    </row>
    <row r="20973" spans="1:5" x14ac:dyDescent="0.35">
      <c r="A20973" s="3">
        <v>46268</v>
      </c>
      <c r="B20973" s="5" t="s">
        <v>384</v>
      </c>
      <c r="C20973" s="5" t="s">
        <v>161</v>
      </c>
      <c r="D20973" s="5">
        <v>1</v>
      </c>
      <c r="E20973" s="5">
        <v>154545</v>
      </c>
    </row>
    <row r="20974" spans="1:5" x14ac:dyDescent="0.35">
      <c r="A20974" s="3">
        <v>46268</v>
      </c>
      <c r="B20974" s="5" t="s">
        <v>384</v>
      </c>
      <c r="C20974" s="5" t="s">
        <v>69</v>
      </c>
      <c r="D20974" s="5">
        <v>1</v>
      </c>
      <c r="E20974" s="5">
        <v>129941</v>
      </c>
    </row>
    <row r="20975" spans="1:5" x14ac:dyDescent="0.35">
      <c r="A20975" s="3">
        <v>46268</v>
      </c>
      <c r="B20975" s="5" t="s">
        <v>387</v>
      </c>
      <c r="C20975" s="5" t="s">
        <v>48</v>
      </c>
      <c r="D20975" s="5">
        <v>1</v>
      </c>
      <c r="E20975" s="5">
        <v>501682</v>
      </c>
    </row>
    <row r="20976" spans="1:5" x14ac:dyDescent="0.35">
      <c r="A20976" s="3">
        <v>46268</v>
      </c>
      <c r="B20976" s="5" t="s">
        <v>387</v>
      </c>
      <c r="C20976" s="5" t="s">
        <v>49</v>
      </c>
      <c r="D20976" s="5">
        <v>1</v>
      </c>
      <c r="E20976" s="5">
        <v>64941</v>
      </c>
    </row>
    <row r="20977" spans="1:5" x14ac:dyDescent="0.35">
      <c r="A20977" s="3">
        <v>46268</v>
      </c>
      <c r="B20977" s="5" t="s">
        <v>217</v>
      </c>
      <c r="C20977" s="5" t="s">
        <v>40</v>
      </c>
      <c r="D20977" s="5">
        <v>1</v>
      </c>
      <c r="E20977" s="5">
        <v>189032</v>
      </c>
    </row>
    <row r="20978" spans="1:5" x14ac:dyDescent="0.35">
      <c r="A20978" s="3">
        <v>46268</v>
      </c>
      <c r="B20978" s="5" t="s">
        <v>386</v>
      </c>
      <c r="C20978" s="5" t="s">
        <v>66</v>
      </c>
      <c r="D20978" s="5">
        <v>1</v>
      </c>
      <c r="E20978" s="5">
        <v>116305</v>
      </c>
    </row>
    <row r="20979" spans="1:5" x14ac:dyDescent="0.35">
      <c r="A20979" s="3">
        <v>46268</v>
      </c>
      <c r="B20979" s="5" t="s">
        <v>394</v>
      </c>
      <c r="C20979" s="5" t="s">
        <v>66</v>
      </c>
      <c r="D20979" s="5">
        <v>1</v>
      </c>
      <c r="E20979" s="5">
        <v>116305</v>
      </c>
    </row>
    <row r="20980" spans="1:5" x14ac:dyDescent="0.35">
      <c r="A20980" s="3">
        <v>46268</v>
      </c>
      <c r="B20980" s="5" t="s">
        <v>392</v>
      </c>
      <c r="C20980" s="5" t="s">
        <v>66</v>
      </c>
      <c r="D20980" s="5">
        <v>1</v>
      </c>
      <c r="E20980" s="5">
        <v>116305</v>
      </c>
    </row>
    <row r="20981" spans="1:5" x14ac:dyDescent="0.35">
      <c r="A20981" s="3">
        <v>46268</v>
      </c>
      <c r="B20981" s="5" t="s">
        <v>392</v>
      </c>
      <c r="C20981" s="5" t="s">
        <v>66</v>
      </c>
      <c r="D20981" s="5">
        <v>1</v>
      </c>
      <c r="E20981" s="5">
        <v>116305</v>
      </c>
    </row>
    <row r="20982" spans="1:5" x14ac:dyDescent="0.35">
      <c r="A20982" s="3">
        <v>46268</v>
      </c>
      <c r="B20982" s="5" t="s">
        <v>394</v>
      </c>
      <c r="C20982" s="5" t="s">
        <v>66</v>
      </c>
      <c r="D20982" s="5">
        <v>1</v>
      </c>
      <c r="E20982" s="5">
        <v>116305</v>
      </c>
    </row>
    <row r="20983" spans="1:5" x14ac:dyDescent="0.35">
      <c r="A20983" s="3">
        <v>46268</v>
      </c>
      <c r="B20983" s="5" t="s">
        <v>392</v>
      </c>
      <c r="C20983" s="5" t="s">
        <v>66</v>
      </c>
      <c r="D20983" s="5">
        <v>1</v>
      </c>
      <c r="E20983" s="5">
        <v>116305</v>
      </c>
    </row>
    <row r="20984" spans="1:5" x14ac:dyDescent="0.35">
      <c r="A20984" s="3">
        <v>46268</v>
      </c>
      <c r="B20984" s="5" t="s">
        <v>389</v>
      </c>
      <c r="C20984" s="5" t="s">
        <v>66</v>
      </c>
      <c r="D20984" s="5">
        <v>1</v>
      </c>
      <c r="E20984" s="5">
        <v>116305</v>
      </c>
    </row>
    <row r="20985" spans="1:5" x14ac:dyDescent="0.35">
      <c r="A20985" s="3">
        <v>46268</v>
      </c>
      <c r="B20985" s="5" t="s">
        <v>389</v>
      </c>
      <c r="C20985" s="5" t="s">
        <v>66</v>
      </c>
      <c r="D20985" s="5">
        <v>1</v>
      </c>
      <c r="E20985" s="5">
        <v>116305</v>
      </c>
    </row>
    <row r="20986" spans="1:5" x14ac:dyDescent="0.35">
      <c r="A20986" s="3">
        <v>46268</v>
      </c>
      <c r="B20986" s="5" t="s">
        <v>389</v>
      </c>
      <c r="C20986" s="5" t="s">
        <v>66</v>
      </c>
      <c r="D20986" s="5">
        <v>1</v>
      </c>
      <c r="E20986" s="5">
        <v>116305</v>
      </c>
    </row>
    <row r="20987" spans="1:5" x14ac:dyDescent="0.35">
      <c r="A20987" s="3">
        <v>46268</v>
      </c>
      <c r="B20987" s="5" t="s">
        <v>392</v>
      </c>
      <c r="C20987" s="5" t="s">
        <v>66</v>
      </c>
      <c r="D20987" s="5">
        <v>1</v>
      </c>
      <c r="E20987" s="5">
        <v>116305</v>
      </c>
    </row>
    <row r="20988" spans="1:5" x14ac:dyDescent="0.35">
      <c r="A20988" s="3">
        <v>46268</v>
      </c>
      <c r="B20988" s="5" t="s">
        <v>384</v>
      </c>
      <c r="C20988" s="5" t="s">
        <v>161</v>
      </c>
      <c r="D20988" s="5">
        <v>1</v>
      </c>
      <c r="E20988" s="5">
        <v>154545</v>
      </c>
    </row>
    <row r="20989" spans="1:5" x14ac:dyDescent="0.35">
      <c r="A20989" s="3">
        <v>46268</v>
      </c>
      <c r="B20989" s="5" t="s">
        <v>384</v>
      </c>
      <c r="C20989" s="5" t="s">
        <v>161</v>
      </c>
      <c r="D20989" s="5">
        <v>1</v>
      </c>
      <c r="E20989" s="5">
        <v>154545</v>
      </c>
    </row>
    <row r="20990" spans="1:5" x14ac:dyDescent="0.35">
      <c r="A20990" s="3">
        <v>46268</v>
      </c>
      <c r="B20990" s="5" t="s">
        <v>384</v>
      </c>
      <c r="C20990" s="5" t="s">
        <v>39</v>
      </c>
      <c r="D20990" s="5">
        <v>1</v>
      </c>
      <c r="E20990" s="5">
        <v>118123</v>
      </c>
    </row>
    <row r="20991" spans="1:5" x14ac:dyDescent="0.35">
      <c r="A20991" s="3">
        <v>46268</v>
      </c>
      <c r="B20991" s="5" t="s">
        <v>384</v>
      </c>
      <c r="C20991" s="5" t="s">
        <v>69</v>
      </c>
      <c r="D20991" s="5">
        <v>1</v>
      </c>
      <c r="E20991" s="5">
        <v>129941</v>
      </c>
    </row>
    <row r="20992" spans="1:5" x14ac:dyDescent="0.35">
      <c r="A20992" s="3">
        <v>46268</v>
      </c>
      <c r="B20992" s="5" t="s">
        <v>390</v>
      </c>
      <c r="C20992" s="5" t="s">
        <v>82</v>
      </c>
      <c r="D20992" s="5">
        <v>1</v>
      </c>
      <c r="E20992" s="5">
        <v>70850</v>
      </c>
    </row>
    <row r="20993" spans="1:5" x14ac:dyDescent="0.35">
      <c r="A20993" s="3">
        <v>46268</v>
      </c>
      <c r="B20993" s="5" t="s">
        <v>384</v>
      </c>
      <c r="C20993" s="5" t="s">
        <v>69</v>
      </c>
      <c r="D20993" s="5">
        <v>1</v>
      </c>
      <c r="E20993" s="5">
        <v>129941</v>
      </c>
    </row>
    <row r="20994" spans="1:5" x14ac:dyDescent="0.35">
      <c r="A20994" s="3">
        <v>46268</v>
      </c>
      <c r="B20994" s="5" t="s">
        <v>385</v>
      </c>
      <c r="C20994" s="5" t="s">
        <v>65</v>
      </c>
      <c r="D20994" s="5">
        <v>1</v>
      </c>
      <c r="E20994" s="5">
        <v>116305</v>
      </c>
    </row>
    <row r="20995" spans="1:5" x14ac:dyDescent="0.35">
      <c r="A20995" s="3">
        <v>46268</v>
      </c>
      <c r="B20995" s="5" t="s">
        <v>385</v>
      </c>
      <c r="C20995" s="5" t="s">
        <v>66</v>
      </c>
      <c r="D20995" s="5">
        <v>1</v>
      </c>
      <c r="E20995" s="5">
        <v>116305</v>
      </c>
    </row>
    <row r="20996" spans="1:5" x14ac:dyDescent="0.35">
      <c r="A20996" s="3">
        <v>46268</v>
      </c>
      <c r="B20996" s="5" t="s">
        <v>385</v>
      </c>
      <c r="C20996" s="5" t="s">
        <v>65</v>
      </c>
      <c r="D20996" s="5">
        <v>1</v>
      </c>
      <c r="E20996" s="5">
        <v>116305</v>
      </c>
    </row>
    <row r="20997" spans="1:5" x14ac:dyDescent="0.35">
      <c r="A20997" s="3">
        <v>46268</v>
      </c>
      <c r="B20997" s="5" t="s">
        <v>385</v>
      </c>
      <c r="C20997" s="5" t="s">
        <v>66</v>
      </c>
      <c r="D20997" s="5">
        <v>1</v>
      </c>
      <c r="E20997" s="5">
        <v>116305</v>
      </c>
    </row>
    <row r="20998" spans="1:5" x14ac:dyDescent="0.35">
      <c r="A20998" s="3">
        <v>46268</v>
      </c>
      <c r="B20998" s="5" t="s">
        <v>392</v>
      </c>
      <c r="C20998" s="5" t="s">
        <v>65</v>
      </c>
      <c r="D20998" s="5">
        <v>1</v>
      </c>
      <c r="E20998" s="5">
        <v>116305</v>
      </c>
    </row>
    <row r="20999" spans="1:5" x14ac:dyDescent="0.35">
      <c r="A20999" s="3">
        <v>46268</v>
      </c>
      <c r="B20999" s="5" t="s">
        <v>392</v>
      </c>
      <c r="C20999" s="5" t="s">
        <v>66</v>
      </c>
      <c r="D20999" s="5">
        <v>1</v>
      </c>
      <c r="E20999" s="5">
        <v>116305</v>
      </c>
    </row>
    <row r="21000" spans="1:5" x14ac:dyDescent="0.35">
      <c r="A21000" s="3">
        <v>46268</v>
      </c>
      <c r="B21000" s="5" t="s">
        <v>392</v>
      </c>
      <c r="C21000" s="5" t="s">
        <v>67</v>
      </c>
      <c r="D21000" s="5">
        <v>1</v>
      </c>
      <c r="E21000" s="5">
        <v>116305</v>
      </c>
    </row>
    <row r="21001" spans="1:5" x14ac:dyDescent="0.35">
      <c r="A21001" s="3">
        <v>46268</v>
      </c>
      <c r="B21001" s="5" t="s">
        <v>392</v>
      </c>
      <c r="C21001" s="5" t="s">
        <v>66</v>
      </c>
      <c r="D21001" s="5">
        <v>1</v>
      </c>
      <c r="E21001" s="5">
        <v>116305</v>
      </c>
    </row>
    <row r="21002" spans="1:5" x14ac:dyDescent="0.35">
      <c r="A21002" s="3">
        <v>46268</v>
      </c>
      <c r="B21002" s="5" t="s">
        <v>392</v>
      </c>
      <c r="C21002" s="5" t="s">
        <v>66</v>
      </c>
      <c r="D21002" s="5">
        <v>1</v>
      </c>
      <c r="E21002" s="5">
        <v>116305</v>
      </c>
    </row>
    <row r="21003" spans="1:5" x14ac:dyDescent="0.35">
      <c r="A21003" s="3">
        <v>46268</v>
      </c>
      <c r="B21003" s="5" t="s">
        <v>389</v>
      </c>
      <c r="C21003" s="5" t="s">
        <v>66</v>
      </c>
      <c r="D21003" s="5">
        <v>1</v>
      </c>
      <c r="E21003" s="5">
        <v>116305</v>
      </c>
    </row>
    <row r="21004" spans="1:5" x14ac:dyDescent="0.35">
      <c r="A21004" s="3">
        <v>46268</v>
      </c>
      <c r="B21004" s="5" t="s">
        <v>392</v>
      </c>
      <c r="C21004" s="5" t="s">
        <v>66</v>
      </c>
      <c r="D21004" s="5">
        <v>1</v>
      </c>
      <c r="E21004" s="5">
        <v>116305</v>
      </c>
    </row>
    <row r="21005" spans="1:5" x14ac:dyDescent="0.35">
      <c r="A21005" s="3">
        <v>46268</v>
      </c>
      <c r="B21005" s="5" t="s">
        <v>392</v>
      </c>
      <c r="C21005" s="5" t="s">
        <v>67</v>
      </c>
      <c r="D21005" s="5">
        <v>1</v>
      </c>
      <c r="E21005" s="5">
        <v>116305</v>
      </c>
    </row>
    <row r="21006" spans="1:5" x14ac:dyDescent="0.35">
      <c r="A21006" s="3">
        <v>46268</v>
      </c>
      <c r="B21006" s="5" t="s">
        <v>392</v>
      </c>
      <c r="C21006" s="5" t="s">
        <v>66</v>
      </c>
      <c r="D21006" s="5">
        <v>1</v>
      </c>
      <c r="E21006" s="5">
        <v>116305</v>
      </c>
    </row>
    <row r="21007" spans="1:5" x14ac:dyDescent="0.35">
      <c r="A21007" s="3">
        <v>46268</v>
      </c>
      <c r="B21007" s="5" t="s">
        <v>392</v>
      </c>
      <c r="C21007" s="5" t="s">
        <v>65</v>
      </c>
      <c r="D21007" s="5">
        <v>1</v>
      </c>
      <c r="E21007" s="5">
        <v>116305</v>
      </c>
    </row>
    <row r="21008" spans="1:5" x14ac:dyDescent="0.35">
      <c r="A21008" s="3">
        <v>46268</v>
      </c>
      <c r="B21008" s="5" t="s">
        <v>392</v>
      </c>
      <c r="C21008" s="5" t="s">
        <v>66</v>
      </c>
      <c r="D21008" s="5">
        <v>1</v>
      </c>
      <c r="E21008" s="5">
        <v>116305</v>
      </c>
    </row>
    <row r="21009" spans="1:5" x14ac:dyDescent="0.35">
      <c r="A21009" s="3">
        <v>46268</v>
      </c>
      <c r="B21009" s="5" t="s">
        <v>392</v>
      </c>
      <c r="C21009" s="5" t="s">
        <v>65</v>
      </c>
      <c r="D21009" s="5">
        <v>1</v>
      </c>
      <c r="E21009" s="5">
        <v>116305</v>
      </c>
    </row>
    <row r="21010" spans="1:5" x14ac:dyDescent="0.35">
      <c r="A21010" s="3">
        <v>46268</v>
      </c>
      <c r="B21010" s="5" t="s">
        <v>389</v>
      </c>
      <c r="C21010" s="5" t="s">
        <v>66</v>
      </c>
      <c r="D21010" s="5">
        <v>1</v>
      </c>
      <c r="E21010" s="5">
        <v>116305</v>
      </c>
    </row>
    <row r="21011" spans="1:5" x14ac:dyDescent="0.35">
      <c r="A21011" s="3">
        <v>46268</v>
      </c>
      <c r="B21011" s="5" t="s">
        <v>389</v>
      </c>
      <c r="C21011" s="5" t="s">
        <v>66</v>
      </c>
      <c r="D21011" s="5">
        <v>1</v>
      </c>
      <c r="E21011" s="5">
        <v>116305</v>
      </c>
    </row>
    <row r="21012" spans="1:5" x14ac:dyDescent="0.35">
      <c r="A21012" s="3">
        <v>46268</v>
      </c>
      <c r="B21012" s="5" t="s">
        <v>384</v>
      </c>
      <c r="C21012" s="5" t="s">
        <v>161</v>
      </c>
      <c r="D21012" s="5">
        <v>1</v>
      </c>
      <c r="E21012" s="5">
        <v>154545</v>
      </c>
    </row>
    <row r="21013" spans="1:5" x14ac:dyDescent="0.35">
      <c r="A21013" s="3">
        <v>46268</v>
      </c>
      <c r="B21013" s="5" t="s">
        <v>384</v>
      </c>
      <c r="C21013" s="5" t="s">
        <v>161</v>
      </c>
      <c r="D21013" s="5">
        <v>1</v>
      </c>
      <c r="E21013" s="5">
        <v>154545</v>
      </c>
    </row>
    <row r="21014" spans="1:5" x14ac:dyDescent="0.35">
      <c r="A21014" s="3">
        <v>46268</v>
      </c>
      <c r="B21014" s="5" t="s">
        <v>384</v>
      </c>
      <c r="C21014" s="5" t="s">
        <v>161</v>
      </c>
      <c r="D21014" s="5">
        <v>1</v>
      </c>
      <c r="E21014" s="5">
        <v>154545</v>
      </c>
    </row>
    <row r="21015" spans="1:5" x14ac:dyDescent="0.35">
      <c r="A21015" s="3">
        <v>46268</v>
      </c>
      <c r="B21015" s="5" t="s">
        <v>384</v>
      </c>
      <c r="C21015" s="5" t="s">
        <v>27</v>
      </c>
      <c r="D21015" s="5">
        <v>1</v>
      </c>
      <c r="E21015" s="5">
        <v>177214</v>
      </c>
    </row>
    <row r="21016" spans="1:5" x14ac:dyDescent="0.35">
      <c r="A21016" s="3">
        <v>46268</v>
      </c>
      <c r="B21016" s="5" t="s">
        <v>384</v>
      </c>
      <c r="C21016" s="5" t="s">
        <v>69</v>
      </c>
      <c r="D21016" s="5">
        <v>1</v>
      </c>
      <c r="E21016" s="5">
        <v>129941</v>
      </c>
    </row>
    <row r="21017" spans="1:5" x14ac:dyDescent="0.35">
      <c r="A21017" s="3">
        <v>46268</v>
      </c>
      <c r="B21017" s="5" t="s">
        <v>387</v>
      </c>
      <c r="C21017" s="5" t="s">
        <v>28</v>
      </c>
      <c r="D21017" s="5">
        <v>1</v>
      </c>
      <c r="E21017" s="5">
        <v>118123</v>
      </c>
    </row>
    <row r="21018" spans="1:5" x14ac:dyDescent="0.35">
      <c r="A21018" s="3">
        <v>46268</v>
      </c>
      <c r="B21018" s="5" t="s">
        <v>387</v>
      </c>
      <c r="C21018" s="5" t="s">
        <v>39</v>
      </c>
      <c r="D21018" s="5">
        <v>1</v>
      </c>
      <c r="E21018" s="5">
        <v>118123</v>
      </c>
    </row>
    <row r="21019" spans="1:5" x14ac:dyDescent="0.35">
      <c r="A21019" s="3">
        <v>46268</v>
      </c>
      <c r="B21019" s="5" t="s">
        <v>384</v>
      </c>
      <c r="C21019" s="5" t="s">
        <v>36</v>
      </c>
      <c r="D21019" s="5">
        <v>1</v>
      </c>
      <c r="E21019" s="5">
        <v>236305</v>
      </c>
    </row>
    <row r="21020" spans="1:5" x14ac:dyDescent="0.35">
      <c r="A21020" s="3">
        <v>46268</v>
      </c>
      <c r="B21020" s="5" t="s">
        <v>384</v>
      </c>
      <c r="C21020" s="5" t="s">
        <v>69</v>
      </c>
      <c r="D21020" s="5">
        <v>1</v>
      </c>
      <c r="E21020" s="5">
        <v>129941</v>
      </c>
    </row>
    <row r="21021" spans="1:5" x14ac:dyDescent="0.35">
      <c r="A21021" s="3">
        <v>46268</v>
      </c>
      <c r="B21021" s="5" t="s">
        <v>384</v>
      </c>
      <c r="C21021" s="5" t="s">
        <v>161</v>
      </c>
      <c r="D21021" s="5">
        <v>1</v>
      </c>
      <c r="E21021" s="5">
        <v>154545</v>
      </c>
    </row>
    <row r="21022" spans="1:5" x14ac:dyDescent="0.35">
      <c r="A21022" s="3">
        <v>46268</v>
      </c>
      <c r="B21022" s="5" t="s">
        <v>390</v>
      </c>
      <c r="C21022" s="5" t="s">
        <v>107</v>
      </c>
      <c r="D21022" s="5">
        <v>1</v>
      </c>
      <c r="E21022" s="5">
        <v>442591</v>
      </c>
    </row>
    <row r="21023" spans="1:5" x14ac:dyDescent="0.35">
      <c r="A21023" s="3">
        <v>46268</v>
      </c>
      <c r="B21023" s="5" t="s">
        <v>386</v>
      </c>
      <c r="C21023" s="5" t="s">
        <v>66</v>
      </c>
      <c r="D21023" s="5">
        <v>1</v>
      </c>
      <c r="E21023" s="5">
        <v>116305</v>
      </c>
    </row>
    <row r="21024" spans="1:5" x14ac:dyDescent="0.35">
      <c r="A21024" s="3">
        <v>46268</v>
      </c>
      <c r="B21024" s="5" t="s">
        <v>392</v>
      </c>
      <c r="C21024" s="5" t="s">
        <v>66</v>
      </c>
      <c r="D21024" s="5">
        <v>1</v>
      </c>
      <c r="E21024" s="5">
        <v>116305</v>
      </c>
    </row>
    <row r="21025" spans="1:5" x14ac:dyDescent="0.35">
      <c r="A21025" s="3">
        <v>46268</v>
      </c>
      <c r="B21025" s="5" t="s">
        <v>394</v>
      </c>
      <c r="C21025" s="5" t="s">
        <v>66</v>
      </c>
      <c r="D21025" s="5">
        <v>1</v>
      </c>
      <c r="E21025" s="5">
        <v>116305</v>
      </c>
    </row>
    <row r="21026" spans="1:5" x14ac:dyDescent="0.35">
      <c r="A21026" s="3">
        <v>46268</v>
      </c>
      <c r="B21026" s="5" t="s">
        <v>392</v>
      </c>
      <c r="C21026" s="5" t="s">
        <v>66</v>
      </c>
      <c r="D21026" s="5">
        <v>1</v>
      </c>
      <c r="E21026" s="5">
        <v>116305</v>
      </c>
    </row>
    <row r="21027" spans="1:5" x14ac:dyDescent="0.35">
      <c r="A21027" s="3">
        <v>46268</v>
      </c>
      <c r="B21027" s="5" t="s">
        <v>391</v>
      </c>
      <c r="C21027" s="5" t="s">
        <v>66</v>
      </c>
      <c r="D21027" s="5">
        <v>1</v>
      </c>
      <c r="E21027" s="5">
        <v>116305</v>
      </c>
    </row>
    <row r="21028" spans="1:5" x14ac:dyDescent="0.35">
      <c r="A21028" s="3">
        <v>46268</v>
      </c>
      <c r="B21028" s="5" t="s">
        <v>394</v>
      </c>
      <c r="C21028" s="5" t="s">
        <v>66</v>
      </c>
      <c r="D21028" s="5">
        <v>1</v>
      </c>
      <c r="E21028" s="5">
        <v>116305</v>
      </c>
    </row>
    <row r="21029" spans="1:5" x14ac:dyDescent="0.35">
      <c r="A21029" s="3">
        <v>46268</v>
      </c>
      <c r="B21029" s="5" t="s">
        <v>384</v>
      </c>
      <c r="C21029" s="5" t="s">
        <v>69</v>
      </c>
      <c r="D21029" s="5">
        <v>1</v>
      </c>
      <c r="E21029" s="5">
        <v>129941</v>
      </c>
    </row>
    <row r="21030" spans="1:5" x14ac:dyDescent="0.35">
      <c r="A21030" s="3">
        <v>46268</v>
      </c>
      <c r="B21030" s="5" t="s">
        <v>384</v>
      </c>
      <c r="C21030" s="5" t="s">
        <v>69</v>
      </c>
      <c r="D21030" s="5">
        <v>1</v>
      </c>
      <c r="E21030" s="5">
        <v>129941</v>
      </c>
    </row>
    <row r="21031" spans="1:5" x14ac:dyDescent="0.35">
      <c r="A21031" s="3">
        <v>46268</v>
      </c>
      <c r="B21031" s="5" t="s">
        <v>384</v>
      </c>
      <c r="C21031" s="5" t="s">
        <v>69</v>
      </c>
      <c r="D21031" s="5">
        <v>1</v>
      </c>
      <c r="E21031" s="5">
        <v>129941</v>
      </c>
    </row>
    <row r="21032" spans="1:5" x14ac:dyDescent="0.35">
      <c r="A21032" s="3">
        <v>46268</v>
      </c>
      <c r="B21032" s="5" t="s">
        <v>384</v>
      </c>
      <c r="C21032" s="5" t="s">
        <v>69</v>
      </c>
      <c r="D21032" s="5">
        <v>1</v>
      </c>
      <c r="E21032" s="5">
        <v>129941</v>
      </c>
    </row>
    <row r="21033" spans="1:5" x14ac:dyDescent="0.35">
      <c r="A21033" s="3">
        <v>46268</v>
      </c>
      <c r="B21033" s="5" t="s">
        <v>127</v>
      </c>
      <c r="C21033" s="5" t="s">
        <v>38</v>
      </c>
      <c r="D21033" s="5">
        <v>1</v>
      </c>
      <c r="E21033" s="5">
        <v>203578</v>
      </c>
    </row>
    <row r="21034" spans="1:5" x14ac:dyDescent="0.35">
      <c r="A21034" s="3">
        <v>46268</v>
      </c>
      <c r="B21034" s="5" t="s">
        <v>127</v>
      </c>
      <c r="C21034" s="5" t="s">
        <v>38</v>
      </c>
      <c r="D21034" s="5">
        <v>1</v>
      </c>
      <c r="E21034" s="5">
        <v>203578</v>
      </c>
    </row>
    <row r="21035" spans="1:5" x14ac:dyDescent="0.35">
      <c r="A21035" s="3">
        <v>46268</v>
      </c>
      <c r="B21035" s="5" t="s">
        <v>394</v>
      </c>
      <c r="C21035" s="5" t="s">
        <v>66</v>
      </c>
      <c r="D21035" s="5">
        <v>1</v>
      </c>
      <c r="E21035" s="5">
        <v>116305</v>
      </c>
    </row>
    <row r="21036" spans="1:5" x14ac:dyDescent="0.35">
      <c r="A21036" s="3">
        <v>46268</v>
      </c>
      <c r="B21036" s="5" t="s">
        <v>388</v>
      </c>
      <c r="C21036" s="5" t="s">
        <v>28</v>
      </c>
      <c r="D21036" s="5">
        <v>1</v>
      </c>
      <c r="E21036" s="5">
        <v>118123</v>
      </c>
    </row>
    <row r="21037" spans="1:5" x14ac:dyDescent="0.35">
      <c r="A21037" s="3">
        <v>46268</v>
      </c>
      <c r="B21037" s="5" t="s">
        <v>388</v>
      </c>
      <c r="C21037" s="5" t="s">
        <v>25</v>
      </c>
      <c r="D21037" s="5">
        <v>1</v>
      </c>
      <c r="E21037" s="5">
        <v>460318</v>
      </c>
    </row>
    <row r="21038" spans="1:5" x14ac:dyDescent="0.35">
      <c r="A21038" s="3">
        <v>46268</v>
      </c>
      <c r="B21038" s="5" t="s">
        <v>387</v>
      </c>
      <c r="C21038" s="5" t="s">
        <v>50</v>
      </c>
      <c r="D21038" s="5">
        <v>1</v>
      </c>
      <c r="E21038" s="5">
        <v>106305</v>
      </c>
    </row>
    <row r="21039" spans="1:5" x14ac:dyDescent="0.35">
      <c r="A21039" s="3">
        <v>46268</v>
      </c>
      <c r="B21039" s="5" t="s">
        <v>390</v>
      </c>
      <c r="C21039" s="5" t="s">
        <v>82</v>
      </c>
      <c r="D21039" s="5">
        <v>1</v>
      </c>
      <c r="E21039" s="5">
        <v>70850</v>
      </c>
    </row>
    <row r="21040" spans="1:5" x14ac:dyDescent="0.35">
      <c r="A21040" s="3">
        <v>46268</v>
      </c>
      <c r="B21040" s="5" t="s">
        <v>384</v>
      </c>
      <c r="C21040" s="5" t="s">
        <v>69</v>
      </c>
      <c r="D21040" s="5">
        <v>1</v>
      </c>
      <c r="E21040" s="5">
        <v>129941</v>
      </c>
    </row>
    <row r="21041" spans="1:5" x14ac:dyDescent="0.35">
      <c r="A21041" s="3">
        <v>46268</v>
      </c>
      <c r="B21041" s="5" t="s">
        <v>388</v>
      </c>
      <c r="C21041" s="5" t="s">
        <v>48</v>
      </c>
      <c r="D21041" s="5">
        <v>1</v>
      </c>
      <c r="E21041" s="5">
        <v>501682</v>
      </c>
    </row>
    <row r="21042" spans="1:5" x14ac:dyDescent="0.35">
      <c r="A21042" s="3">
        <v>46268</v>
      </c>
      <c r="B21042" s="5" t="s">
        <v>384</v>
      </c>
      <c r="C21042" s="5" t="s">
        <v>69</v>
      </c>
      <c r="D21042" s="5">
        <v>1</v>
      </c>
      <c r="E21042" s="5">
        <v>129941</v>
      </c>
    </row>
    <row r="21043" spans="1:5" x14ac:dyDescent="0.35">
      <c r="A21043" s="3">
        <v>46268</v>
      </c>
      <c r="B21043" s="5" t="s">
        <v>217</v>
      </c>
      <c r="C21043" s="5" t="s">
        <v>28</v>
      </c>
      <c r="D21043" s="5">
        <v>1</v>
      </c>
      <c r="E21043" s="5">
        <v>118123</v>
      </c>
    </row>
    <row r="21044" spans="1:5" x14ac:dyDescent="0.35">
      <c r="A21044" s="3">
        <v>46268</v>
      </c>
      <c r="B21044" s="5" t="s">
        <v>387</v>
      </c>
      <c r="C21044" s="5" t="s">
        <v>85</v>
      </c>
      <c r="D21044" s="5">
        <v>1</v>
      </c>
      <c r="E21044" s="5">
        <v>189032</v>
      </c>
    </row>
    <row r="21045" spans="1:5" x14ac:dyDescent="0.35">
      <c r="A21045" s="3">
        <v>46268</v>
      </c>
      <c r="B21045" s="5" t="s">
        <v>384</v>
      </c>
      <c r="C21045" s="5" t="s">
        <v>69</v>
      </c>
      <c r="D21045" s="5">
        <v>1</v>
      </c>
      <c r="E21045" s="5">
        <v>129941</v>
      </c>
    </row>
    <row r="21046" spans="1:5" x14ac:dyDescent="0.35">
      <c r="A21046" s="3">
        <v>46268</v>
      </c>
      <c r="B21046" s="5" t="s">
        <v>384</v>
      </c>
      <c r="C21046" s="5" t="s">
        <v>49</v>
      </c>
      <c r="D21046" s="5">
        <v>1</v>
      </c>
      <c r="E21046" s="5">
        <v>64941</v>
      </c>
    </row>
    <row r="21047" spans="1:5" x14ac:dyDescent="0.35">
      <c r="A21047" s="3">
        <v>46268</v>
      </c>
      <c r="B21047" s="5" t="s">
        <v>384</v>
      </c>
      <c r="C21047" s="5" t="s">
        <v>69</v>
      </c>
      <c r="D21047" s="5">
        <v>1</v>
      </c>
      <c r="E21047" s="5">
        <v>129941</v>
      </c>
    </row>
    <row r="21048" spans="1:5" x14ac:dyDescent="0.35">
      <c r="A21048" s="3">
        <v>46268</v>
      </c>
      <c r="B21048" s="5" t="s">
        <v>384</v>
      </c>
      <c r="C21048" s="5" t="s">
        <v>108</v>
      </c>
      <c r="D21048" s="5">
        <v>1</v>
      </c>
      <c r="E21048" s="5">
        <v>106305</v>
      </c>
    </row>
    <row r="21049" spans="1:5" x14ac:dyDescent="0.35">
      <c r="A21049" s="3">
        <v>46268</v>
      </c>
      <c r="B21049" s="5" t="s">
        <v>387</v>
      </c>
      <c r="C21049" s="5" t="s">
        <v>85</v>
      </c>
      <c r="D21049" s="5">
        <v>1</v>
      </c>
      <c r="E21049" s="5">
        <v>189032</v>
      </c>
    </row>
    <row r="21050" spans="1:5" x14ac:dyDescent="0.35">
      <c r="A21050" s="3">
        <v>46268</v>
      </c>
      <c r="B21050" s="5" t="s">
        <v>127</v>
      </c>
      <c r="C21050" s="5" t="s">
        <v>38</v>
      </c>
      <c r="D21050" s="5">
        <v>1</v>
      </c>
      <c r="E21050" s="5">
        <v>203578</v>
      </c>
    </row>
    <row r="21051" spans="1:5" x14ac:dyDescent="0.35">
      <c r="A21051" s="3">
        <v>46268</v>
      </c>
      <c r="B21051" s="5" t="s">
        <v>287</v>
      </c>
      <c r="C21051" s="5" t="s">
        <v>65</v>
      </c>
      <c r="D21051" s="5">
        <v>1</v>
      </c>
      <c r="E21051" s="5">
        <v>116305</v>
      </c>
    </row>
    <row r="21052" spans="1:5" x14ac:dyDescent="0.35">
      <c r="A21052" s="3">
        <v>46268</v>
      </c>
      <c r="B21052" s="5" t="s">
        <v>386</v>
      </c>
      <c r="C21052" s="5" t="s">
        <v>65</v>
      </c>
      <c r="D21052" s="5">
        <v>1</v>
      </c>
      <c r="E21052" s="5">
        <v>116305</v>
      </c>
    </row>
    <row r="21053" spans="1:5" x14ac:dyDescent="0.35">
      <c r="A21053" s="3">
        <v>46268</v>
      </c>
      <c r="B21053" s="5" t="s">
        <v>386</v>
      </c>
      <c r="C21053" s="5" t="s">
        <v>65</v>
      </c>
      <c r="D21053" s="5">
        <v>1</v>
      </c>
      <c r="E21053" s="5">
        <v>116305</v>
      </c>
    </row>
    <row r="21054" spans="1:5" x14ac:dyDescent="0.35">
      <c r="A21054" s="3">
        <v>46268</v>
      </c>
      <c r="B21054" s="5" t="s">
        <v>127</v>
      </c>
      <c r="C21054" s="5" t="s">
        <v>38</v>
      </c>
      <c r="D21054" s="5">
        <v>1</v>
      </c>
      <c r="E21054" s="5">
        <v>203578</v>
      </c>
    </row>
    <row r="21055" spans="1:5" x14ac:dyDescent="0.35">
      <c r="A21055" s="3">
        <v>46268</v>
      </c>
      <c r="B21055" s="5" t="s">
        <v>394</v>
      </c>
      <c r="C21055" s="5" t="s">
        <v>65</v>
      </c>
      <c r="D21055" s="5">
        <v>1</v>
      </c>
      <c r="E21055" s="5">
        <v>116305</v>
      </c>
    </row>
    <row r="21056" spans="1:5" x14ac:dyDescent="0.35">
      <c r="A21056" s="3">
        <v>46268</v>
      </c>
      <c r="B21056" s="5" t="s">
        <v>394</v>
      </c>
      <c r="C21056" s="5" t="s">
        <v>65</v>
      </c>
      <c r="D21056" s="5">
        <v>1</v>
      </c>
      <c r="E21056" s="5">
        <v>116305</v>
      </c>
    </row>
    <row r="21057" spans="1:5" x14ac:dyDescent="0.35">
      <c r="A21057" s="3">
        <v>46268</v>
      </c>
      <c r="B21057" s="5" t="s">
        <v>394</v>
      </c>
      <c r="C21057" s="5" t="s">
        <v>65</v>
      </c>
      <c r="D21057" s="5">
        <v>1</v>
      </c>
      <c r="E21057" s="5">
        <v>116305</v>
      </c>
    </row>
    <row r="21058" spans="1:5" x14ac:dyDescent="0.35">
      <c r="A21058" s="3">
        <v>46268</v>
      </c>
      <c r="B21058" s="5" t="s">
        <v>394</v>
      </c>
      <c r="C21058" s="5" t="s">
        <v>67</v>
      </c>
      <c r="D21058" s="5">
        <v>1</v>
      </c>
      <c r="E21058" s="5">
        <v>116305</v>
      </c>
    </row>
    <row r="21059" spans="1:5" x14ac:dyDescent="0.35">
      <c r="A21059" s="3">
        <v>46268</v>
      </c>
      <c r="B21059" s="5" t="s">
        <v>394</v>
      </c>
      <c r="C21059" s="5" t="s">
        <v>65</v>
      </c>
      <c r="D21059" s="5">
        <v>1</v>
      </c>
      <c r="E21059" s="5">
        <v>116305</v>
      </c>
    </row>
    <row r="21060" spans="1:5" x14ac:dyDescent="0.35">
      <c r="A21060" s="3">
        <v>46269</v>
      </c>
      <c r="B21060" s="5" t="s">
        <v>387</v>
      </c>
      <c r="C21060" s="5" t="s">
        <v>48</v>
      </c>
      <c r="D21060" s="5">
        <v>1</v>
      </c>
      <c r="E21060" s="5">
        <v>501682</v>
      </c>
    </row>
    <row r="21061" spans="1:5" x14ac:dyDescent="0.35">
      <c r="A21061" s="3">
        <v>46269</v>
      </c>
      <c r="B21061" s="5" t="s">
        <v>384</v>
      </c>
      <c r="C21061" s="5" t="s">
        <v>62</v>
      </c>
      <c r="D21061" s="5">
        <v>1</v>
      </c>
      <c r="E21061" s="5">
        <v>177214</v>
      </c>
    </row>
    <row r="21062" spans="1:5" x14ac:dyDescent="0.35">
      <c r="A21062" s="3">
        <v>46269</v>
      </c>
      <c r="B21062" s="5" t="s">
        <v>387</v>
      </c>
      <c r="C21062" s="5" t="s">
        <v>85</v>
      </c>
      <c r="D21062" s="5">
        <v>1</v>
      </c>
      <c r="E21062" s="5">
        <v>189032</v>
      </c>
    </row>
    <row r="21063" spans="1:5" x14ac:dyDescent="0.35">
      <c r="A21063" s="3">
        <v>46269</v>
      </c>
      <c r="B21063" s="5" t="s">
        <v>127</v>
      </c>
      <c r="C21063" s="5" t="s">
        <v>38</v>
      </c>
      <c r="D21063" s="5">
        <v>1</v>
      </c>
      <c r="E21063" s="5">
        <v>203578</v>
      </c>
    </row>
    <row r="21064" spans="1:5" x14ac:dyDescent="0.35">
      <c r="A21064" s="3">
        <v>46269</v>
      </c>
      <c r="B21064" s="5" t="s">
        <v>128</v>
      </c>
      <c r="C21064" s="5" t="s">
        <v>19</v>
      </c>
      <c r="D21064" s="5">
        <v>1</v>
      </c>
      <c r="E21064" s="5">
        <v>116305</v>
      </c>
    </row>
    <row r="21065" spans="1:5" x14ac:dyDescent="0.35">
      <c r="A21065" s="3">
        <v>46269</v>
      </c>
      <c r="B21065" s="5" t="s">
        <v>385</v>
      </c>
      <c r="C21065" s="5" t="s">
        <v>66</v>
      </c>
      <c r="D21065" s="5">
        <v>1</v>
      </c>
      <c r="E21065" s="5">
        <v>116305</v>
      </c>
    </row>
    <row r="21066" spans="1:5" x14ac:dyDescent="0.35">
      <c r="A21066" s="3">
        <v>46269</v>
      </c>
      <c r="B21066" s="5" t="s">
        <v>385</v>
      </c>
      <c r="C21066" s="5" t="s">
        <v>65</v>
      </c>
      <c r="D21066" s="5">
        <v>1</v>
      </c>
      <c r="E21066" s="5">
        <v>116305</v>
      </c>
    </row>
    <row r="21067" spans="1:5" x14ac:dyDescent="0.35">
      <c r="A21067" s="3">
        <v>46269</v>
      </c>
      <c r="B21067" s="5" t="s">
        <v>392</v>
      </c>
      <c r="C21067" s="5" t="s">
        <v>66</v>
      </c>
      <c r="D21067" s="5">
        <v>1</v>
      </c>
      <c r="E21067" s="5">
        <v>116305</v>
      </c>
    </row>
    <row r="21068" spans="1:5" x14ac:dyDescent="0.35">
      <c r="A21068" s="3">
        <v>46269</v>
      </c>
      <c r="B21068" s="5" t="s">
        <v>394</v>
      </c>
      <c r="C21068" s="5" t="s">
        <v>66</v>
      </c>
      <c r="D21068" s="5">
        <v>1</v>
      </c>
      <c r="E21068" s="5">
        <v>116305</v>
      </c>
    </row>
    <row r="21069" spans="1:5" x14ac:dyDescent="0.35">
      <c r="A21069" s="3">
        <v>46269</v>
      </c>
      <c r="B21069" s="5" t="s">
        <v>392</v>
      </c>
      <c r="C21069" s="5" t="s">
        <v>66</v>
      </c>
      <c r="D21069" s="5">
        <v>1</v>
      </c>
      <c r="E21069" s="5">
        <v>116305</v>
      </c>
    </row>
    <row r="21070" spans="1:5" x14ac:dyDescent="0.35">
      <c r="A21070" s="3">
        <v>46269</v>
      </c>
      <c r="B21070" s="5" t="s">
        <v>394</v>
      </c>
      <c r="C21070" s="5" t="s">
        <v>65</v>
      </c>
      <c r="D21070" s="5">
        <v>1</v>
      </c>
      <c r="E21070" s="5">
        <v>116305</v>
      </c>
    </row>
    <row r="21071" spans="1:5" x14ac:dyDescent="0.35">
      <c r="A21071" s="3">
        <v>46269</v>
      </c>
      <c r="B21071" s="5" t="s">
        <v>394</v>
      </c>
      <c r="C21071" s="5" t="s">
        <v>66</v>
      </c>
      <c r="D21071" s="5">
        <v>1</v>
      </c>
      <c r="E21071" s="5">
        <v>116305</v>
      </c>
    </row>
    <row r="21072" spans="1:5" x14ac:dyDescent="0.35">
      <c r="A21072" s="3">
        <v>46269</v>
      </c>
      <c r="B21072" s="5" t="s">
        <v>384</v>
      </c>
      <c r="C21072" s="5" t="s">
        <v>108</v>
      </c>
      <c r="D21072" s="5">
        <v>1</v>
      </c>
      <c r="E21072" s="5">
        <v>106305</v>
      </c>
    </row>
    <row r="21073" spans="1:5" x14ac:dyDescent="0.35">
      <c r="A21073" s="3">
        <v>46269</v>
      </c>
      <c r="B21073" s="5" t="s">
        <v>282</v>
      </c>
      <c r="C21073" s="5" t="s">
        <v>19</v>
      </c>
      <c r="D21073" s="5">
        <v>1</v>
      </c>
      <c r="E21073" s="5">
        <v>116305</v>
      </c>
    </row>
    <row r="21074" spans="1:5" x14ac:dyDescent="0.35">
      <c r="A21074" s="3">
        <v>46269</v>
      </c>
      <c r="B21074" s="5" t="s">
        <v>282</v>
      </c>
      <c r="C21074" s="5" t="s">
        <v>19</v>
      </c>
      <c r="D21074" s="5">
        <v>1</v>
      </c>
      <c r="E21074" s="5">
        <v>116305</v>
      </c>
    </row>
    <row r="21075" spans="1:5" x14ac:dyDescent="0.35">
      <c r="A21075" s="3">
        <v>46269</v>
      </c>
      <c r="B21075" s="5" t="s">
        <v>385</v>
      </c>
      <c r="C21075" s="5" t="s">
        <v>66</v>
      </c>
      <c r="D21075" s="5">
        <v>1</v>
      </c>
      <c r="E21075" s="5">
        <v>116305</v>
      </c>
    </row>
    <row r="21076" spans="1:5" x14ac:dyDescent="0.35">
      <c r="A21076" s="3">
        <v>46269</v>
      </c>
      <c r="B21076" s="5" t="s">
        <v>394</v>
      </c>
      <c r="C21076" s="5" t="s">
        <v>66</v>
      </c>
      <c r="D21076" s="5">
        <v>1</v>
      </c>
      <c r="E21076" s="5">
        <v>116305</v>
      </c>
    </row>
    <row r="21077" spans="1:5" x14ac:dyDescent="0.35">
      <c r="A21077" s="3">
        <v>46269</v>
      </c>
      <c r="B21077" s="5" t="s">
        <v>392</v>
      </c>
      <c r="C21077" s="5" t="s">
        <v>66</v>
      </c>
      <c r="D21077" s="5">
        <v>1</v>
      </c>
      <c r="E21077" s="5">
        <v>116305</v>
      </c>
    </row>
    <row r="21078" spans="1:5" x14ac:dyDescent="0.35">
      <c r="A21078" s="3">
        <v>46269</v>
      </c>
      <c r="B21078" s="5" t="s">
        <v>392</v>
      </c>
      <c r="C21078" s="5" t="s">
        <v>65</v>
      </c>
      <c r="D21078" s="5">
        <v>1</v>
      </c>
      <c r="E21078" s="5">
        <v>116305</v>
      </c>
    </row>
    <row r="21079" spans="1:5" x14ac:dyDescent="0.35">
      <c r="A21079" s="3">
        <v>46269</v>
      </c>
      <c r="B21079" s="5" t="s">
        <v>384</v>
      </c>
      <c r="C21079" s="5" t="s">
        <v>69</v>
      </c>
      <c r="D21079" s="5">
        <v>1</v>
      </c>
      <c r="E21079" s="5">
        <v>129941</v>
      </c>
    </row>
    <row r="21080" spans="1:5" x14ac:dyDescent="0.35">
      <c r="A21080" s="3">
        <v>46269</v>
      </c>
      <c r="B21080" s="5" t="s">
        <v>384</v>
      </c>
      <c r="C21080" s="5" t="s">
        <v>69</v>
      </c>
      <c r="D21080" s="5">
        <v>1</v>
      </c>
      <c r="E21080" s="5">
        <v>129941</v>
      </c>
    </row>
    <row r="21081" spans="1:5" x14ac:dyDescent="0.35">
      <c r="A21081" s="3">
        <v>46269</v>
      </c>
      <c r="B21081" s="5" t="s">
        <v>384</v>
      </c>
      <c r="C21081" s="5" t="s">
        <v>69</v>
      </c>
      <c r="D21081" s="5">
        <v>1</v>
      </c>
      <c r="E21081" s="5">
        <v>129941</v>
      </c>
    </row>
    <row r="21082" spans="1:5" x14ac:dyDescent="0.35">
      <c r="A21082" s="3">
        <v>46269</v>
      </c>
      <c r="B21082" s="5" t="s">
        <v>387</v>
      </c>
      <c r="C21082" s="5" t="s">
        <v>108</v>
      </c>
      <c r="D21082" s="5">
        <v>1</v>
      </c>
      <c r="E21082" s="5">
        <v>106305</v>
      </c>
    </row>
    <row r="21083" spans="1:5" x14ac:dyDescent="0.35">
      <c r="A21083" s="3">
        <v>46269</v>
      </c>
      <c r="B21083" s="5" t="s">
        <v>384</v>
      </c>
      <c r="C21083" s="5" t="s">
        <v>69</v>
      </c>
      <c r="D21083" s="5">
        <v>1</v>
      </c>
      <c r="E21083" s="5">
        <v>129941</v>
      </c>
    </row>
    <row r="21084" spans="1:5" x14ac:dyDescent="0.35">
      <c r="A21084" s="3">
        <v>46269</v>
      </c>
      <c r="B21084" s="5" t="s">
        <v>217</v>
      </c>
      <c r="C21084" s="5" t="s">
        <v>69</v>
      </c>
      <c r="D21084" s="5">
        <v>1</v>
      </c>
      <c r="E21084" s="5">
        <v>129941</v>
      </c>
    </row>
    <row r="21085" spans="1:5" x14ac:dyDescent="0.35">
      <c r="A21085" s="3">
        <v>46269</v>
      </c>
      <c r="B21085" s="5" t="s">
        <v>395</v>
      </c>
      <c r="C21085" s="5" t="s">
        <v>19</v>
      </c>
      <c r="D21085" s="5">
        <v>1</v>
      </c>
      <c r="E21085" s="5">
        <v>116305</v>
      </c>
    </row>
    <row r="21086" spans="1:5" x14ac:dyDescent="0.35">
      <c r="A21086" s="3">
        <v>46269</v>
      </c>
      <c r="B21086" s="5" t="s">
        <v>282</v>
      </c>
      <c r="C21086" s="5" t="s">
        <v>19</v>
      </c>
      <c r="D21086" s="5">
        <v>1</v>
      </c>
      <c r="E21086" s="5">
        <v>116305</v>
      </c>
    </row>
    <row r="21087" spans="1:5" x14ac:dyDescent="0.35">
      <c r="A21087" s="3">
        <v>46269</v>
      </c>
      <c r="B21087" s="5" t="s">
        <v>128</v>
      </c>
      <c r="C21087" s="5" t="s">
        <v>19</v>
      </c>
      <c r="D21087" s="5">
        <v>1</v>
      </c>
      <c r="E21087" s="5">
        <v>116305</v>
      </c>
    </row>
    <row r="21088" spans="1:5" x14ac:dyDescent="0.35">
      <c r="A21088" s="3">
        <v>46269</v>
      </c>
      <c r="B21088" s="5" t="s">
        <v>128</v>
      </c>
      <c r="C21088" s="5" t="s">
        <v>19</v>
      </c>
      <c r="D21088" s="5">
        <v>1</v>
      </c>
      <c r="E21088" s="5">
        <v>116305</v>
      </c>
    </row>
    <row r="21089" spans="1:5" x14ac:dyDescent="0.35">
      <c r="A21089" s="3">
        <v>46269</v>
      </c>
      <c r="B21089" s="5" t="s">
        <v>128</v>
      </c>
      <c r="C21089" s="5" t="s">
        <v>19</v>
      </c>
      <c r="D21089" s="5">
        <v>1</v>
      </c>
      <c r="E21089" s="5">
        <v>116305</v>
      </c>
    </row>
    <row r="21090" spans="1:5" x14ac:dyDescent="0.35">
      <c r="A21090" s="3">
        <v>46269</v>
      </c>
      <c r="B21090" s="5" t="s">
        <v>128</v>
      </c>
      <c r="C21090" s="5" t="s">
        <v>19</v>
      </c>
      <c r="D21090" s="5">
        <v>1</v>
      </c>
      <c r="E21090" s="5">
        <v>116305</v>
      </c>
    </row>
    <row r="21091" spans="1:5" x14ac:dyDescent="0.35">
      <c r="A21091" s="3">
        <v>46269</v>
      </c>
      <c r="B21091" s="5" t="s">
        <v>128</v>
      </c>
      <c r="C21091" s="5" t="s">
        <v>19</v>
      </c>
      <c r="D21091" s="5">
        <v>1</v>
      </c>
      <c r="E21091" s="5">
        <v>116305</v>
      </c>
    </row>
    <row r="21092" spans="1:5" x14ac:dyDescent="0.35">
      <c r="A21092" s="3">
        <v>46269</v>
      </c>
      <c r="B21092" s="5" t="s">
        <v>282</v>
      </c>
      <c r="C21092" s="5" t="s">
        <v>19</v>
      </c>
      <c r="D21092" s="5">
        <v>1</v>
      </c>
      <c r="E21092" s="5">
        <v>116305</v>
      </c>
    </row>
    <row r="21093" spans="1:5" x14ac:dyDescent="0.35">
      <c r="A21093" s="3">
        <v>46269</v>
      </c>
      <c r="B21093" s="5" t="s">
        <v>282</v>
      </c>
      <c r="C21093" s="5" t="s">
        <v>19</v>
      </c>
      <c r="D21093" s="5">
        <v>1</v>
      </c>
      <c r="E21093" s="5">
        <v>116305</v>
      </c>
    </row>
    <row r="21094" spans="1:5" x14ac:dyDescent="0.35">
      <c r="A21094" s="3">
        <v>46269</v>
      </c>
      <c r="B21094" s="5" t="s">
        <v>394</v>
      </c>
      <c r="C21094" s="5" t="s">
        <v>65</v>
      </c>
      <c r="D21094" s="5">
        <v>1</v>
      </c>
      <c r="E21094" s="5">
        <v>116305</v>
      </c>
    </row>
    <row r="21095" spans="1:5" x14ac:dyDescent="0.35">
      <c r="A21095" s="3">
        <v>46269</v>
      </c>
      <c r="B21095" s="5" t="s">
        <v>394</v>
      </c>
      <c r="C21095" s="5" t="s">
        <v>66</v>
      </c>
      <c r="D21095" s="5">
        <v>1</v>
      </c>
      <c r="E21095" s="5">
        <v>116305</v>
      </c>
    </row>
    <row r="21096" spans="1:5" x14ac:dyDescent="0.35">
      <c r="A21096" s="3">
        <v>46269</v>
      </c>
      <c r="B21096" s="5" t="s">
        <v>394</v>
      </c>
      <c r="C21096" s="5" t="s">
        <v>66</v>
      </c>
      <c r="D21096" s="5">
        <v>1</v>
      </c>
      <c r="E21096" s="5">
        <v>116305</v>
      </c>
    </row>
    <row r="21097" spans="1:5" x14ac:dyDescent="0.35">
      <c r="A21097" s="3">
        <v>46269</v>
      </c>
      <c r="B21097" s="5" t="s">
        <v>394</v>
      </c>
      <c r="C21097" s="5" t="s">
        <v>65</v>
      </c>
      <c r="D21097" s="5">
        <v>1</v>
      </c>
      <c r="E21097" s="5">
        <v>116305</v>
      </c>
    </row>
    <row r="21098" spans="1:5" x14ac:dyDescent="0.35">
      <c r="A21098" s="3">
        <v>46269</v>
      </c>
      <c r="B21098" s="5" t="s">
        <v>394</v>
      </c>
      <c r="C21098" s="5" t="s">
        <v>66</v>
      </c>
      <c r="D21098" s="5">
        <v>1</v>
      </c>
      <c r="E21098" s="5">
        <v>116305</v>
      </c>
    </row>
    <row r="21099" spans="1:5" x14ac:dyDescent="0.35">
      <c r="A21099" s="3">
        <v>46269</v>
      </c>
      <c r="B21099" s="5" t="s">
        <v>394</v>
      </c>
      <c r="C21099" s="5" t="s">
        <v>66</v>
      </c>
      <c r="D21099" s="5">
        <v>1</v>
      </c>
      <c r="E21099" s="5">
        <v>116305</v>
      </c>
    </row>
    <row r="21100" spans="1:5" x14ac:dyDescent="0.35">
      <c r="A21100" s="3">
        <v>46269</v>
      </c>
      <c r="B21100" s="5" t="s">
        <v>389</v>
      </c>
      <c r="C21100" s="5" t="s">
        <v>66</v>
      </c>
      <c r="D21100" s="5">
        <v>1</v>
      </c>
      <c r="E21100" s="5">
        <v>116305</v>
      </c>
    </row>
    <row r="21101" spans="1:5" x14ac:dyDescent="0.35">
      <c r="A21101" s="3">
        <v>46269</v>
      </c>
      <c r="B21101" s="5" t="s">
        <v>389</v>
      </c>
      <c r="C21101" s="5" t="s">
        <v>66</v>
      </c>
      <c r="D21101" s="5">
        <v>1</v>
      </c>
      <c r="E21101" s="5">
        <v>116305</v>
      </c>
    </row>
    <row r="21102" spans="1:5" x14ac:dyDescent="0.35">
      <c r="A21102" s="3">
        <v>46269</v>
      </c>
      <c r="B21102" s="5" t="s">
        <v>384</v>
      </c>
      <c r="C21102" s="5" t="s">
        <v>89</v>
      </c>
      <c r="D21102" s="5">
        <v>2</v>
      </c>
      <c r="E21102" s="5">
        <v>100336</v>
      </c>
    </row>
    <row r="21103" spans="1:5" x14ac:dyDescent="0.35">
      <c r="A21103" s="3">
        <v>46269</v>
      </c>
      <c r="B21103" s="5" t="s">
        <v>384</v>
      </c>
      <c r="C21103" s="5" t="s">
        <v>48</v>
      </c>
      <c r="D21103" s="5">
        <v>1</v>
      </c>
      <c r="E21103" s="5">
        <v>501682</v>
      </c>
    </row>
    <row r="21104" spans="1:5" x14ac:dyDescent="0.35">
      <c r="A21104" s="3">
        <v>46269</v>
      </c>
      <c r="B21104" s="5" t="s">
        <v>384</v>
      </c>
      <c r="C21104" s="5" t="s">
        <v>49</v>
      </c>
      <c r="D21104" s="5">
        <v>1</v>
      </c>
      <c r="E21104" s="5">
        <v>64941</v>
      </c>
    </row>
    <row r="21105" spans="1:5" x14ac:dyDescent="0.35">
      <c r="A21105" s="3">
        <v>46269</v>
      </c>
      <c r="B21105" s="5" t="s">
        <v>384</v>
      </c>
      <c r="C21105" s="5" t="s">
        <v>107</v>
      </c>
      <c r="D21105" s="5">
        <v>1</v>
      </c>
      <c r="E21105" s="5">
        <v>442591</v>
      </c>
    </row>
    <row r="21106" spans="1:5" x14ac:dyDescent="0.35">
      <c r="A21106" s="3">
        <v>46269</v>
      </c>
      <c r="B21106" s="5" t="s">
        <v>384</v>
      </c>
      <c r="C21106" s="5" t="s">
        <v>69</v>
      </c>
      <c r="D21106" s="5">
        <v>1</v>
      </c>
      <c r="E21106" s="5">
        <v>129941</v>
      </c>
    </row>
    <row r="21107" spans="1:5" x14ac:dyDescent="0.35">
      <c r="A21107" s="3">
        <v>46269</v>
      </c>
      <c r="B21107" s="5" t="s">
        <v>128</v>
      </c>
      <c r="C21107" s="5" t="s">
        <v>19</v>
      </c>
      <c r="D21107" s="5">
        <v>1</v>
      </c>
      <c r="E21107" s="5">
        <v>116305</v>
      </c>
    </row>
    <row r="21108" spans="1:5" x14ac:dyDescent="0.35">
      <c r="A21108" s="3">
        <v>46269</v>
      </c>
      <c r="B21108" s="5" t="s">
        <v>395</v>
      </c>
      <c r="C21108" s="5" t="s">
        <v>19</v>
      </c>
      <c r="D21108" s="5">
        <v>1</v>
      </c>
      <c r="E21108" s="5">
        <v>116305</v>
      </c>
    </row>
    <row r="21109" spans="1:5" x14ac:dyDescent="0.35">
      <c r="A21109" s="3">
        <v>46269</v>
      </c>
      <c r="B21109" s="5" t="s">
        <v>282</v>
      </c>
      <c r="C21109" s="5" t="s">
        <v>19</v>
      </c>
      <c r="D21109" s="5">
        <v>1</v>
      </c>
      <c r="E21109" s="5">
        <v>116305</v>
      </c>
    </row>
    <row r="21110" spans="1:5" x14ac:dyDescent="0.35">
      <c r="A21110" s="3">
        <v>46269</v>
      </c>
      <c r="B21110" s="5" t="s">
        <v>395</v>
      </c>
      <c r="C21110" s="5" t="s">
        <v>19</v>
      </c>
      <c r="D21110" s="5">
        <v>1</v>
      </c>
      <c r="E21110" s="5">
        <v>116305</v>
      </c>
    </row>
    <row r="21111" spans="1:5" x14ac:dyDescent="0.35">
      <c r="A21111" s="3">
        <v>46269</v>
      </c>
      <c r="B21111" s="5" t="s">
        <v>395</v>
      </c>
      <c r="C21111" s="5" t="s">
        <v>19</v>
      </c>
      <c r="D21111" s="5">
        <v>1</v>
      </c>
      <c r="E21111" s="5">
        <v>116305</v>
      </c>
    </row>
    <row r="21112" spans="1:5" x14ac:dyDescent="0.35">
      <c r="A21112" s="3">
        <v>46269</v>
      </c>
      <c r="B21112" s="5" t="s">
        <v>395</v>
      </c>
      <c r="C21112" s="5" t="s">
        <v>19</v>
      </c>
      <c r="D21112" s="5">
        <v>1</v>
      </c>
      <c r="E21112" s="5">
        <v>116305</v>
      </c>
    </row>
    <row r="21113" spans="1:5" x14ac:dyDescent="0.35">
      <c r="A21113" s="3">
        <v>46269</v>
      </c>
      <c r="B21113" s="5" t="s">
        <v>282</v>
      </c>
      <c r="C21113" s="5" t="s">
        <v>19</v>
      </c>
      <c r="D21113" s="5">
        <v>1</v>
      </c>
      <c r="E21113" s="5">
        <v>116305</v>
      </c>
    </row>
    <row r="21114" spans="1:5" x14ac:dyDescent="0.35">
      <c r="A21114" s="3">
        <v>46269</v>
      </c>
      <c r="B21114" s="5" t="s">
        <v>127</v>
      </c>
      <c r="C21114" s="5" t="s">
        <v>38</v>
      </c>
      <c r="D21114" s="5">
        <v>1</v>
      </c>
      <c r="E21114" s="5">
        <v>203578</v>
      </c>
    </row>
    <row r="21115" spans="1:5" x14ac:dyDescent="0.35">
      <c r="A21115" s="3">
        <v>46269</v>
      </c>
      <c r="B21115" s="5" t="s">
        <v>282</v>
      </c>
      <c r="C21115" s="5" t="s">
        <v>19</v>
      </c>
      <c r="D21115" s="5">
        <v>1</v>
      </c>
      <c r="E21115" s="5">
        <v>116305</v>
      </c>
    </row>
    <row r="21116" spans="1:5" x14ac:dyDescent="0.35">
      <c r="A21116" s="3">
        <v>46269</v>
      </c>
      <c r="B21116" s="5" t="s">
        <v>385</v>
      </c>
      <c r="C21116" s="5" t="s">
        <v>65</v>
      </c>
      <c r="D21116" s="5">
        <v>1</v>
      </c>
      <c r="E21116" s="5">
        <v>116305</v>
      </c>
    </row>
    <row r="21117" spans="1:5" x14ac:dyDescent="0.35">
      <c r="A21117" s="3">
        <v>46269</v>
      </c>
      <c r="B21117" s="5" t="s">
        <v>385</v>
      </c>
      <c r="C21117" s="5" t="s">
        <v>66</v>
      </c>
      <c r="D21117" s="5">
        <v>1</v>
      </c>
      <c r="E21117" s="5">
        <v>116305</v>
      </c>
    </row>
    <row r="21118" spans="1:5" x14ac:dyDescent="0.35">
      <c r="A21118" s="3">
        <v>46269</v>
      </c>
      <c r="B21118" s="5" t="s">
        <v>385</v>
      </c>
      <c r="C21118" s="5" t="s">
        <v>65</v>
      </c>
      <c r="D21118" s="5">
        <v>1</v>
      </c>
      <c r="E21118" s="5">
        <v>116305</v>
      </c>
    </row>
    <row r="21119" spans="1:5" x14ac:dyDescent="0.35">
      <c r="A21119" s="3">
        <v>46269</v>
      </c>
      <c r="B21119" s="5" t="s">
        <v>394</v>
      </c>
      <c r="C21119" s="5" t="s">
        <v>66</v>
      </c>
      <c r="D21119" s="5">
        <v>1</v>
      </c>
      <c r="E21119" s="5">
        <v>116305</v>
      </c>
    </row>
    <row r="21120" spans="1:5" x14ac:dyDescent="0.35">
      <c r="A21120" s="3">
        <v>46269</v>
      </c>
      <c r="B21120" s="5" t="s">
        <v>394</v>
      </c>
      <c r="C21120" s="5" t="s">
        <v>67</v>
      </c>
      <c r="D21120" s="5">
        <v>1</v>
      </c>
      <c r="E21120" s="5">
        <v>116305</v>
      </c>
    </row>
    <row r="21121" spans="1:5" x14ac:dyDescent="0.35">
      <c r="A21121" s="3">
        <v>46269</v>
      </c>
      <c r="B21121" s="5" t="s">
        <v>394</v>
      </c>
      <c r="C21121" s="5" t="s">
        <v>65</v>
      </c>
      <c r="D21121" s="5">
        <v>1</v>
      </c>
      <c r="E21121" s="5">
        <v>116305</v>
      </c>
    </row>
    <row r="21122" spans="1:5" x14ac:dyDescent="0.35">
      <c r="A21122" s="3">
        <v>46269</v>
      </c>
      <c r="B21122" s="5" t="s">
        <v>392</v>
      </c>
      <c r="C21122" s="5" t="s">
        <v>65</v>
      </c>
      <c r="D21122" s="5">
        <v>1</v>
      </c>
      <c r="E21122" s="5">
        <v>116305</v>
      </c>
    </row>
    <row r="21123" spans="1:5" x14ac:dyDescent="0.35">
      <c r="A21123" s="3">
        <v>46269</v>
      </c>
      <c r="B21123" s="5" t="s">
        <v>389</v>
      </c>
      <c r="C21123" s="5" t="s">
        <v>66</v>
      </c>
      <c r="D21123" s="5">
        <v>1</v>
      </c>
      <c r="E21123" s="5">
        <v>116305</v>
      </c>
    </row>
    <row r="21124" spans="1:5" x14ac:dyDescent="0.35">
      <c r="A21124" s="3">
        <v>46269</v>
      </c>
      <c r="B21124" s="5" t="s">
        <v>119</v>
      </c>
      <c r="C21124" s="5" t="s">
        <v>65</v>
      </c>
      <c r="D21124" s="5">
        <v>1</v>
      </c>
      <c r="E21124" s="5">
        <v>116305</v>
      </c>
    </row>
    <row r="21125" spans="1:5" x14ac:dyDescent="0.35">
      <c r="A21125" s="3">
        <v>46269</v>
      </c>
      <c r="B21125" s="5" t="s">
        <v>394</v>
      </c>
      <c r="C21125" s="5" t="s">
        <v>65</v>
      </c>
      <c r="D21125" s="5">
        <v>1</v>
      </c>
      <c r="E21125" s="5">
        <v>116305</v>
      </c>
    </row>
    <row r="21126" spans="1:5" x14ac:dyDescent="0.35">
      <c r="A21126" s="3">
        <v>46269</v>
      </c>
      <c r="B21126" s="5" t="s">
        <v>384</v>
      </c>
      <c r="C21126" s="5" t="s">
        <v>48</v>
      </c>
      <c r="D21126" s="5">
        <v>1</v>
      </c>
      <c r="E21126" s="5">
        <v>501682</v>
      </c>
    </row>
    <row r="21127" spans="1:5" x14ac:dyDescent="0.35">
      <c r="A21127" s="3">
        <v>46269</v>
      </c>
      <c r="B21127" s="5" t="s">
        <v>384</v>
      </c>
      <c r="C21127" s="5" t="s">
        <v>89</v>
      </c>
      <c r="D21127" s="5">
        <v>1</v>
      </c>
      <c r="E21127" s="5">
        <v>50168</v>
      </c>
    </row>
    <row r="21128" spans="1:5" x14ac:dyDescent="0.35">
      <c r="A21128" s="3">
        <v>46269</v>
      </c>
      <c r="B21128" s="5" t="s">
        <v>387</v>
      </c>
      <c r="C21128" s="5" t="s">
        <v>85</v>
      </c>
      <c r="D21128" s="5">
        <v>1</v>
      </c>
      <c r="E21128" s="5">
        <v>189032</v>
      </c>
    </row>
    <row r="21129" spans="1:5" x14ac:dyDescent="0.35">
      <c r="A21129" s="3">
        <v>46269</v>
      </c>
      <c r="B21129" s="5" t="s">
        <v>395</v>
      </c>
      <c r="C21129" s="5" t="s">
        <v>19</v>
      </c>
      <c r="D21129" s="5">
        <v>1</v>
      </c>
      <c r="E21129" s="5">
        <v>116305</v>
      </c>
    </row>
    <row r="21130" spans="1:5" x14ac:dyDescent="0.35">
      <c r="A21130" s="3">
        <v>46269</v>
      </c>
      <c r="B21130" s="5" t="s">
        <v>128</v>
      </c>
      <c r="C21130" s="5" t="s">
        <v>19</v>
      </c>
      <c r="D21130" s="5">
        <v>1</v>
      </c>
      <c r="E21130" s="5">
        <v>116305</v>
      </c>
    </row>
    <row r="21131" spans="1:5" x14ac:dyDescent="0.35">
      <c r="A21131" s="3">
        <v>46269</v>
      </c>
      <c r="B21131" s="5" t="s">
        <v>282</v>
      </c>
      <c r="C21131" s="5" t="s">
        <v>19</v>
      </c>
      <c r="D21131" s="5">
        <v>1</v>
      </c>
      <c r="E21131" s="5">
        <v>116305</v>
      </c>
    </row>
    <row r="21132" spans="1:5" x14ac:dyDescent="0.35">
      <c r="A21132" s="3">
        <v>46269</v>
      </c>
      <c r="B21132" s="5" t="s">
        <v>282</v>
      </c>
      <c r="C21132" s="5" t="s">
        <v>19</v>
      </c>
      <c r="D21132" s="5">
        <v>1</v>
      </c>
      <c r="E21132" s="5">
        <v>116305</v>
      </c>
    </row>
    <row r="21133" spans="1:5" x14ac:dyDescent="0.35">
      <c r="A21133" s="3">
        <v>46269</v>
      </c>
      <c r="B21133" s="5" t="s">
        <v>128</v>
      </c>
      <c r="C21133" s="5" t="s">
        <v>19</v>
      </c>
      <c r="D21133" s="5">
        <v>2</v>
      </c>
      <c r="E21133" s="5">
        <v>232611</v>
      </c>
    </row>
    <row r="21134" spans="1:5" x14ac:dyDescent="0.35">
      <c r="A21134" s="3">
        <v>46269</v>
      </c>
      <c r="B21134" s="5" t="s">
        <v>385</v>
      </c>
      <c r="C21134" s="5" t="s">
        <v>65</v>
      </c>
      <c r="D21134" s="5">
        <v>1</v>
      </c>
      <c r="E21134" s="5">
        <v>116305</v>
      </c>
    </row>
    <row r="21135" spans="1:5" x14ac:dyDescent="0.35">
      <c r="A21135" s="3">
        <v>46269</v>
      </c>
      <c r="B21135" s="5" t="s">
        <v>385</v>
      </c>
      <c r="C21135" s="5" t="s">
        <v>66</v>
      </c>
      <c r="D21135" s="5">
        <v>1</v>
      </c>
      <c r="E21135" s="5">
        <v>116305</v>
      </c>
    </row>
    <row r="21136" spans="1:5" x14ac:dyDescent="0.35">
      <c r="A21136" s="3">
        <v>46269</v>
      </c>
      <c r="B21136" s="5" t="s">
        <v>128</v>
      </c>
      <c r="C21136" s="5" t="s">
        <v>19</v>
      </c>
      <c r="D21136" s="5">
        <v>1</v>
      </c>
      <c r="E21136" s="5">
        <v>116305</v>
      </c>
    </row>
    <row r="21137" spans="1:5" x14ac:dyDescent="0.35">
      <c r="A21137" s="3">
        <v>46269</v>
      </c>
      <c r="B21137" s="5" t="s">
        <v>127</v>
      </c>
      <c r="C21137" s="5" t="s">
        <v>38</v>
      </c>
      <c r="D21137" s="5">
        <v>1</v>
      </c>
      <c r="E21137" s="5">
        <v>203578</v>
      </c>
    </row>
    <row r="21138" spans="1:5" x14ac:dyDescent="0.35">
      <c r="A21138" s="3">
        <v>46269</v>
      </c>
      <c r="B21138" s="5" t="s">
        <v>128</v>
      </c>
      <c r="C21138" s="5" t="s">
        <v>19</v>
      </c>
      <c r="D21138" s="5">
        <v>1</v>
      </c>
      <c r="E21138" s="5">
        <v>116305</v>
      </c>
    </row>
    <row r="21139" spans="1:5" x14ac:dyDescent="0.35">
      <c r="A21139" s="3">
        <v>46269</v>
      </c>
      <c r="B21139" s="5" t="s">
        <v>128</v>
      </c>
      <c r="C21139" s="5" t="s">
        <v>19</v>
      </c>
      <c r="D21139" s="5">
        <v>1</v>
      </c>
      <c r="E21139" s="5">
        <v>116305</v>
      </c>
    </row>
    <row r="21140" spans="1:5" x14ac:dyDescent="0.35">
      <c r="A21140" s="3">
        <v>46269</v>
      </c>
      <c r="B21140" s="5" t="s">
        <v>385</v>
      </c>
      <c r="C21140" s="5" t="s">
        <v>65</v>
      </c>
      <c r="D21140" s="5">
        <v>1</v>
      </c>
      <c r="E21140" s="5">
        <v>116305</v>
      </c>
    </row>
    <row r="21141" spans="1:5" x14ac:dyDescent="0.35">
      <c r="A21141" s="3">
        <v>46269</v>
      </c>
      <c r="B21141" s="5" t="s">
        <v>282</v>
      </c>
      <c r="C21141" s="5" t="s">
        <v>19</v>
      </c>
      <c r="D21141" s="5">
        <v>1</v>
      </c>
      <c r="E21141" s="5">
        <v>116305</v>
      </c>
    </row>
    <row r="21142" spans="1:5" x14ac:dyDescent="0.35">
      <c r="A21142" s="3">
        <v>46269</v>
      </c>
      <c r="B21142" s="5" t="s">
        <v>128</v>
      </c>
      <c r="C21142" s="5" t="s">
        <v>19</v>
      </c>
      <c r="D21142" s="5">
        <v>1</v>
      </c>
      <c r="E21142" s="5">
        <v>116305</v>
      </c>
    </row>
    <row r="21143" spans="1:5" x14ac:dyDescent="0.35">
      <c r="A21143" s="3">
        <v>46269</v>
      </c>
      <c r="B21143" s="5" t="s">
        <v>282</v>
      </c>
      <c r="C21143" s="5" t="s">
        <v>19</v>
      </c>
      <c r="D21143" s="5">
        <v>1</v>
      </c>
      <c r="E21143" s="5">
        <v>116305</v>
      </c>
    </row>
    <row r="21144" spans="1:5" x14ac:dyDescent="0.35">
      <c r="A21144" s="3">
        <v>46269</v>
      </c>
      <c r="B21144" s="5" t="s">
        <v>394</v>
      </c>
      <c r="C21144" s="5" t="s">
        <v>66</v>
      </c>
      <c r="D21144" s="5">
        <v>1</v>
      </c>
      <c r="E21144" s="5">
        <v>116305</v>
      </c>
    </row>
    <row r="21145" spans="1:5" x14ac:dyDescent="0.35">
      <c r="A21145" s="3">
        <v>46269</v>
      </c>
      <c r="B21145" s="5" t="s">
        <v>394</v>
      </c>
      <c r="C21145" s="5" t="s">
        <v>66</v>
      </c>
      <c r="D21145" s="5">
        <v>1</v>
      </c>
      <c r="E21145" s="5">
        <v>116305</v>
      </c>
    </row>
    <row r="21146" spans="1:5" x14ac:dyDescent="0.35">
      <c r="A21146" s="3">
        <v>46269</v>
      </c>
      <c r="B21146" s="5" t="s">
        <v>394</v>
      </c>
      <c r="C21146" s="5" t="s">
        <v>66</v>
      </c>
      <c r="D21146" s="5">
        <v>1</v>
      </c>
      <c r="E21146" s="5">
        <v>116305</v>
      </c>
    </row>
    <row r="21147" spans="1:5" x14ac:dyDescent="0.35">
      <c r="A21147" s="3">
        <v>46269</v>
      </c>
      <c r="B21147" s="5" t="s">
        <v>394</v>
      </c>
      <c r="C21147" s="5" t="s">
        <v>66</v>
      </c>
      <c r="D21147" s="5">
        <v>1</v>
      </c>
      <c r="E21147" s="5">
        <v>116305</v>
      </c>
    </row>
    <row r="21148" spans="1:5" x14ac:dyDescent="0.35">
      <c r="A21148" s="3">
        <v>46269</v>
      </c>
      <c r="B21148" s="5" t="s">
        <v>389</v>
      </c>
      <c r="C21148" s="5" t="s">
        <v>66</v>
      </c>
      <c r="D21148" s="5">
        <v>1</v>
      </c>
      <c r="E21148" s="5">
        <v>116305</v>
      </c>
    </row>
    <row r="21149" spans="1:5" x14ac:dyDescent="0.35">
      <c r="A21149" s="3">
        <v>46269</v>
      </c>
      <c r="B21149" s="5" t="s">
        <v>389</v>
      </c>
      <c r="C21149" s="5" t="s">
        <v>66</v>
      </c>
      <c r="D21149" s="5">
        <v>1</v>
      </c>
      <c r="E21149" s="5">
        <v>116305</v>
      </c>
    </row>
    <row r="21150" spans="1:5" x14ac:dyDescent="0.35">
      <c r="A21150" s="3">
        <v>46269</v>
      </c>
      <c r="B21150" s="5" t="s">
        <v>387</v>
      </c>
      <c r="C21150" s="5" t="s">
        <v>25</v>
      </c>
      <c r="D21150" s="5">
        <v>1</v>
      </c>
      <c r="E21150" s="5">
        <v>460318</v>
      </c>
    </row>
    <row r="21151" spans="1:5" x14ac:dyDescent="0.35">
      <c r="A21151" s="3">
        <v>46269</v>
      </c>
      <c r="B21151" s="5" t="s">
        <v>387</v>
      </c>
      <c r="C21151" s="5" t="s">
        <v>39</v>
      </c>
      <c r="D21151" s="5">
        <v>1</v>
      </c>
      <c r="E21151" s="5">
        <v>118123</v>
      </c>
    </row>
    <row r="21152" spans="1:5" x14ac:dyDescent="0.35">
      <c r="A21152" s="3">
        <v>46269</v>
      </c>
      <c r="B21152" s="5" t="s">
        <v>387</v>
      </c>
      <c r="C21152" s="5" t="s">
        <v>48</v>
      </c>
      <c r="D21152" s="5">
        <v>1</v>
      </c>
      <c r="E21152" s="5">
        <v>501682</v>
      </c>
    </row>
    <row r="21153" spans="1:5" x14ac:dyDescent="0.35">
      <c r="A21153" s="3">
        <v>46269</v>
      </c>
      <c r="B21153" s="5" t="s">
        <v>387</v>
      </c>
      <c r="C21153" s="5" t="s">
        <v>59</v>
      </c>
      <c r="D21153" s="5">
        <v>1</v>
      </c>
      <c r="E21153" s="5">
        <v>442591</v>
      </c>
    </row>
    <row r="21154" spans="1:5" x14ac:dyDescent="0.35">
      <c r="A21154" s="3">
        <v>46269</v>
      </c>
      <c r="B21154" s="5" t="s">
        <v>217</v>
      </c>
      <c r="C21154" s="5" t="s">
        <v>85</v>
      </c>
      <c r="D21154" s="5">
        <v>1</v>
      </c>
      <c r="E21154" s="5">
        <v>189032</v>
      </c>
    </row>
    <row r="21155" spans="1:5" x14ac:dyDescent="0.35">
      <c r="A21155" s="3">
        <v>46269</v>
      </c>
      <c r="B21155" s="5" t="s">
        <v>387</v>
      </c>
      <c r="C21155" s="5" t="s">
        <v>85</v>
      </c>
      <c r="D21155" s="5">
        <v>1</v>
      </c>
      <c r="E21155" s="5">
        <v>189032</v>
      </c>
    </row>
    <row r="21156" spans="1:5" x14ac:dyDescent="0.35">
      <c r="A21156" s="3">
        <v>46269</v>
      </c>
      <c r="B21156" s="5" t="s">
        <v>384</v>
      </c>
      <c r="C21156" s="5" t="s">
        <v>69</v>
      </c>
      <c r="D21156" s="5">
        <v>1</v>
      </c>
      <c r="E21156" s="5">
        <v>129941</v>
      </c>
    </row>
    <row r="21157" spans="1:5" x14ac:dyDescent="0.35">
      <c r="A21157" s="3">
        <v>46269</v>
      </c>
      <c r="B21157" s="5" t="s">
        <v>384</v>
      </c>
      <c r="C21157" s="5" t="s">
        <v>69</v>
      </c>
      <c r="D21157" s="5">
        <v>1</v>
      </c>
      <c r="E21157" s="5">
        <v>129941</v>
      </c>
    </row>
    <row r="21158" spans="1:5" x14ac:dyDescent="0.35">
      <c r="A21158" s="3">
        <v>46269</v>
      </c>
      <c r="B21158" s="5" t="s">
        <v>387</v>
      </c>
      <c r="C21158" s="5" t="s">
        <v>39</v>
      </c>
      <c r="D21158" s="5">
        <v>1</v>
      </c>
      <c r="E21158" s="5">
        <v>118123</v>
      </c>
    </row>
    <row r="21159" spans="1:5" x14ac:dyDescent="0.35">
      <c r="A21159" s="3">
        <v>46269</v>
      </c>
      <c r="B21159" s="5" t="s">
        <v>387</v>
      </c>
      <c r="C21159" s="5" t="s">
        <v>85</v>
      </c>
      <c r="D21159" s="5">
        <v>1</v>
      </c>
      <c r="E21159" s="5">
        <v>189032</v>
      </c>
    </row>
    <row r="21160" spans="1:5" x14ac:dyDescent="0.35">
      <c r="A21160" s="3">
        <v>46269</v>
      </c>
      <c r="B21160" s="5" t="s">
        <v>128</v>
      </c>
      <c r="C21160" s="5" t="s">
        <v>19</v>
      </c>
      <c r="D21160" s="5">
        <v>1</v>
      </c>
      <c r="E21160" s="5">
        <v>116305</v>
      </c>
    </row>
    <row r="21161" spans="1:5" x14ac:dyDescent="0.35">
      <c r="A21161" s="3">
        <v>46269</v>
      </c>
      <c r="B21161" s="5" t="s">
        <v>128</v>
      </c>
      <c r="C21161" s="5" t="s">
        <v>19</v>
      </c>
      <c r="D21161" s="5">
        <v>1</v>
      </c>
      <c r="E21161" s="5">
        <v>116305</v>
      </c>
    </row>
    <row r="21162" spans="1:5" x14ac:dyDescent="0.35">
      <c r="A21162" s="3">
        <v>46269</v>
      </c>
      <c r="B21162" s="5" t="s">
        <v>128</v>
      </c>
      <c r="C21162" s="5" t="s">
        <v>19</v>
      </c>
      <c r="D21162" s="5">
        <v>1</v>
      </c>
      <c r="E21162" s="5">
        <v>116305</v>
      </c>
    </row>
    <row r="21163" spans="1:5" x14ac:dyDescent="0.35">
      <c r="A21163" s="3">
        <v>46269</v>
      </c>
      <c r="B21163" s="5" t="s">
        <v>282</v>
      </c>
      <c r="C21163" s="5" t="s">
        <v>19</v>
      </c>
      <c r="D21163" s="5">
        <v>1</v>
      </c>
      <c r="E21163" s="5">
        <v>116305</v>
      </c>
    </row>
    <row r="21164" spans="1:5" x14ac:dyDescent="0.35">
      <c r="A21164" s="3">
        <v>46269</v>
      </c>
      <c r="B21164" s="5" t="s">
        <v>394</v>
      </c>
      <c r="C21164" s="5" t="s">
        <v>65</v>
      </c>
      <c r="D21164" s="5">
        <v>1</v>
      </c>
      <c r="E21164" s="5">
        <v>116305</v>
      </c>
    </row>
    <row r="21165" spans="1:5" x14ac:dyDescent="0.35">
      <c r="A21165" s="3">
        <v>46269</v>
      </c>
      <c r="B21165" s="5" t="s">
        <v>392</v>
      </c>
      <c r="C21165" s="5" t="s">
        <v>66</v>
      </c>
      <c r="D21165" s="5">
        <v>1</v>
      </c>
      <c r="E21165" s="5">
        <v>116305</v>
      </c>
    </row>
    <row r="21166" spans="1:5" x14ac:dyDescent="0.35">
      <c r="A21166" s="3">
        <v>46269</v>
      </c>
      <c r="B21166" s="5" t="s">
        <v>392</v>
      </c>
      <c r="C21166" s="5" t="s">
        <v>66</v>
      </c>
      <c r="D21166" s="5">
        <v>1</v>
      </c>
      <c r="E21166" s="5">
        <v>116305</v>
      </c>
    </row>
    <row r="21167" spans="1:5" x14ac:dyDescent="0.35">
      <c r="A21167" s="3">
        <v>46269</v>
      </c>
      <c r="B21167" s="5" t="s">
        <v>394</v>
      </c>
      <c r="C21167" s="5" t="s">
        <v>65</v>
      </c>
      <c r="D21167" s="5">
        <v>1</v>
      </c>
      <c r="E21167" s="5">
        <v>116305</v>
      </c>
    </row>
    <row r="21168" spans="1:5" x14ac:dyDescent="0.35">
      <c r="A21168" s="3">
        <v>46269</v>
      </c>
      <c r="B21168" s="5" t="s">
        <v>392</v>
      </c>
      <c r="C21168" s="5" t="s">
        <v>66</v>
      </c>
      <c r="D21168" s="5">
        <v>1</v>
      </c>
      <c r="E21168" s="5">
        <v>116305</v>
      </c>
    </row>
    <row r="21169" spans="1:5" x14ac:dyDescent="0.35">
      <c r="A21169" s="3">
        <v>46269</v>
      </c>
      <c r="B21169" s="5" t="s">
        <v>389</v>
      </c>
      <c r="C21169" s="5" t="s">
        <v>66</v>
      </c>
      <c r="D21169" s="5">
        <v>1</v>
      </c>
      <c r="E21169" s="5">
        <v>116305</v>
      </c>
    </row>
    <row r="21170" spans="1:5" x14ac:dyDescent="0.35">
      <c r="A21170" s="3">
        <v>46269</v>
      </c>
      <c r="B21170" s="5" t="s">
        <v>394</v>
      </c>
      <c r="C21170" s="5" t="s">
        <v>67</v>
      </c>
      <c r="D21170" s="5">
        <v>1</v>
      </c>
      <c r="E21170" s="5">
        <v>116305</v>
      </c>
    </row>
    <row r="21171" spans="1:5" x14ac:dyDescent="0.35">
      <c r="A21171" s="3">
        <v>46269</v>
      </c>
      <c r="B21171" s="5" t="s">
        <v>392</v>
      </c>
      <c r="C21171" s="5" t="s">
        <v>66</v>
      </c>
      <c r="D21171" s="5">
        <v>1</v>
      </c>
      <c r="E21171" s="5">
        <v>116305</v>
      </c>
    </row>
    <row r="21172" spans="1:5" x14ac:dyDescent="0.35">
      <c r="A21172" s="3">
        <v>46269</v>
      </c>
      <c r="B21172" s="5" t="s">
        <v>391</v>
      </c>
      <c r="C21172" s="5" t="s">
        <v>65</v>
      </c>
      <c r="D21172" s="5">
        <v>1</v>
      </c>
      <c r="E21172" s="5">
        <v>116305</v>
      </c>
    </row>
    <row r="21173" spans="1:5" x14ac:dyDescent="0.35">
      <c r="A21173" s="3">
        <v>46269</v>
      </c>
      <c r="B21173" s="5" t="s">
        <v>392</v>
      </c>
      <c r="C21173" s="5" t="s">
        <v>66</v>
      </c>
      <c r="D21173" s="5">
        <v>1</v>
      </c>
      <c r="E21173" s="5">
        <v>116305</v>
      </c>
    </row>
    <row r="21174" spans="1:5" x14ac:dyDescent="0.35">
      <c r="A21174" s="3">
        <v>46269</v>
      </c>
      <c r="B21174" s="5" t="s">
        <v>387</v>
      </c>
      <c r="C21174" s="5" t="s">
        <v>85</v>
      </c>
      <c r="D21174" s="5">
        <v>1</v>
      </c>
      <c r="E21174" s="5">
        <v>189032</v>
      </c>
    </row>
    <row r="21175" spans="1:5" x14ac:dyDescent="0.35">
      <c r="A21175" s="3">
        <v>46269</v>
      </c>
      <c r="B21175" s="5" t="s">
        <v>384</v>
      </c>
      <c r="C21175" s="5" t="s">
        <v>69</v>
      </c>
      <c r="D21175" s="5">
        <v>1</v>
      </c>
      <c r="E21175" s="5">
        <v>129941</v>
      </c>
    </row>
    <row r="21176" spans="1:5" x14ac:dyDescent="0.35">
      <c r="A21176" s="3">
        <v>46269</v>
      </c>
      <c r="B21176" s="5" t="s">
        <v>217</v>
      </c>
      <c r="C21176" s="5" t="s">
        <v>69</v>
      </c>
      <c r="D21176" s="5">
        <v>1</v>
      </c>
      <c r="E21176" s="5">
        <v>129941</v>
      </c>
    </row>
    <row r="21177" spans="1:5" x14ac:dyDescent="0.35">
      <c r="A21177" s="3">
        <v>46269</v>
      </c>
      <c r="B21177" s="5" t="s">
        <v>384</v>
      </c>
      <c r="C21177" s="5" t="s">
        <v>69</v>
      </c>
      <c r="D21177" s="5">
        <v>1</v>
      </c>
      <c r="E21177" s="5">
        <v>129941</v>
      </c>
    </row>
    <row r="21178" spans="1:5" x14ac:dyDescent="0.35">
      <c r="A21178" s="3">
        <v>46269</v>
      </c>
      <c r="B21178" s="5" t="s">
        <v>387</v>
      </c>
      <c r="C21178" s="5" t="s">
        <v>38</v>
      </c>
      <c r="D21178" s="5">
        <v>1</v>
      </c>
      <c r="E21178" s="5">
        <v>236305</v>
      </c>
    </row>
    <row r="21179" spans="1:5" x14ac:dyDescent="0.35">
      <c r="A21179" s="3">
        <v>46269</v>
      </c>
      <c r="B21179" s="5" t="s">
        <v>128</v>
      </c>
      <c r="C21179" s="5" t="s">
        <v>19</v>
      </c>
      <c r="D21179" s="5">
        <v>1</v>
      </c>
      <c r="E21179" s="5">
        <v>116305</v>
      </c>
    </row>
    <row r="21180" spans="1:5" x14ac:dyDescent="0.35">
      <c r="A21180" s="3">
        <v>46269</v>
      </c>
      <c r="B21180" s="5" t="s">
        <v>128</v>
      </c>
      <c r="C21180" s="5" t="s">
        <v>19</v>
      </c>
      <c r="D21180" s="5">
        <v>1</v>
      </c>
      <c r="E21180" s="5">
        <v>116305</v>
      </c>
    </row>
    <row r="21181" spans="1:5" x14ac:dyDescent="0.35">
      <c r="A21181" s="3">
        <v>46269</v>
      </c>
      <c r="B21181" s="5" t="s">
        <v>128</v>
      </c>
      <c r="C21181" s="5" t="s">
        <v>19</v>
      </c>
      <c r="D21181" s="5">
        <v>1</v>
      </c>
      <c r="E21181" s="5">
        <v>116305</v>
      </c>
    </row>
    <row r="21182" spans="1:5" x14ac:dyDescent="0.35">
      <c r="A21182" s="3">
        <v>46269</v>
      </c>
      <c r="B21182" s="5" t="s">
        <v>128</v>
      </c>
      <c r="C21182" s="5" t="s">
        <v>19</v>
      </c>
      <c r="D21182" s="5">
        <v>1</v>
      </c>
      <c r="E21182" s="5">
        <v>116305</v>
      </c>
    </row>
    <row r="21183" spans="1:5" x14ac:dyDescent="0.35">
      <c r="A21183" s="3">
        <v>46269</v>
      </c>
      <c r="B21183" s="5" t="s">
        <v>282</v>
      </c>
      <c r="C21183" s="5" t="s">
        <v>19</v>
      </c>
      <c r="D21183" s="5">
        <v>1</v>
      </c>
      <c r="E21183" s="5">
        <v>116305</v>
      </c>
    </row>
    <row r="21184" spans="1:5" x14ac:dyDescent="0.35">
      <c r="A21184" s="3">
        <v>46269</v>
      </c>
      <c r="B21184" s="5" t="s">
        <v>128</v>
      </c>
      <c r="C21184" s="5" t="s">
        <v>19</v>
      </c>
      <c r="D21184" s="5">
        <v>1</v>
      </c>
      <c r="E21184" s="5">
        <v>116305</v>
      </c>
    </row>
    <row r="21185" spans="1:5" x14ac:dyDescent="0.35">
      <c r="A21185" s="3">
        <v>46269</v>
      </c>
      <c r="B21185" s="5" t="s">
        <v>128</v>
      </c>
      <c r="C21185" s="5" t="s">
        <v>19</v>
      </c>
      <c r="D21185" s="5">
        <v>1</v>
      </c>
      <c r="E21185" s="5">
        <v>116305</v>
      </c>
    </row>
    <row r="21186" spans="1:5" x14ac:dyDescent="0.35">
      <c r="A21186" s="3">
        <v>46269</v>
      </c>
      <c r="B21186" s="5" t="s">
        <v>394</v>
      </c>
      <c r="C21186" s="5" t="s">
        <v>66</v>
      </c>
      <c r="D21186" s="5">
        <v>1</v>
      </c>
      <c r="E21186" s="5">
        <v>116305</v>
      </c>
    </row>
    <row r="21187" spans="1:5" x14ac:dyDescent="0.35">
      <c r="A21187" s="3">
        <v>46269</v>
      </c>
      <c r="B21187" s="5" t="s">
        <v>389</v>
      </c>
      <c r="C21187" s="5" t="s">
        <v>66</v>
      </c>
      <c r="D21187" s="5">
        <v>1</v>
      </c>
      <c r="E21187" s="5">
        <v>116305</v>
      </c>
    </row>
    <row r="21188" spans="1:5" x14ac:dyDescent="0.35">
      <c r="A21188" s="3">
        <v>46269</v>
      </c>
      <c r="B21188" s="5" t="s">
        <v>394</v>
      </c>
      <c r="C21188" s="5" t="s">
        <v>65</v>
      </c>
      <c r="D21188" s="5">
        <v>1</v>
      </c>
      <c r="E21188" s="5">
        <v>116305</v>
      </c>
    </row>
    <row r="21189" spans="1:5" x14ac:dyDescent="0.35">
      <c r="A21189" s="3">
        <v>46269</v>
      </c>
      <c r="B21189" s="5" t="s">
        <v>394</v>
      </c>
      <c r="C21189" s="5" t="s">
        <v>65</v>
      </c>
      <c r="D21189" s="5">
        <v>1</v>
      </c>
      <c r="E21189" s="5">
        <v>116305</v>
      </c>
    </row>
    <row r="21190" spans="1:5" x14ac:dyDescent="0.35">
      <c r="A21190" s="3">
        <v>46269</v>
      </c>
      <c r="B21190" s="5" t="s">
        <v>394</v>
      </c>
      <c r="C21190" s="5" t="s">
        <v>65</v>
      </c>
      <c r="D21190" s="5">
        <v>1</v>
      </c>
      <c r="E21190" s="5">
        <v>116305</v>
      </c>
    </row>
    <row r="21191" spans="1:5" x14ac:dyDescent="0.35">
      <c r="A21191" s="3">
        <v>46269</v>
      </c>
      <c r="B21191" s="5" t="s">
        <v>389</v>
      </c>
      <c r="C21191" s="5" t="s">
        <v>65</v>
      </c>
      <c r="D21191" s="5">
        <v>1</v>
      </c>
      <c r="E21191" s="5">
        <v>116305</v>
      </c>
    </row>
    <row r="21192" spans="1:5" x14ac:dyDescent="0.35">
      <c r="A21192" s="3">
        <v>46269</v>
      </c>
      <c r="B21192" s="5" t="s">
        <v>394</v>
      </c>
      <c r="C21192" s="5" t="s">
        <v>67</v>
      </c>
      <c r="D21192" s="5">
        <v>1</v>
      </c>
      <c r="E21192" s="5">
        <v>116305</v>
      </c>
    </row>
    <row r="21193" spans="1:5" x14ac:dyDescent="0.35">
      <c r="A21193" s="3">
        <v>46269</v>
      </c>
      <c r="B21193" s="5" t="s">
        <v>394</v>
      </c>
      <c r="C21193" s="5" t="s">
        <v>65</v>
      </c>
      <c r="D21193" s="5">
        <v>1</v>
      </c>
      <c r="E21193" s="5">
        <v>116305</v>
      </c>
    </row>
    <row r="21194" spans="1:5" x14ac:dyDescent="0.35">
      <c r="A21194" s="3">
        <v>46269</v>
      </c>
      <c r="B21194" s="5" t="s">
        <v>389</v>
      </c>
      <c r="C21194" s="5" t="s">
        <v>67</v>
      </c>
      <c r="D21194" s="5">
        <v>1</v>
      </c>
      <c r="E21194" s="5">
        <v>116305</v>
      </c>
    </row>
    <row r="21195" spans="1:5" x14ac:dyDescent="0.35">
      <c r="A21195" s="3">
        <v>46269</v>
      </c>
      <c r="B21195" s="5" t="s">
        <v>392</v>
      </c>
      <c r="C21195" s="5" t="s">
        <v>66</v>
      </c>
      <c r="D21195" s="5">
        <v>1</v>
      </c>
      <c r="E21195" s="5">
        <v>116305</v>
      </c>
    </row>
    <row r="21196" spans="1:5" x14ac:dyDescent="0.35">
      <c r="A21196" s="3">
        <v>46269</v>
      </c>
      <c r="B21196" s="5" t="s">
        <v>389</v>
      </c>
      <c r="C21196" s="5" t="s">
        <v>67</v>
      </c>
      <c r="D21196" s="5">
        <v>1</v>
      </c>
      <c r="E21196" s="5">
        <v>116305</v>
      </c>
    </row>
    <row r="21197" spans="1:5" x14ac:dyDescent="0.35">
      <c r="A21197" s="3">
        <v>46269</v>
      </c>
      <c r="B21197" s="5" t="s">
        <v>389</v>
      </c>
      <c r="C21197" s="5" t="s">
        <v>65</v>
      </c>
      <c r="D21197" s="5">
        <v>1</v>
      </c>
      <c r="E21197" s="5">
        <v>116305</v>
      </c>
    </row>
    <row r="21198" spans="1:5" x14ac:dyDescent="0.35">
      <c r="A21198" s="3">
        <v>46269</v>
      </c>
      <c r="B21198" s="5" t="s">
        <v>384</v>
      </c>
      <c r="C21198" s="5" t="s">
        <v>69</v>
      </c>
      <c r="D21198" s="5">
        <v>1</v>
      </c>
      <c r="E21198" s="5">
        <v>129941</v>
      </c>
    </row>
    <row r="21199" spans="1:5" x14ac:dyDescent="0.35">
      <c r="A21199" s="3">
        <v>46269</v>
      </c>
      <c r="B21199" s="5" t="s">
        <v>128</v>
      </c>
      <c r="C21199" s="5" t="s">
        <v>19</v>
      </c>
      <c r="D21199" s="5">
        <v>1</v>
      </c>
      <c r="E21199" s="5">
        <v>116305</v>
      </c>
    </row>
    <row r="21200" spans="1:5" x14ac:dyDescent="0.35">
      <c r="A21200" s="3">
        <v>46269</v>
      </c>
      <c r="B21200" s="5" t="s">
        <v>384</v>
      </c>
      <c r="C21200" s="5" t="s">
        <v>49</v>
      </c>
      <c r="D21200" s="5">
        <v>1</v>
      </c>
      <c r="E21200" s="5">
        <v>64941</v>
      </c>
    </row>
    <row r="21201" spans="1:5" x14ac:dyDescent="0.35">
      <c r="A21201" s="3">
        <v>46269</v>
      </c>
      <c r="B21201" s="5" t="s">
        <v>387</v>
      </c>
      <c r="C21201" s="5" t="s">
        <v>108</v>
      </c>
      <c r="D21201" s="5">
        <v>1</v>
      </c>
      <c r="E21201" s="5">
        <v>106305</v>
      </c>
    </row>
    <row r="21202" spans="1:5" x14ac:dyDescent="0.35">
      <c r="A21202" s="3">
        <v>46269</v>
      </c>
      <c r="B21202" s="5" t="s">
        <v>387</v>
      </c>
      <c r="C21202" s="5" t="s">
        <v>42</v>
      </c>
      <c r="D21202" s="5">
        <v>1</v>
      </c>
      <c r="E21202" s="5">
        <v>206759</v>
      </c>
    </row>
    <row r="21203" spans="1:5" x14ac:dyDescent="0.35">
      <c r="A21203" s="3">
        <v>46269</v>
      </c>
      <c r="B21203" s="5" t="s">
        <v>128</v>
      </c>
      <c r="C21203" s="5" t="s">
        <v>19</v>
      </c>
      <c r="D21203" s="5">
        <v>1</v>
      </c>
      <c r="E21203" s="5">
        <v>116305</v>
      </c>
    </row>
    <row r="21204" spans="1:5" x14ac:dyDescent="0.35">
      <c r="A21204" s="3">
        <v>46269</v>
      </c>
      <c r="B21204" s="5" t="s">
        <v>395</v>
      </c>
      <c r="C21204" s="5" t="s">
        <v>19</v>
      </c>
      <c r="D21204" s="5">
        <v>1</v>
      </c>
      <c r="E21204" s="5">
        <v>116305</v>
      </c>
    </row>
    <row r="21205" spans="1:5" x14ac:dyDescent="0.35">
      <c r="A21205" s="3">
        <v>46269</v>
      </c>
      <c r="B21205" s="5" t="s">
        <v>282</v>
      </c>
      <c r="C21205" s="5" t="s">
        <v>19</v>
      </c>
      <c r="D21205" s="5">
        <v>1</v>
      </c>
      <c r="E21205" s="5">
        <v>116305</v>
      </c>
    </row>
    <row r="21206" spans="1:5" x14ac:dyDescent="0.35">
      <c r="A21206" s="3">
        <v>46269</v>
      </c>
      <c r="B21206" s="5" t="s">
        <v>325</v>
      </c>
      <c r="C21206" s="5" t="s">
        <v>19</v>
      </c>
      <c r="D21206" s="5">
        <v>1</v>
      </c>
      <c r="E21206" s="5">
        <v>116305</v>
      </c>
    </row>
    <row r="21207" spans="1:5" x14ac:dyDescent="0.35">
      <c r="A21207" s="3">
        <v>46269</v>
      </c>
      <c r="B21207" s="5" t="s">
        <v>282</v>
      </c>
      <c r="C21207" s="5" t="s">
        <v>19</v>
      </c>
      <c r="D21207" s="5">
        <v>1</v>
      </c>
      <c r="E21207" s="5">
        <v>116305</v>
      </c>
    </row>
    <row r="21208" spans="1:5" x14ac:dyDescent="0.35">
      <c r="A21208" s="3">
        <v>46269</v>
      </c>
      <c r="B21208" s="5" t="s">
        <v>282</v>
      </c>
      <c r="C21208" s="5" t="s">
        <v>19</v>
      </c>
      <c r="D21208" s="5">
        <v>1</v>
      </c>
      <c r="E21208" s="5">
        <v>116305</v>
      </c>
    </row>
    <row r="21209" spans="1:5" x14ac:dyDescent="0.35">
      <c r="A21209" s="3">
        <v>46269</v>
      </c>
      <c r="B21209" s="5" t="s">
        <v>385</v>
      </c>
      <c r="C21209" s="5" t="s">
        <v>65</v>
      </c>
      <c r="D21209" s="5">
        <v>1</v>
      </c>
      <c r="E21209" s="5">
        <v>116305</v>
      </c>
    </row>
    <row r="21210" spans="1:5" x14ac:dyDescent="0.35">
      <c r="A21210" s="3">
        <v>46269</v>
      </c>
      <c r="B21210" s="5" t="s">
        <v>128</v>
      </c>
      <c r="C21210" s="5" t="s">
        <v>19</v>
      </c>
      <c r="D21210" s="5">
        <v>1</v>
      </c>
      <c r="E21210" s="5">
        <v>116305</v>
      </c>
    </row>
    <row r="21211" spans="1:5" x14ac:dyDescent="0.35">
      <c r="A21211" s="3">
        <v>46269</v>
      </c>
      <c r="B21211" s="5" t="s">
        <v>385</v>
      </c>
      <c r="C21211" s="5" t="s">
        <v>66</v>
      </c>
      <c r="D21211" s="5">
        <v>1</v>
      </c>
      <c r="E21211" s="5">
        <v>116305</v>
      </c>
    </row>
    <row r="21212" spans="1:5" x14ac:dyDescent="0.35">
      <c r="A21212" s="3">
        <v>46269</v>
      </c>
      <c r="B21212" s="5" t="s">
        <v>282</v>
      </c>
      <c r="C21212" s="5" t="s">
        <v>19</v>
      </c>
      <c r="D21212" s="5">
        <v>1</v>
      </c>
      <c r="E21212" s="5">
        <v>116305</v>
      </c>
    </row>
    <row r="21213" spans="1:5" x14ac:dyDescent="0.35">
      <c r="A21213" s="3">
        <v>46269</v>
      </c>
      <c r="B21213" s="5" t="s">
        <v>394</v>
      </c>
      <c r="C21213" s="5" t="s">
        <v>66</v>
      </c>
      <c r="D21213" s="5">
        <v>1</v>
      </c>
      <c r="E21213" s="5">
        <v>116305</v>
      </c>
    </row>
    <row r="21214" spans="1:5" x14ac:dyDescent="0.35">
      <c r="A21214" s="3">
        <v>46269</v>
      </c>
      <c r="B21214" s="5" t="s">
        <v>394</v>
      </c>
      <c r="C21214" s="5" t="s">
        <v>65</v>
      </c>
      <c r="D21214" s="5">
        <v>1</v>
      </c>
      <c r="E21214" s="5">
        <v>116305</v>
      </c>
    </row>
    <row r="21215" spans="1:5" x14ac:dyDescent="0.35">
      <c r="A21215" s="3">
        <v>46269</v>
      </c>
      <c r="B21215" s="5" t="s">
        <v>394</v>
      </c>
      <c r="C21215" s="5" t="s">
        <v>66</v>
      </c>
      <c r="D21215" s="5">
        <v>1</v>
      </c>
      <c r="E21215" s="5">
        <v>116305</v>
      </c>
    </row>
    <row r="21216" spans="1:5" x14ac:dyDescent="0.35">
      <c r="A21216" s="3">
        <v>46269</v>
      </c>
      <c r="B21216" s="5" t="s">
        <v>392</v>
      </c>
      <c r="C21216" s="5" t="s">
        <v>66</v>
      </c>
      <c r="D21216" s="5">
        <v>1</v>
      </c>
      <c r="E21216" s="5">
        <v>116305</v>
      </c>
    </row>
    <row r="21217" spans="1:5" x14ac:dyDescent="0.35">
      <c r="A21217" s="3">
        <v>46269</v>
      </c>
      <c r="B21217" s="5" t="s">
        <v>389</v>
      </c>
      <c r="C21217" s="5" t="s">
        <v>66</v>
      </c>
      <c r="D21217" s="5">
        <v>1</v>
      </c>
      <c r="E21217" s="5">
        <v>116305</v>
      </c>
    </row>
    <row r="21218" spans="1:5" x14ac:dyDescent="0.35">
      <c r="A21218" s="3">
        <v>46269</v>
      </c>
      <c r="B21218" s="5" t="s">
        <v>394</v>
      </c>
      <c r="C21218" s="5" t="s">
        <v>66</v>
      </c>
      <c r="D21218" s="5">
        <v>1</v>
      </c>
      <c r="E21218" s="5">
        <v>116305</v>
      </c>
    </row>
    <row r="21219" spans="1:5" x14ac:dyDescent="0.35">
      <c r="A21219" s="3">
        <v>46269</v>
      </c>
      <c r="B21219" s="5" t="s">
        <v>389</v>
      </c>
      <c r="C21219" s="5" t="s">
        <v>66</v>
      </c>
      <c r="D21219" s="5">
        <v>1</v>
      </c>
      <c r="E21219" s="5">
        <v>116305</v>
      </c>
    </row>
    <row r="21220" spans="1:5" x14ac:dyDescent="0.35">
      <c r="A21220" s="3">
        <v>46269</v>
      </c>
      <c r="B21220" s="5" t="s">
        <v>391</v>
      </c>
      <c r="C21220" s="5" t="s">
        <v>66</v>
      </c>
      <c r="D21220" s="5">
        <v>1</v>
      </c>
      <c r="E21220" s="5">
        <v>116305</v>
      </c>
    </row>
    <row r="21221" spans="1:5" x14ac:dyDescent="0.35">
      <c r="A21221" s="3">
        <v>46269</v>
      </c>
      <c r="B21221" s="5" t="s">
        <v>394</v>
      </c>
      <c r="C21221" s="5" t="s">
        <v>65</v>
      </c>
      <c r="D21221" s="5">
        <v>1</v>
      </c>
      <c r="E21221" s="5">
        <v>116305</v>
      </c>
    </row>
    <row r="21222" spans="1:5" x14ac:dyDescent="0.35">
      <c r="A21222" s="3">
        <v>46269</v>
      </c>
      <c r="B21222" s="5" t="s">
        <v>384</v>
      </c>
      <c r="C21222" s="5" t="s">
        <v>69</v>
      </c>
      <c r="D21222" s="5">
        <v>1</v>
      </c>
      <c r="E21222" s="5">
        <v>129941</v>
      </c>
    </row>
    <row r="21223" spans="1:5" x14ac:dyDescent="0.35">
      <c r="A21223" s="3">
        <v>46269</v>
      </c>
      <c r="B21223" s="5" t="s">
        <v>384</v>
      </c>
      <c r="C21223" s="5" t="s">
        <v>89</v>
      </c>
      <c r="D21223" s="5">
        <v>1</v>
      </c>
      <c r="E21223" s="5">
        <v>50168</v>
      </c>
    </row>
    <row r="21224" spans="1:5" x14ac:dyDescent="0.35">
      <c r="A21224" s="3">
        <v>46269</v>
      </c>
      <c r="B21224" s="5" t="s">
        <v>384</v>
      </c>
      <c r="C21224" s="5" t="s">
        <v>36</v>
      </c>
      <c r="D21224" s="5">
        <v>1</v>
      </c>
      <c r="E21224" s="5">
        <v>236305</v>
      </c>
    </row>
    <row r="21225" spans="1:5" x14ac:dyDescent="0.35">
      <c r="A21225" s="3">
        <v>46269</v>
      </c>
      <c r="B21225" s="5" t="s">
        <v>217</v>
      </c>
      <c r="C21225" s="5" t="s">
        <v>49</v>
      </c>
      <c r="D21225" s="5">
        <v>2</v>
      </c>
      <c r="E21225" s="5">
        <v>129882</v>
      </c>
    </row>
    <row r="21226" spans="1:5" x14ac:dyDescent="0.35">
      <c r="A21226" s="3">
        <v>46269</v>
      </c>
      <c r="B21226" s="5" t="s">
        <v>384</v>
      </c>
      <c r="C21226" s="5" t="s">
        <v>85</v>
      </c>
      <c r="D21226" s="5">
        <v>1</v>
      </c>
      <c r="E21226" s="5">
        <v>189032</v>
      </c>
    </row>
    <row r="21227" spans="1:5" x14ac:dyDescent="0.35">
      <c r="A21227" s="3">
        <v>46269</v>
      </c>
      <c r="B21227" s="5" t="s">
        <v>384</v>
      </c>
      <c r="C21227" s="5" t="s">
        <v>69</v>
      </c>
      <c r="D21227" s="5">
        <v>1</v>
      </c>
      <c r="E21227" s="5">
        <v>129941</v>
      </c>
    </row>
    <row r="21228" spans="1:5" x14ac:dyDescent="0.35">
      <c r="A21228" s="3">
        <v>46269</v>
      </c>
      <c r="B21228" s="5" t="s">
        <v>128</v>
      </c>
      <c r="C21228" s="5" t="s">
        <v>19</v>
      </c>
      <c r="D21228" s="5">
        <v>1</v>
      </c>
      <c r="E21228" s="5">
        <v>116305</v>
      </c>
    </row>
    <row r="21229" spans="1:5" x14ac:dyDescent="0.35">
      <c r="A21229" s="3">
        <v>46269</v>
      </c>
      <c r="B21229" s="5" t="s">
        <v>282</v>
      </c>
      <c r="C21229" s="5" t="s">
        <v>19</v>
      </c>
      <c r="D21229" s="5">
        <v>1</v>
      </c>
      <c r="E21229" s="5">
        <v>116305</v>
      </c>
    </row>
    <row r="21230" spans="1:5" x14ac:dyDescent="0.35">
      <c r="A21230" s="3">
        <v>46269</v>
      </c>
      <c r="B21230" s="5" t="s">
        <v>385</v>
      </c>
      <c r="C21230" s="5" t="s">
        <v>65</v>
      </c>
      <c r="D21230" s="5">
        <v>1</v>
      </c>
      <c r="E21230" s="5">
        <v>116305</v>
      </c>
    </row>
    <row r="21231" spans="1:5" x14ac:dyDescent="0.35">
      <c r="A21231" s="3">
        <v>46269</v>
      </c>
      <c r="B21231" s="5" t="s">
        <v>128</v>
      </c>
      <c r="C21231" s="5" t="s">
        <v>19</v>
      </c>
      <c r="D21231" s="5">
        <v>1</v>
      </c>
      <c r="E21231" s="5">
        <v>116305</v>
      </c>
    </row>
    <row r="21232" spans="1:5" x14ac:dyDescent="0.35">
      <c r="A21232" s="3">
        <v>46269</v>
      </c>
      <c r="B21232" s="5" t="s">
        <v>385</v>
      </c>
      <c r="C21232" s="5" t="s">
        <v>67</v>
      </c>
      <c r="D21232" s="5">
        <v>1</v>
      </c>
      <c r="E21232" s="5">
        <v>116305</v>
      </c>
    </row>
    <row r="21233" spans="1:5" x14ac:dyDescent="0.35">
      <c r="A21233" s="3">
        <v>46269</v>
      </c>
      <c r="B21233" s="5" t="s">
        <v>282</v>
      </c>
      <c r="C21233" s="5" t="s">
        <v>19</v>
      </c>
      <c r="D21233" s="5">
        <v>1</v>
      </c>
      <c r="E21233" s="5">
        <v>116305</v>
      </c>
    </row>
    <row r="21234" spans="1:5" x14ac:dyDescent="0.35">
      <c r="A21234" s="3">
        <v>46269</v>
      </c>
      <c r="B21234" s="5" t="s">
        <v>385</v>
      </c>
      <c r="C21234" s="5" t="s">
        <v>66</v>
      </c>
      <c r="D21234" s="5">
        <v>1</v>
      </c>
      <c r="E21234" s="5">
        <v>116305</v>
      </c>
    </row>
    <row r="21235" spans="1:5" x14ac:dyDescent="0.35">
      <c r="A21235" s="3">
        <v>46269</v>
      </c>
      <c r="B21235" s="5" t="s">
        <v>282</v>
      </c>
      <c r="C21235" s="5" t="s">
        <v>19</v>
      </c>
      <c r="D21235" s="5">
        <v>1</v>
      </c>
      <c r="E21235" s="5">
        <v>116305</v>
      </c>
    </row>
    <row r="21236" spans="1:5" x14ac:dyDescent="0.35">
      <c r="A21236" s="3">
        <v>46269</v>
      </c>
      <c r="B21236" s="5" t="s">
        <v>385</v>
      </c>
      <c r="C21236" s="5" t="s">
        <v>67</v>
      </c>
      <c r="D21236" s="5">
        <v>1</v>
      </c>
      <c r="E21236" s="5">
        <v>116305</v>
      </c>
    </row>
    <row r="21237" spans="1:5" x14ac:dyDescent="0.35">
      <c r="A21237" s="3">
        <v>46269</v>
      </c>
      <c r="B21237" s="5" t="s">
        <v>394</v>
      </c>
      <c r="C21237" s="5" t="s">
        <v>66</v>
      </c>
      <c r="D21237" s="5">
        <v>1</v>
      </c>
      <c r="E21237" s="5">
        <v>116305</v>
      </c>
    </row>
    <row r="21238" spans="1:5" x14ac:dyDescent="0.35">
      <c r="A21238" s="3">
        <v>46269</v>
      </c>
      <c r="B21238" s="5" t="s">
        <v>394</v>
      </c>
      <c r="C21238" s="5" t="s">
        <v>66</v>
      </c>
      <c r="D21238" s="5">
        <v>1</v>
      </c>
      <c r="E21238" s="5">
        <v>116305</v>
      </c>
    </row>
    <row r="21239" spans="1:5" x14ac:dyDescent="0.35">
      <c r="A21239" s="3">
        <v>46269</v>
      </c>
      <c r="B21239" s="5" t="s">
        <v>394</v>
      </c>
      <c r="C21239" s="5" t="s">
        <v>66</v>
      </c>
      <c r="D21239" s="5">
        <v>1</v>
      </c>
      <c r="E21239" s="5">
        <v>116305</v>
      </c>
    </row>
    <row r="21240" spans="1:5" x14ac:dyDescent="0.35">
      <c r="A21240" s="3">
        <v>46269</v>
      </c>
      <c r="B21240" s="5" t="s">
        <v>394</v>
      </c>
      <c r="C21240" s="5" t="s">
        <v>65</v>
      </c>
      <c r="D21240" s="5">
        <v>1</v>
      </c>
      <c r="E21240" s="5">
        <v>116305</v>
      </c>
    </row>
    <row r="21241" spans="1:5" x14ac:dyDescent="0.35">
      <c r="A21241" s="3">
        <v>46269</v>
      </c>
      <c r="B21241" s="5" t="s">
        <v>392</v>
      </c>
      <c r="C21241" s="5" t="s">
        <v>65</v>
      </c>
      <c r="D21241" s="5">
        <v>1</v>
      </c>
      <c r="E21241" s="5">
        <v>116305</v>
      </c>
    </row>
    <row r="21242" spans="1:5" x14ac:dyDescent="0.35">
      <c r="A21242" s="3">
        <v>46269</v>
      </c>
      <c r="B21242" s="5" t="s">
        <v>392</v>
      </c>
      <c r="C21242" s="5" t="s">
        <v>66</v>
      </c>
      <c r="D21242" s="5">
        <v>1</v>
      </c>
      <c r="E21242" s="5">
        <v>116305</v>
      </c>
    </row>
    <row r="21243" spans="1:5" x14ac:dyDescent="0.35">
      <c r="A21243" s="3">
        <v>46269</v>
      </c>
      <c r="B21243" s="5" t="s">
        <v>394</v>
      </c>
      <c r="C21243" s="5" t="s">
        <v>66</v>
      </c>
      <c r="D21243" s="5">
        <v>1</v>
      </c>
      <c r="E21243" s="5">
        <v>116305</v>
      </c>
    </row>
    <row r="21244" spans="1:5" x14ac:dyDescent="0.35">
      <c r="A21244" s="3">
        <v>46269</v>
      </c>
      <c r="B21244" s="5" t="s">
        <v>394</v>
      </c>
      <c r="C21244" s="5" t="s">
        <v>65</v>
      </c>
      <c r="D21244" s="5">
        <v>1</v>
      </c>
      <c r="E21244" s="5">
        <v>116305</v>
      </c>
    </row>
    <row r="21245" spans="1:5" x14ac:dyDescent="0.35">
      <c r="A21245" s="3">
        <v>46269</v>
      </c>
      <c r="B21245" s="5" t="s">
        <v>392</v>
      </c>
      <c r="C21245" s="5" t="s">
        <v>65</v>
      </c>
      <c r="D21245" s="5">
        <v>1</v>
      </c>
      <c r="E21245" s="5">
        <v>116305</v>
      </c>
    </row>
    <row r="21246" spans="1:5" x14ac:dyDescent="0.35">
      <c r="A21246" s="3">
        <v>46269</v>
      </c>
      <c r="B21246" s="5" t="s">
        <v>387</v>
      </c>
      <c r="C21246" s="5" t="s">
        <v>48</v>
      </c>
      <c r="D21246" s="5">
        <v>1</v>
      </c>
      <c r="E21246" s="5">
        <v>501682</v>
      </c>
    </row>
    <row r="21247" spans="1:5" x14ac:dyDescent="0.35">
      <c r="A21247" s="3">
        <v>46269</v>
      </c>
      <c r="B21247" s="5" t="s">
        <v>217</v>
      </c>
      <c r="C21247" s="5" t="s">
        <v>85</v>
      </c>
      <c r="D21247" s="5">
        <v>1</v>
      </c>
      <c r="E21247" s="5">
        <v>189032</v>
      </c>
    </row>
    <row r="21248" spans="1:5" x14ac:dyDescent="0.35">
      <c r="A21248" s="3">
        <v>46269</v>
      </c>
      <c r="B21248" s="5" t="s">
        <v>387</v>
      </c>
      <c r="C21248" s="5" t="s">
        <v>25</v>
      </c>
      <c r="D21248" s="5">
        <v>1</v>
      </c>
      <c r="E21248" s="5">
        <v>460318</v>
      </c>
    </row>
    <row r="21249" spans="1:5" x14ac:dyDescent="0.35">
      <c r="A21249" s="3">
        <v>46269</v>
      </c>
      <c r="B21249" s="5" t="s">
        <v>387</v>
      </c>
      <c r="C21249" s="5" t="s">
        <v>39</v>
      </c>
      <c r="D21249" s="5">
        <v>1</v>
      </c>
      <c r="E21249" s="5">
        <v>118123</v>
      </c>
    </row>
    <row r="21250" spans="1:5" x14ac:dyDescent="0.35">
      <c r="A21250" s="3">
        <v>46269</v>
      </c>
      <c r="B21250" s="5" t="s">
        <v>384</v>
      </c>
      <c r="C21250" s="5" t="s">
        <v>69</v>
      </c>
      <c r="D21250" s="5">
        <v>1</v>
      </c>
      <c r="E21250" s="5">
        <v>129941</v>
      </c>
    </row>
    <row r="21251" spans="1:5" x14ac:dyDescent="0.35">
      <c r="A21251" s="3">
        <v>46269</v>
      </c>
      <c r="B21251" s="5" t="s">
        <v>395</v>
      </c>
      <c r="C21251" s="5" t="s">
        <v>19</v>
      </c>
      <c r="D21251" s="5">
        <v>1</v>
      </c>
      <c r="E21251" s="5">
        <v>116305</v>
      </c>
    </row>
    <row r="21252" spans="1:5" x14ac:dyDescent="0.35">
      <c r="A21252" s="3">
        <v>46269</v>
      </c>
      <c r="B21252" s="5" t="s">
        <v>395</v>
      </c>
      <c r="C21252" s="5" t="s">
        <v>19</v>
      </c>
      <c r="D21252" s="5">
        <v>1</v>
      </c>
      <c r="E21252" s="5">
        <v>116305</v>
      </c>
    </row>
    <row r="21253" spans="1:5" x14ac:dyDescent="0.35">
      <c r="A21253" s="3">
        <v>46269</v>
      </c>
      <c r="B21253" s="5" t="s">
        <v>395</v>
      </c>
      <c r="C21253" s="5" t="s">
        <v>19</v>
      </c>
      <c r="D21253" s="5">
        <v>1</v>
      </c>
      <c r="E21253" s="5">
        <v>116305</v>
      </c>
    </row>
    <row r="21254" spans="1:5" x14ac:dyDescent="0.35">
      <c r="A21254" s="3">
        <v>46269</v>
      </c>
      <c r="B21254" s="5" t="s">
        <v>395</v>
      </c>
      <c r="C21254" s="5" t="s">
        <v>19</v>
      </c>
      <c r="D21254" s="5">
        <v>1</v>
      </c>
      <c r="E21254" s="5">
        <v>116305</v>
      </c>
    </row>
    <row r="21255" spans="1:5" x14ac:dyDescent="0.35">
      <c r="A21255" s="3">
        <v>46269</v>
      </c>
      <c r="B21255" s="5" t="s">
        <v>395</v>
      </c>
      <c r="C21255" s="5" t="s">
        <v>19</v>
      </c>
      <c r="D21255" s="5">
        <v>1</v>
      </c>
      <c r="E21255" s="5">
        <v>116305</v>
      </c>
    </row>
    <row r="21256" spans="1:5" x14ac:dyDescent="0.35">
      <c r="A21256" s="3">
        <v>46269</v>
      </c>
      <c r="B21256" s="5" t="s">
        <v>282</v>
      </c>
      <c r="C21256" s="5" t="s">
        <v>19</v>
      </c>
      <c r="D21256" s="5">
        <v>1</v>
      </c>
      <c r="E21256" s="5">
        <v>116305</v>
      </c>
    </row>
    <row r="21257" spans="1:5" x14ac:dyDescent="0.35">
      <c r="A21257" s="3">
        <v>46269</v>
      </c>
      <c r="B21257" s="5" t="s">
        <v>394</v>
      </c>
      <c r="C21257" s="5" t="s">
        <v>65</v>
      </c>
      <c r="D21257" s="5">
        <v>1</v>
      </c>
      <c r="E21257" s="5">
        <v>116305</v>
      </c>
    </row>
    <row r="21258" spans="1:5" x14ac:dyDescent="0.35">
      <c r="A21258" s="3">
        <v>46269</v>
      </c>
      <c r="B21258" s="5" t="s">
        <v>394</v>
      </c>
      <c r="C21258" s="5" t="s">
        <v>66</v>
      </c>
      <c r="D21258" s="5">
        <v>1</v>
      </c>
      <c r="E21258" s="5">
        <v>116305</v>
      </c>
    </row>
    <row r="21259" spans="1:5" x14ac:dyDescent="0.35">
      <c r="A21259" s="3">
        <v>46269</v>
      </c>
      <c r="B21259" s="5" t="s">
        <v>391</v>
      </c>
      <c r="C21259" s="5" t="s">
        <v>65</v>
      </c>
      <c r="D21259" s="5">
        <v>1</v>
      </c>
      <c r="E21259" s="5">
        <v>116305</v>
      </c>
    </row>
    <row r="21260" spans="1:5" x14ac:dyDescent="0.35">
      <c r="A21260" s="3">
        <v>46269</v>
      </c>
      <c r="B21260" s="5" t="s">
        <v>394</v>
      </c>
      <c r="C21260" s="5" t="s">
        <v>66</v>
      </c>
      <c r="D21260" s="5">
        <v>1</v>
      </c>
      <c r="E21260" s="5">
        <v>116305</v>
      </c>
    </row>
    <row r="21261" spans="1:5" x14ac:dyDescent="0.35">
      <c r="A21261" s="3">
        <v>46269</v>
      </c>
      <c r="B21261" s="5" t="s">
        <v>394</v>
      </c>
      <c r="C21261" s="5" t="s">
        <v>67</v>
      </c>
      <c r="D21261" s="5">
        <v>1</v>
      </c>
      <c r="E21261" s="5">
        <v>116305</v>
      </c>
    </row>
    <row r="21262" spans="1:5" x14ac:dyDescent="0.35">
      <c r="A21262" s="3">
        <v>46269</v>
      </c>
      <c r="B21262" s="5" t="s">
        <v>394</v>
      </c>
      <c r="C21262" s="5" t="s">
        <v>65</v>
      </c>
      <c r="D21262" s="5">
        <v>1</v>
      </c>
      <c r="E21262" s="5">
        <v>116305</v>
      </c>
    </row>
    <row r="21263" spans="1:5" x14ac:dyDescent="0.35">
      <c r="A21263" s="3">
        <v>46269</v>
      </c>
      <c r="B21263" s="5" t="s">
        <v>392</v>
      </c>
      <c r="C21263" s="5" t="s">
        <v>66</v>
      </c>
      <c r="D21263" s="5">
        <v>1</v>
      </c>
      <c r="E21263" s="5">
        <v>116305</v>
      </c>
    </row>
    <row r="21264" spans="1:5" x14ac:dyDescent="0.35">
      <c r="A21264" s="3">
        <v>46269</v>
      </c>
      <c r="B21264" s="5" t="s">
        <v>392</v>
      </c>
      <c r="C21264" s="5" t="s">
        <v>67</v>
      </c>
      <c r="D21264" s="5">
        <v>1</v>
      </c>
      <c r="E21264" s="5">
        <v>116305</v>
      </c>
    </row>
    <row r="21265" spans="1:5" x14ac:dyDescent="0.35">
      <c r="A21265" s="3">
        <v>46269</v>
      </c>
      <c r="B21265" s="5" t="s">
        <v>389</v>
      </c>
      <c r="C21265" s="5" t="s">
        <v>66</v>
      </c>
      <c r="D21265" s="5">
        <v>1</v>
      </c>
      <c r="E21265" s="5">
        <v>116305</v>
      </c>
    </row>
    <row r="21266" spans="1:5" x14ac:dyDescent="0.35">
      <c r="A21266" s="3">
        <v>46269</v>
      </c>
      <c r="B21266" s="5" t="s">
        <v>392</v>
      </c>
      <c r="C21266" s="5" t="s">
        <v>66</v>
      </c>
      <c r="D21266" s="5">
        <v>1</v>
      </c>
      <c r="E21266" s="5">
        <v>116305</v>
      </c>
    </row>
    <row r="21267" spans="1:5" x14ac:dyDescent="0.35">
      <c r="A21267" s="3">
        <v>46269</v>
      </c>
      <c r="B21267" s="5" t="s">
        <v>394</v>
      </c>
      <c r="C21267" s="5" t="s">
        <v>67</v>
      </c>
      <c r="D21267" s="5">
        <v>1</v>
      </c>
      <c r="E21267" s="5">
        <v>116305</v>
      </c>
    </row>
    <row r="21268" spans="1:5" x14ac:dyDescent="0.35">
      <c r="A21268" s="3">
        <v>46269</v>
      </c>
      <c r="B21268" s="5" t="s">
        <v>389</v>
      </c>
      <c r="C21268" s="5" t="s">
        <v>66</v>
      </c>
      <c r="D21268" s="5">
        <v>1</v>
      </c>
      <c r="E21268" s="5">
        <v>116305</v>
      </c>
    </row>
    <row r="21269" spans="1:5" x14ac:dyDescent="0.35">
      <c r="A21269" s="3">
        <v>46269</v>
      </c>
      <c r="B21269" s="5" t="s">
        <v>392</v>
      </c>
      <c r="C21269" s="5" t="s">
        <v>66</v>
      </c>
      <c r="D21269" s="5">
        <v>1</v>
      </c>
      <c r="E21269" s="5">
        <v>116305</v>
      </c>
    </row>
    <row r="21270" spans="1:5" x14ac:dyDescent="0.35">
      <c r="A21270" s="3">
        <v>46269</v>
      </c>
      <c r="B21270" s="5" t="s">
        <v>387</v>
      </c>
      <c r="C21270" s="5" t="s">
        <v>85</v>
      </c>
      <c r="D21270" s="5">
        <v>1</v>
      </c>
      <c r="E21270" s="5">
        <v>189032</v>
      </c>
    </row>
    <row r="21271" spans="1:5" x14ac:dyDescent="0.35">
      <c r="A21271" s="3">
        <v>46269</v>
      </c>
      <c r="B21271" s="5" t="s">
        <v>384</v>
      </c>
      <c r="C21271" s="5" t="s">
        <v>69</v>
      </c>
      <c r="D21271" s="5">
        <v>1</v>
      </c>
      <c r="E21271" s="5">
        <v>129941</v>
      </c>
    </row>
    <row r="21272" spans="1:5" x14ac:dyDescent="0.35">
      <c r="A21272" s="3">
        <v>46269</v>
      </c>
      <c r="B21272" s="5" t="s">
        <v>217</v>
      </c>
      <c r="C21272" s="5" t="s">
        <v>65</v>
      </c>
      <c r="D21272" s="5">
        <v>1</v>
      </c>
      <c r="E21272" s="5">
        <v>135850</v>
      </c>
    </row>
    <row r="21273" spans="1:5" x14ac:dyDescent="0.35">
      <c r="A21273" s="3">
        <v>46269</v>
      </c>
      <c r="B21273" s="5" t="s">
        <v>384</v>
      </c>
      <c r="C21273" s="5" t="s">
        <v>69</v>
      </c>
      <c r="D21273" s="5">
        <v>1</v>
      </c>
      <c r="E21273" s="5">
        <v>129941</v>
      </c>
    </row>
    <row r="21274" spans="1:5" x14ac:dyDescent="0.35">
      <c r="A21274" s="3">
        <v>46269</v>
      </c>
      <c r="B21274" s="5" t="s">
        <v>387</v>
      </c>
      <c r="C21274" s="5" t="s">
        <v>42</v>
      </c>
      <c r="D21274" s="5">
        <v>1</v>
      </c>
      <c r="E21274" s="5">
        <v>206759</v>
      </c>
    </row>
    <row r="21275" spans="1:5" x14ac:dyDescent="0.35">
      <c r="A21275" s="3">
        <v>46269</v>
      </c>
      <c r="B21275" s="5" t="s">
        <v>384</v>
      </c>
      <c r="C21275" s="5" t="s">
        <v>85</v>
      </c>
      <c r="D21275" s="5">
        <v>1</v>
      </c>
      <c r="E21275" s="5">
        <v>189032</v>
      </c>
    </row>
    <row r="21276" spans="1:5" x14ac:dyDescent="0.35">
      <c r="A21276" s="3">
        <v>46269</v>
      </c>
      <c r="B21276" s="5" t="s">
        <v>128</v>
      </c>
      <c r="C21276" s="5" t="s">
        <v>19</v>
      </c>
      <c r="D21276" s="5">
        <v>1</v>
      </c>
      <c r="E21276" s="5">
        <v>116305</v>
      </c>
    </row>
    <row r="21277" spans="1:5" x14ac:dyDescent="0.35">
      <c r="A21277" s="3">
        <v>46269</v>
      </c>
      <c r="B21277" s="5" t="s">
        <v>282</v>
      </c>
      <c r="C21277" s="5" t="s">
        <v>19</v>
      </c>
      <c r="D21277" s="5">
        <v>1</v>
      </c>
      <c r="E21277" s="5">
        <v>116305</v>
      </c>
    </row>
    <row r="21278" spans="1:5" x14ac:dyDescent="0.35">
      <c r="A21278" s="3">
        <v>46269</v>
      </c>
      <c r="B21278" s="5" t="s">
        <v>128</v>
      </c>
      <c r="C21278" s="5" t="s">
        <v>19</v>
      </c>
      <c r="D21278" s="5">
        <v>1</v>
      </c>
      <c r="E21278" s="5">
        <v>116305</v>
      </c>
    </row>
    <row r="21279" spans="1:5" x14ac:dyDescent="0.35">
      <c r="A21279" s="3">
        <v>46269</v>
      </c>
      <c r="B21279" s="5" t="s">
        <v>128</v>
      </c>
      <c r="C21279" s="5" t="s">
        <v>19</v>
      </c>
      <c r="D21279" s="5">
        <v>1</v>
      </c>
      <c r="E21279" s="5">
        <v>116305</v>
      </c>
    </row>
    <row r="21280" spans="1:5" x14ac:dyDescent="0.35">
      <c r="A21280" s="3">
        <v>46269</v>
      </c>
      <c r="B21280" s="5" t="s">
        <v>282</v>
      </c>
      <c r="C21280" s="5" t="s">
        <v>19</v>
      </c>
      <c r="D21280" s="5">
        <v>1</v>
      </c>
      <c r="E21280" s="5">
        <v>116305</v>
      </c>
    </row>
    <row r="21281" spans="1:5" x14ac:dyDescent="0.35">
      <c r="A21281" s="3">
        <v>46269</v>
      </c>
      <c r="B21281" s="5" t="s">
        <v>127</v>
      </c>
      <c r="C21281" s="5" t="s">
        <v>38</v>
      </c>
      <c r="D21281" s="5">
        <v>1</v>
      </c>
      <c r="E21281" s="5">
        <v>203578</v>
      </c>
    </row>
    <row r="21282" spans="1:5" x14ac:dyDescent="0.35">
      <c r="A21282" s="3">
        <v>46269</v>
      </c>
      <c r="B21282" s="5" t="s">
        <v>385</v>
      </c>
      <c r="C21282" s="5" t="s">
        <v>66</v>
      </c>
      <c r="D21282" s="5">
        <v>1</v>
      </c>
      <c r="E21282" s="5">
        <v>116305</v>
      </c>
    </row>
    <row r="21283" spans="1:5" x14ac:dyDescent="0.35">
      <c r="A21283" s="3">
        <v>46269</v>
      </c>
      <c r="B21283" s="5" t="s">
        <v>282</v>
      </c>
      <c r="C21283" s="5" t="s">
        <v>19</v>
      </c>
      <c r="D21283" s="5">
        <v>1</v>
      </c>
      <c r="E21283" s="5">
        <v>116305</v>
      </c>
    </row>
    <row r="21284" spans="1:5" x14ac:dyDescent="0.35">
      <c r="A21284" s="3">
        <v>46269</v>
      </c>
      <c r="B21284" s="5" t="s">
        <v>127</v>
      </c>
      <c r="C21284" s="5" t="s">
        <v>38</v>
      </c>
      <c r="D21284" s="5">
        <v>1</v>
      </c>
      <c r="E21284" s="5">
        <v>203578</v>
      </c>
    </row>
    <row r="21285" spans="1:5" x14ac:dyDescent="0.35">
      <c r="A21285" s="3">
        <v>46269</v>
      </c>
      <c r="B21285" s="5" t="s">
        <v>385</v>
      </c>
      <c r="C21285" s="5" t="s">
        <v>66</v>
      </c>
      <c r="D21285" s="5">
        <v>1</v>
      </c>
      <c r="E21285" s="5">
        <v>116305</v>
      </c>
    </row>
    <row r="21286" spans="1:5" x14ac:dyDescent="0.35">
      <c r="A21286" s="3">
        <v>46269</v>
      </c>
      <c r="B21286" s="5" t="s">
        <v>282</v>
      </c>
      <c r="C21286" s="5" t="s">
        <v>19</v>
      </c>
      <c r="D21286" s="5">
        <v>1</v>
      </c>
      <c r="E21286" s="5">
        <v>116305</v>
      </c>
    </row>
    <row r="21287" spans="1:5" x14ac:dyDescent="0.35">
      <c r="A21287" s="3">
        <v>46269</v>
      </c>
      <c r="B21287" s="5" t="s">
        <v>394</v>
      </c>
      <c r="C21287" s="5" t="s">
        <v>65</v>
      </c>
      <c r="D21287" s="5">
        <v>1</v>
      </c>
      <c r="E21287" s="5">
        <v>116305</v>
      </c>
    </row>
    <row r="21288" spans="1:5" x14ac:dyDescent="0.35">
      <c r="A21288" s="3">
        <v>46269</v>
      </c>
      <c r="B21288" s="5" t="s">
        <v>392</v>
      </c>
      <c r="C21288" s="5" t="s">
        <v>65</v>
      </c>
      <c r="D21288" s="5">
        <v>1</v>
      </c>
      <c r="E21288" s="5">
        <v>116305</v>
      </c>
    </row>
    <row r="21289" spans="1:5" x14ac:dyDescent="0.35">
      <c r="A21289" s="3">
        <v>46269</v>
      </c>
      <c r="B21289" s="5" t="s">
        <v>389</v>
      </c>
      <c r="C21289" s="5" t="s">
        <v>66</v>
      </c>
      <c r="D21289" s="5">
        <v>1</v>
      </c>
      <c r="E21289" s="5">
        <v>116305</v>
      </c>
    </row>
    <row r="21290" spans="1:5" x14ac:dyDescent="0.35">
      <c r="A21290" s="3">
        <v>46269</v>
      </c>
      <c r="B21290" s="5" t="s">
        <v>394</v>
      </c>
      <c r="C21290" s="5" t="s">
        <v>65</v>
      </c>
      <c r="D21290" s="5">
        <v>1</v>
      </c>
      <c r="E21290" s="5">
        <v>116305</v>
      </c>
    </row>
    <row r="21291" spans="1:5" x14ac:dyDescent="0.35">
      <c r="A21291" s="3">
        <v>46269</v>
      </c>
      <c r="B21291" s="5" t="s">
        <v>394</v>
      </c>
      <c r="C21291" s="5" t="s">
        <v>65</v>
      </c>
      <c r="D21291" s="5">
        <v>1</v>
      </c>
      <c r="E21291" s="5">
        <v>116305</v>
      </c>
    </row>
    <row r="21292" spans="1:5" x14ac:dyDescent="0.35">
      <c r="A21292" s="3">
        <v>46269</v>
      </c>
      <c r="B21292" s="5" t="s">
        <v>389</v>
      </c>
      <c r="C21292" s="5" t="s">
        <v>66</v>
      </c>
      <c r="D21292" s="5">
        <v>1</v>
      </c>
      <c r="E21292" s="5">
        <v>116305</v>
      </c>
    </row>
    <row r="21293" spans="1:5" x14ac:dyDescent="0.35">
      <c r="A21293" s="3">
        <v>46269</v>
      </c>
      <c r="B21293" s="5" t="s">
        <v>389</v>
      </c>
      <c r="C21293" s="5" t="s">
        <v>66</v>
      </c>
      <c r="D21293" s="5">
        <v>1</v>
      </c>
      <c r="E21293" s="5">
        <v>116305</v>
      </c>
    </row>
    <row r="21294" spans="1:5" x14ac:dyDescent="0.35">
      <c r="A21294" s="3">
        <v>46269</v>
      </c>
      <c r="B21294" s="5" t="s">
        <v>387</v>
      </c>
      <c r="C21294" s="5" t="s">
        <v>25</v>
      </c>
      <c r="D21294" s="5">
        <v>1</v>
      </c>
      <c r="E21294" s="5">
        <v>460318</v>
      </c>
    </row>
    <row r="21295" spans="1:5" x14ac:dyDescent="0.35">
      <c r="A21295" s="3">
        <v>46269</v>
      </c>
      <c r="B21295" s="5" t="s">
        <v>387</v>
      </c>
      <c r="C21295" s="5" t="s">
        <v>37</v>
      </c>
      <c r="D21295" s="5">
        <v>1</v>
      </c>
      <c r="E21295" s="5">
        <v>118123</v>
      </c>
    </row>
    <row r="21296" spans="1:5" x14ac:dyDescent="0.35">
      <c r="A21296" s="3">
        <v>46269</v>
      </c>
      <c r="B21296" s="5" t="s">
        <v>128</v>
      </c>
      <c r="C21296" s="5" t="s">
        <v>19</v>
      </c>
      <c r="D21296" s="5">
        <v>1</v>
      </c>
      <c r="E21296" s="5">
        <v>116305</v>
      </c>
    </row>
    <row r="21297" spans="1:5" x14ac:dyDescent="0.35">
      <c r="A21297" s="3">
        <v>46269</v>
      </c>
      <c r="B21297" s="5" t="s">
        <v>128</v>
      </c>
      <c r="C21297" s="5" t="s">
        <v>19</v>
      </c>
      <c r="D21297" s="5">
        <v>1</v>
      </c>
      <c r="E21297" s="5">
        <v>116305</v>
      </c>
    </row>
    <row r="21298" spans="1:5" x14ac:dyDescent="0.35">
      <c r="A21298" s="3">
        <v>46269</v>
      </c>
      <c r="B21298" s="5" t="s">
        <v>128</v>
      </c>
      <c r="C21298" s="5" t="s">
        <v>19</v>
      </c>
      <c r="D21298" s="5">
        <v>1</v>
      </c>
      <c r="E21298" s="5">
        <v>116305</v>
      </c>
    </row>
    <row r="21299" spans="1:5" x14ac:dyDescent="0.35">
      <c r="A21299" s="3">
        <v>46269</v>
      </c>
      <c r="B21299" s="5" t="s">
        <v>127</v>
      </c>
      <c r="C21299" s="5" t="s">
        <v>38</v>
      </c>
      <c r="D21299" s="5">
        <v>1</v>
      </c>
      <c r="E21299" s="5">
        <v>203578</v>
      </c>
    </row>
    <row r="21300" spans="1:5" x14ac:dyDescent="0.35">
      <c r="A21300" s="3">
        <v>46269</v>
      </c>
      <c r="B21300" s="5" t="s">
        <v>128</v>
      </c>
      <c r="C21300" s="5" t="s">
        <v>19</v>
      </c>
      <c r="D21300" s="5">
        <v>1</v>
      </c>
      <c r="E21300" s="5">
        <v>116305</v>
      </c>
    </row>
    <row r="21301" spans="1:5" x14ac:dyDescent="0.35">
      <c r="A21301" s="3">
        <v>46269</v>
      </c>
      <c r="B21301" s="5" t="s">
        <v>385</v>
      </c>
      <c r="C21301" s="5" t="s">
        <v>66</v>
      </c>
      <c r="D21301" s="5">
        <v>1</v>
      </c>
      <c r="E21301" s="5">
        <v>116305</v>
      </c>
    </row>
    <row r="21302" spans="1:5" x14ac:dyDescent="0.35">
      <c r="A21302" s="3">
        <v>46269</v>
      </c>
      <c r="B21302" s="5" t="s">
        <v>127</v>
      </c>
      <c r="C21302" s="5" t="s">
        <v>38</v>
      </c>
      <c r="D21302" s="5">
        <v>1</v>
      </c>
      <c r="E21302" s="5">
        <v>203578</v>
      </c>
    </row>
    <row r="21303" spans="1:5" x14ac:dyDescent="0.35">
      <c r="A21303" s="3">
        <v>46269</v>
      </c>
      <c r="B21303" s="5" t="s">
        <v>128</v>
      </c>
      <c r="C21303" s="5" t="s">
        <v>19</v>
      </c>
      <c r="D21303" s="5">
        <v>1</v>
      </c>
      <c r="E21303" s="5">
        <v>116305</v>
      </c>
    </row>
    <row r="21304" spans="1:5" x14ac:dyDescent="0.35">
      <c r="A21304" s="3">
        <v>46269</v>
      </c>
      <c r="B21304" s="5" t="s">
        <v>128</v>
      </c>
      <c r="C21304" s="5" t="s">
        <v>19</v>
      </c>
      <c r="D21304" s="5">
        <v>1</v>
      </c>
      <c r="E21304" s="5">
        <v>116305</v>
      </c>
    </row>
    <row r="21305" spans="1:5" x14ac:dyDescent="0.35">
      <c r="A21305" s="3">
        <v>46269</v>
      </c>
      <c r="B21305" s="5" t="s">
        <v>128</v>
      </c>
      <c r="C21305" s="5" t="s">
        <v>19</v>
      </c>
      <c r="D21305" s="5">
        <v>1</v>
      </c>
      <c r="E21305" s="5">
        <v>116305</v>
      </c>
    </row>
    <row r="21306" spans="1:5" x14ac:dyDescent="0.35">
      <c r="A21306" s="3">
        <v>46269</v>
      </c>
      <c r="B21306" s="5" t="s">
        <v>128</v>
      </c>
      <c r="C21306" s="5" t="s">
        <v>19</v>
      </c>
      <c r="D21306" s="5">
        <v>1</v>
      </c>
      <c r="E21306" s="5">
        <v>116305</v>
      </c>
    </row>
    <row r="21307" spans="1:5" x14ac:dyDescent="0.35">
      <c r="A21307" s="3">
        <v>46269</v>
      </c>
      <c r="B21307" s="5" t="s">
        <v>282</v>
      </c>
      <c r="C21307" s="5" t="s">
        <v>19</v>
      </c>
      <c r="D21307" s="5">
        <v>1</v>
      </c>
      <c r="E21307" s="5">
        <v>116305</v>
      </c>
    </row>
    <row r="21308" spans="1:5" x14ac:dyDescent="0.35">
      <c r="A21308" s="3">
        <v>46269</v>
      </c>
      <c r="B21308" s="5" t="s">
        <v>385</v>
      </c>
      <c r="C21308" s="5" t="s">
        <v>66</v>
      </c>
      <c r="D21308" s="5">
        <v>1</v>
      </c>
      <c r="E21308" s="5">
        <v>116305</v>
      </c>
    </row>
    <row r="21309" spans="1:5" x14ac:dyDescent="0.35">
      <c r="A21309" s="3">
        <v>46269</v>
      </c>
      <c r="B21309" s="5" t="s">
        <v>394</v>
      </c>
      <c r="C21309" s="5" t="s">
        <v>66</v>
      </c>
      <c r="D21309" s="5">
        <v>1</v>
      </c>
      <c r="E21309" s="5">
        <v>116305</v>
      </c>
    </row>
    <row r="21310" spans="1:5" x14ac:dyDescent="0.35">
      <c r="A21310" s="3">
        <v>46269</v>
      </c>
      <c r="B21310" s="5" t="s">
        <v>394</v>
      </c>
      <c r="C21310" s="5" t="s">
        <v>66</v>
      </c>
      <c r="D21310" s="5">
        <v>1</v>
      </c>
      <c r="E21310" s="5">
        <v>116305</v>
      </c>
    </row>
    <row r="21311" spans="1:5" x14ac:dyDescent="0.35">
      <c r="A21311" s="3">
        <v>46269</v>
      </c>
      <c r="B21311" s="5" t="s">
        <v>394</v>
      </c>
      <c r="C21311" s="5" t="s">
        <v>66</v>
      </c>
      <c r="D21311" s="5">
        <v>1</v>
      </c>
      <c r="E21311" s="5">
        <v>116305</v>
      </c>
    </row>
    <row r="21312" spans="1:5" x14ac:dyDescent="0.35">
      <c r="A21312" s="3">
        <v>46269</v>
      </c>
      <c r="B21312" s="5" t="s">
        <v>389</v>
      </c>
      <c r="C21312" s="5" t="s">
        <v>67</v>
      </c>
      <c r="D21312" s="5">
        <v>1</v>
      </c>
      <c r="E21312" s="5">
        <v>116305</v>
      </c>
    </row>
    <row r="21313" spans="1:5" x14ac:dyDescent="0.35">
      <c r="A21313" s="3">
        <v>46269</v>
      </c>
      <c r="B21313" s="5" t="s">
        <v>389</v>
      </c>
      <c r="C21313" s="5" t="s">
        <v>65</v>
      </c>
      <c r="D21313" s="5">
        <v>1</v>
      </c>
      <c r="E21313" s="5">
        <v>116305</v>
      </c>
    </row>
    <row r="21314" spans="1:5" x14ac:dyDescent="0.35">
      <c r="A21314" s="3">
        <v>46269</v>
      </c>
      <c r="B21314" s="5" t="s">
        <v>389</v>
      </c>
      <c r="C21314" s="5" t="s">
        <v>65</v>
      </c>
      <c r="D21314" s="5">
        <v>1</v>
      </c>
      <c r="E21314" s="5">
        <v>116305</v>
      </c>
    </row>
    <row r="21315" spans="1:5" x14ac:dyDescent="0.35">
      <c r="A21315" s="3">
        <v>46269</v>
      </c>
      <c r="B21315" s="5" t="s">
        <v>394</v>
      </c>
      <c r="C21315" s="5" t="s">
        <v>66</v>
      </c>
      <c r="D21315" s="5">
        <v>1</v>
      </c>
      <c r="E21315" s="5">
        <v>116305</v>
      </c>
    </row>
    <row r="21316" spans="1:5" x14ac:dyDescent="0.35">
      <c r="A21316" s="3">
        <v>46269</v>
      </c>
      <c r="B21316" s="5" t="s">
        <v>389</v>
      </c>
      <c r="C21316" s="5" t="s">
        <v>65</v>
      </c>
      <c r="D21316" s="5">
        <v>1</v>
      </c>
      <c r="E21316" s="5">
        <v>116305</v>
      </c>
    </row>
    <row r="21317" spans="1:5" x14ac:dyDescent="0.35">
      <c r="A21317" s="3">
        <v>46269</v>
      </c>
      <c r="B21317" s="5" t="s">
        <v>389</v>
      </c>
      <c r="C21317" s="5" t="s">
        <v>67</v>
      </c>
      <c r="D21317" s="5">
        <v>1</v>
      </c>
      <c r="E21317" s="5">
        <v>116305</v>
      </c>
    </row>
    <row r="21318" spans="1:5" x14ac:dyDescent="0.35">
      <c r="A21318" s="3">
        <v>46272</v>
      </c>
      <c r="B21318" s="5" t="s">
        <v>388</v>
      </c>
      <c r="C21318" s="5" t="s">
        <v>25</v>
      </c>
      <c r="D21318" s="5">
        <v>1</v>
      </c>
      <c r="E21318" s="5">
        <v>460318</v>
      </c>
    </row>
    <row r="21319" spans="1:5" x14ac:dyDescent="0.35">
      <c r="A21319" s="3">
        <v>46272</v>
      </c>
      <c r="B21319" s="5" t="s">
        <v>119</v>
      </c>
      <c r="C21319" s="5" t="s">
        <v>65</v>
      </c>
      <c r="D21319" s="5">
        <v>1</v>
      </c>
      <c r="E21319" s="5">
        <v>116305</v>
      </c>
    </row>
    <row r="21320" spans="1:5" x14ac:dyDescent="0.35">
      <c r="A21320" s="3">
        <v>46272</v>
      </c>
      <c r="B21320" s="5" t="s">
        <v>387</v>
      </c>
      <c r="C21320" s="5" t="s">
        <v>42</v>
      </c>
      <c r="D21320" s="5">
        <v>1</v>
      </c>
      <c r="E21320" s="5">
        <v>206759</v>
      </c>
    </row>
    <row r="21321" spans="1:5" x14ac:dyDescent="0.35">
      <c r="A21321" s="3">
        <v>46272</v>
      </c>
      <c r="B21321" s="5" t="s">
        <v>387</v>
      </c>
      <c r="C21321" s="5" t="s">
        <v>42</v>
      </c>
      <c r="D21321" s="5">
        <v>1</v>
      </c>
      <c r="E21321" s="5">
        <v>206759</v>
      </c>
    </row>
    <row r="21322" spans="1:5" x14ac:dyDescent="0.35">
      <c r="A21322" s="3">
        <v>46272</v>
      </c>
      <c r="B21322" s="5" t="s">
        <v>387</v>
      </c>
      <c r="C21322" s="5" t="s">
        <v>42</v>
      </c>
      <c r="D21322" s="5">
        <v>1</v>
      </c>
      <c r="E21322" s="5">
        <v>206759</v>
      </c>
    </row>
    <row r="21323" spans="1:5" x14ac:dyDescent="0.35">
      <c r="A21323" s="3">
        <v>46272</v>
      </c>
      <c r="B21323" s="5" t="s">
        <v>387</v>
      </c>
      <c r="C21323" s="5" t="s">
        <v>36</v>
      </c>
      <c r="D21323" s="5">
        <v>1</v>
      </c>
      <c r="E21323" s="5">
        <v>236305</v>
      </c>
    </row>
    <row r="21324" spans="1:5" x14ac:dyDescent="0.35">
      <c r="A21324" s="3">
        <v>46272</v>
      </c>
      <c r="B21324" s="5" t="s">
        <v>388</v>
      </c>
      <c r="C21324" s="5" t="s">
        <v>41</v>
      </c>
      <c r="D21324" s="5">
        <v>1</v>
      </c>
      <c r="E21324" s="5">
        <v>159486</v>
      </c>
    </row>
    <row r="21325" spans="1:5" x14ac:dyDescent="0.35">
      <c r="A21325" s="3">
        <v>46272</v>
      </c>
      <c r="B21325" s="5" t="s">
        <v>387</v>
      </c>
      <c r="C21325" s="5" t="s">
        <v>85</v>
      </c>
      <c r="D21325" s="5">
        <v>1</v>
      </c>
      <c r="E21325" s="5">
        <v>189032</v>
      </c>
    </row>
    <row r="21326" spans="1:5" x14ac:dyDescent="0.35">
      <c r="A21326" s="3">
        <v>46272</v>
      </c>
      <c r="B21326" s="5" t="s">
        <v>384</v>
      </c>
      <c r="C21326" s="5" t="s">
        <v>108</v>
      </c>
      <c r="D21326" s="5">
        <v>1</v>
      </c>
      <c r="E21326" s="5">
        <v>106305</v>
      </c>
    </row>
    <row r="21327" spans="1:5" x14ac:dyDescent="0.35">
      <c r="A21327" s="3">
        <v>46272</v>
      </c>
      <c r="B21327" s="5" t="s">
        <v>387</v>
      </c>
      <c r="C21327" s="5" t="s">
        <v>46</v>
      </c>
      <c r="D21327" s="5">
        <v>1</v>
      </c>
      <c r="E21327" s="5">
        <v>294864</v>
      </c>
    </row>
    <row r="21328" spans="1:5" x14ac:dyDescent="0.35">
      <c r="A21328" s="3">
        <v>46272</v>
      </c>
      <c r="B21328" s="5" t="s">
        <v>387</v>
      </c>
      <c r="C21328" s="5" t="s">
        <v>106</v>
      </c>
      <c r="D21328" s="5">
        <v>1</v>
      </c>
      <c r="E21328" s="5">
        <v>206759</v>
      </c>
    </row>
    <row r="21329" spans="1:5" x14ac:dyDescent="0.35">
      <c r="A21329" s="3">
        <v>46272</v>
      </c>
      <c r="B21329" s="5" t="s">
        <v>387</v>
      </c>
      <c r="C21329" s="5" t="s">
        <v>28</v>
      </c>
      <c r="D21329" s="5">
        <v>1</v>
      </c>
      <c r="E21329" s="5">
        <v>118123</v>
      </c>
    </row>
    <row r="21330" spans="1:5" x14ac:dyDescent="0.35">
      <c r="A21330" s="3">
        <v>46272</v>
      </c>
      <c r="B21330" s="5" t="s">
        <v>387</v>
      </c>
      <c r="C21330" s="5" t="s">
        <v>37</v>
      </c>
      <c r="D21330" s="5">
        <v>1</v>
      </c>
      <c r="E21330" s="5">
        <v>118123</v>
      </c>
    </row>
    <row r="21331" spans="1:5" x14ac:dyDescent="0.35">
      <c r="A21331" s="3">
        <v>46272</v>
      </c>
      <c r="B21331" s="5" t="s">
        <v>389</v>
      </c>
      <c r="C21331" s="5" t="s">
        <v>65</v>
      </c>
      <c r="D21331" s="5">
        <v>1</v>
      </c>
      <c r="E21331" s="5">
        <v>116305</v>
      </c>
    </row>
    <row r="21332" spans="1:5" x14ac:dyDescent="0.35">
      <c r="A21332" s="3">
        <v>46272</v>
      </c>
      <c r="B21332" s="5" t="s">
        <v>389</v>
      </c>
      <c r="C21332" s="5" t="s">
        <v>66</v>
      </c>
      <c r="D21332" s="5">
        <v>1</v>
      </c>
      <c r="E21332" s="5">
        <v>116305</v>
      </c>
    </row>
    <row r="21333" spans="1:5" x14ac:dyDescent="0.35">
      <c r="A21333" s="3">
        <v>46272</v>
      </c>
      <c r="B21333" s="5" t="s">
        <v>385</v>
      </c>
      <c r="C21333" s="5" t="s">
        <v>66</v>
      </c>
      <c r="D21333" s="5">
        <v>1</v>
      </c>
      <c r="E21333" s="5">
        <v>116305</v>
      </c>
    </row>
    <row r="21334" spans="1:5" x14ac:dyDescent="0.35">
      <c r="A21334" s="3">
        <v>46272</v>
      </c>
      <c r="B21334" s="5" t="s">
        <v>387</v>
      </c>
      <c r="C21334" s="5" t="s">
        <v>36</v>
      </c>
      <c r="D21334" s="5">
        <v>1</v>
      </c>
      <c r="E21334" s="5">
        <v>236305</v>
      </c>
    </row>
    <row r="21335" spans="1:5" x14ac:dyDescent="0.35">
      <c r="A21335" s="3">
        <v>46272</v>
      </c>
      <c r="B21335" s="5" t="s">
        <v>384</v>
      </c>
      <c r="C21335" s="5" t="s">
        <v>69</v>
      </c>
      <c r="D21335" s="5">
        <v>1</v>
      </c>
      <c r="E21335" s="5">
        <v>129941</v>
      </c>
    </row>
    <row r="21336" spans="1:5" x14ac:dyDescent="0.35">
      <c r="A21336" s="3">
        <v>46272</v>
      </c>
      <c r="B21336" s="5" t="s">
        <v>384</v>
      </c>
      <c r="C21336" s="5" t="s">
        <v>46</v>
      </c>
      <c r="D21336" s="5">
        <v>1</v>
      </c>
      <c r="E21336" s="5">
        <v>294864</v>
      </c>
    </row>
    <row r="21337" spans="1:5" x14ac:dyDescent="0.35">
      <c r="A21337" s="3">
        <v>46272</v>
      </c>
      <c r="B21337" s="5" t="s">
        <v>384</v>
      </c>
      <c r="C21337" s="5" t="s">
        <v>69</v>
      </c>
      <c r="D21337" s="5">
        <v>1</v>
      </c>
      <c r="E21337" s="5">
        <v>129941</v>
      </c>
    </row>
    <row r="21338" spans="1:5" x14ac:dyDescent="0.35">
      <c r="A21338" s="3">
        <v>46272</v>
      </c>
      <c r="B21338" s="5" t="s">
        <v>387</v>
      </c>
      <c r="C21338" s="5" t="s">
        <v>36</v>
      </c>
      <c r="D21338" s="5">
        <v>1</v>
      </c>
      <c r="E21338" s="5">
        <v>236305</v>
      </c>
    </row>
    <row r="21339" spans="1:5" x14ac:dyDescent="0.35">
      <c r="A21339" s="3">
        <v>46272</v>
      </c>
      <c r="B21339" s="5" t="s">
        <v>387</v>
      </c>
      <c r="C21339" s="5" t="s">
        <v>36</v>
      </c>
      <c r="D21339" s="5">
        <v>1</v>
      </c>
      <c r="E21339" s="5">
        <v>236305</v>
      </c>
    </row>
    <row r="21340" spans="1:5" x14ac:dyDescent="0.35">
      <c r="A21340" s="3">
        <v>46272</v>
      </c>
      <c r="B21340" s="5" t="s">
        <v>384</v>
      </c>
      <c r="C21340" s="5" t="s">
        <v>69</v>
      </c>
      <c r="D21340" s="5">
        <v>1</v>
      </c>
      <c r="E21340" s="5">
        <v>129941</v>
      </c>
    </row>
    <row r="21341" spans="1:5" x14ac:dyDescent="0.35">
      <c r="A21341" s="3">
        <v>46272</v>
      </c>
      <c r="B21341" s="5" t="s">
        <v>384</v>
      </c>
      <c r="C21341" s="5" t="s">
        <v>106</v>
      </c>
      <c r="D21341" s="5">
        <v>1</v>
      </c>
      <c r="E21341" s="5">
        <v>206759</v>
      </c>
    </row>
    <row r="21342" spans="1:5" x14ac:dyDescent="0.35">
      <c r="A21342" s="3">
        <v>46272</v>
      </c>
      <c r="B21342" s="5" t="s">
        <v>387</v>
      </c>
      <c r="C21342" s="5" t="s">
        <v>39</v>
      </c>
      <c r="D21342" s="5">
        <v>1</v>
      </c>
      <c r="E21342" s="5">
        <v>118123</v>
      </c>
    </row>
    <row r="21343" spans="1:5" x14ac:dyDescent="0.35">
      <c r="A21343" s="3">
        <v>46272</v>
      </c>
      <c r="B21343" s="5" t="s">
        <v>384</v>
      </c>
      <c r="C21343" s="5" t="s">
        <v>108</v>
      </c>
      <c r="D21343" s="5">
        <v>1</v>
      </c>
      <c r="E21343" s="5">
        <v>106305</v>
      </c>
    </row>
    <row r="21344" spans="1:5" x14ac:dyDescent="0.35">
      <c r="A21344" s="3">
        <v>46272</v>
      </c>
      <c r="B21344" s="5" t="s">
        <v>217</v>
      </c>
      <c r="C21344" s="5" t="s">
        <v>50</v>
      </c>
      <c r="D21344" s="5">
        <v>1</v>
      </c>
      <c r="E21344" s="5">
        <v>106305</v>
      </c>
    </row>
    <row r="21345" spans="1:5" x14ac:dyDescent="0.35">
      <c r="A21345" s="3">
        <v>46272</v>
      </c>
      <c r="B21345" s="5" t="s">
        <v>387</v>
      </c>
      <c r="C21345" s="5" t="s">
        <v>39</v>
      </c>
      <c r="D21345" s="5">
        <v>1</v>
      </c>
      <c r="E21345" s="5">
        <v>118123</v>
      </c>
    </row>
    <row r="21346" spans="1:5" x14ac:dyDescent="0.35">
      <c r="A21346" s="3">
        <v>46272</v>
      </c>
      <c r="B21346" s="5" t="s">
        <v>387</v>
      </c>
      <c r="C21346" s="5" t="s">
        <v>39</v>
      </c>
      <c r="D21346" s="5">
        <v>1</v>
      </c>
      <c r="E21346" s="5">
        <v>118123</v>
      </c>
    </row>
    <row r="21347" spans="1:5" x14ac:dyDescent="0.35">
      <c r="A21347" s="3">
        <v>46272</v>
      </c>
      <c r="B21347" s="5" t="s">
        <v>387</v>
      </c>
      <c r="C21347" s="5" t="s">
        <v>39</v>
      </c>
      <c r="D21347" s="5">
        <v>1</v>
      </c>
      <c r="E21347" s="5">
        <v>118123</v>
      </c>
    </row>
    <row r="21348" spans="1:5" x14ac:dyDescent="0.35">
      <c r="A21348" s="3">
        <v>46272</v>
      </c>
      <c r="B21348" s="5" t="s">
        <v>387</v>
      </c>
      <c r="C21348" s="5" t="s">
        <v>37</v>
      </c>
      <c r="D21348" s="5">
        <v>1</v>
      </c>
      <c r="E21348" s="5">
        <v>118123</v>
      </c>
    </row>
    <row r="21349" spans="1:5" x14ac:dyDescent="0.35">
      <c r="A21349" s="3">
        <v>46272</v>
      </c>
      <c r="B21349" s="5" t="s">
        <v>385</v>
      </c>
      <c r="C21349" s="5" t="s">
        <v>66</v>
      </c>
      <c r="D21349" s="5">
        <v>1</v>
      </c>
      <c r="E21349" s="5">
        <v>116305</v>
      </c>
    </row>
    <row r="21350" spans="1:5" x14ac:dyDescent="0.35">
      <c r="A21350" s="3">
        <v>46272</v>
      </c>
      <c r="B21350" s="5" t="s">
        <v>394</v>
      </c>
      <c r="C21350" s="5" t="s">
        <v>65</v>
      </c>
      <c r="D21350" s="5">
        <v>1</v>
      </c>
      <c r="E21350" s="5">
        <v>116305</v>
      </c>
    </row>
    <row r="21351" spans="1:5" x14ac:dyDescent="0.35">
      <c r="A21351" s="3">
        <v>46272</v>
      </c>
      <c r="B21351" s="5" t="s">
        <v>394</v>
      </c>
      <c r="C21351" s="5" t="s">
        <v>66</v>
      </c>
      <c r="D21351" s="5">
        <v>1</v>
      </c>
      <c r="E21351" s="5">
        <v>116305</v>
      </c>
    </row>
    <row r="21352" spans="1:5" x14ac:dyDescent="0.35">
      <c r="A21352" s="3">
        <v>46272</v>
      </c>
      <c r="B21352" s="5" t="s">
        <v>394</v>
      </c>
      <c r="C21352" s="5" t="s">
        <v>66</v>
      </c>
      <c r="D21352" s="5">
        <v>1</v>
      </c>
      <c r="E21352" s="5">
        <v>116305</v>
      </c>
    </row>
    <row r="21353" spans="1:5" x14ac:dyDescent="0.35">
      <c r="A21353" s="3">
        <v>46272</v>
      </c>
      <c r="B21353" s="5" t="s">
        <v>123</v>
      </c>
      <c r="C21353" s="5" t="s">
        <v>66</v>
      </c>
      <c r="D21353" s="5">
        <v>1</v>
      </c>
      <c r="E21353" s="5">
        <v>116305</v>
      </c>
    </row>
    <row r="21354" spans="1:5" x14ac:dyDescent="0.35">
      <c r="A21354" s="3">
        <v>46272</v>
      </c>
      <c r="B21354" s="5" t="s">
        <v>389</v>
      </c>
      <c r="C21354" s="5" t="s">
        <v>65</v>
      </c>
      <c r="D21354" s="5">
        <v>1</v>
      </c>
      <c r="E21354" s="5">
        <v>116305</v>
      </c>
    </row>
    <row r="21355" spans="1:5" x14ac:dyDescent="0.35">
      <c r="A21355" s="3">
        <v>46272</v>
      </c>
      <c r="B21355" s="5" t="s">
        <v>394</v>
      </c>
      <c r="C21355" s="5" t="s">
        <v>67</v>
      </c>
      <c r="D21355" s="5">
        <v>1</v>
      </c>
      <c r="E21355" s="5">
        <v>116305</v>
      </c>
    </row>
    <row r="21356" spans="1:5" x14ac:dyDescent="0.35">
      <c r="A21356" s="3">
        <v>46272</v>
      </c>
      <c r="B21356" s="5" t="s">
        <v>389</v>
      </c>
      <c r="C21356" s="5" t="s">
        <v>66</v>
      </c>
      <c r="D21356" s="5">
        <v>1</v>
      </c>
      <c r="E21356" s="5">
        <v>116305</v>
      </c>
    </row>
    <row r="21357" spans="1:5" x14ac:dyDescent="0.35">
      <c r="A21357" s="3">
        <v>46272</v>
      </c>
      <c r="B21357" s="5" t="s">
        <v>387</v>
      </c>
      <c r="C21357" s="5" t="s">
        <v>36</v>
      </c>
      <c r="D21357" s="5">
        <v>1</v>
      </c>
      <c r="E21357" s="5">
        <v>236305</v>
      </c>
    </row>
    <row r="21358" spans="1:5" x14ac:dyDescent="0.35">
      <c r="A21358" s="3">
        <v>46272</v>
      </c>
      <c r="B21358" s="5" t="s">
        <v>387</v>
      </c>
      <c r="C21358" s="5" t="s">
        <v>36</v>
      </c>
      <c r="D21358" s="5">
        <v>1</v>
      </c>
      <c r="E21358" s="5">
        <v>236305</v>
      </c>
    </row>
    <row r="21359" spans="1:5" x14ac:dyDescent="0.35">
      <c r="A21359" s="3">
        <v>46272</v>
      </c>
      <c r="B21359" s="5" t="s">
        <v>384</v>
      </c>
      <c r="C21359" s="5" t="s">
        <v>40</v>
      </c>
      <c r="D21359" s="5">
        <v>1</v>
      </c>
      <c r="E21359" s="5">
        <v>189032</v>
      </c>
    </row>
    <row r="21360" spans="1:5" x14ac:dyDescent="0.35">
      <c r="A21360" s="3">
        <v>46272</v>
      </c>
      <c r="B21360" s="5" t="s">
        <v>384</v>
      </c>
      <c r="C21360" s="5" t="s">
        <v>69</v>
      </c>
      <c r="D21360" s="5">
        <v>1</v>
      </c>
      <c r="E21360" s="5">
        <v>129941</v>
      </c>
    </row>
    <row r="21361" spans="1:5" x14ac:dyDescent="0.35">
      <c r="A21361" s="3">
        <v>46272</v>
      </c>
      <c r="B21361" s="5" t="s">
        <v>384</v>
      </c>
      <c r="C21361" s="5" t="s">
        <v>17</v>
      </c>
      <c r="D21361" s="5">
        <v>1</v>
      </c>
      <c r="E21361" s="5">
        <v>236305</v>
      </c>
    </row>
    <row r="21362" spans="1:5" x14ac:dyDescent="0.35">
      <c r="A21362" s="3">
        <v>46272</v>
      </c>
      <c r="B21362" s="5" t="s">
        <v>387</v>
      </c>
      <c r="C21362" s="5" t="s">
        <v>48</v>
      </c>
      <c r="D21362" s="5">
        <v>1</v>
      </c>
      <c r="E21362" s="5">
        <v>501682</v>
      </c>
    </row>
    <row r="21363" spans="1:5" x14ac:dyDescent="0.35">
      <c r="A21363" s="3">
        <v>46272</v>
      </c>
      <c r="B21363" s="5" t="s">
        <v>387</v>
      </c>
      <c r="C21363" s="5" t="s">
        <v>108</v>
      </c>
      <c r="D21363" s="5">
        <v>1</v>
      </c>
      <c r="E21363" s="5">
        <v>106305</v>
      </c>
    </row>
    <row r="21364" spans="1:5" x14ac:dyDescent="0.35">
      <c r="A21364" s="3">
        <v>46272</v>
      </c>
      <c r="B21364" s="5" t="s">
        <v>217</v>
      </c>
      <c r="C21364" s="5" t="s">
        <v>25</v>
      </c>
      <c r="D21364" s="5">
        <v>1</v>
      </c>
      <c r="E21364" s="5">
        <v>460318</v>
      </c>
    </row>
    <row r="21365" spans="1:5" x14ac:dyDescent="0.35">
      <c r="A21365" s="3">
        <v>46272</v>
      </c>
      <c r="B21365" s="5" t="s">
        <v>387</v>
      </c>
      <c r="C21365" s="5" t="s">
        <v>37</v>
      </c>
      <c r="D21365" s="5">
        <v>1</v>
      </c>
      <c r="E21365" s="5">
        <v>118123</v>
      </c>
    </row>
    <row r="21366" spans="1:5" x14ac:dyDescent="0.35">
      <c r="A21366" s="3">
        <v>46272</v>
      </c>
      <c r="B21366" s="5" t="s">
        <v>387</v>
      </c>
      <c r="C21366" s="5" t="s">
        <v>39</v>
      </c>
      <c r="D21366" s="5">
        <v>1</v>
      </c>
      <c r="E21366" s="5">
        <v>118123</v>
      </c>
    </row>
    <row r="21367" spans="1:5" x14ac:dyDescent="0.35">
      <c r="A21367" s="3">
        <v>46272</v>
      </c>
      <c r="B21367" s="5" t="s">
        <v>387</v>
      </c>
      <c r="C21367" s="5" t="s">
        <v>39</v>
      </c>
      <c r="D21367" s="5">
        <v>1</v>
      </c>
      <c r="E21367" s="5">
        <v>118123</v>
      </c>
    </row>
    <row r="21368" spans="1:5" x14ac:dyDescent="0.35">
      <c r="A21368" s="3">
        <v>46272</v>
      </c>
      <c r="B21368" s="5" t="s">
        <v>385</v>
      </c>
      <c r="C21368" s="5" t="s">
        <v>65</v>
      </c>
      <c r="D21368" s="5">
        <v>1</v>
      </c>
      <c r="E21368" s="5">
        <v>116305</v>
      </c>
    </row>
    <row r="21369" spans="1:5" x14ac:dyDescent="0.35">
      <c r="A21369" s="3">
        <v>46272</v>
      </c>
      <c r="B21369" s="5" t="s">
        <v>127</v>
      </c>
      <c r="C21369" s="5" t="s">
        <v>38</v>
      </c>
      <c r="D21369" s="5">
        <v>1</v>
      </c>
      <c r="E21369" s="5">
        <v>203578</v>
      </c>
    </row>
    <row r="21370" spans="1:5" x14ac:dyDescent="0.35">
      <c r="A21370" s="3">
        <v>46272</v>
      </c>
      <c r="B21370" s="5" t="s">
        <v>391</v>
      </c>
      <c r="C21370" s="5" t="s">
        <v>65</v>
      </c>
      <c r="D21370" s="5">
        <v>1</v>
      </c>
      <c r="E21370" s="5">
        <v>116305</v>
      </c>
    </row>
    <row r="21371" spans="1:5" x14ac:dyDescent="0.35">
      <c r="A21371" s="3">
        <v>46272</v>
      </c>
      <c r="B21371" s="5" t="s">
        <v>119</v>
      </c>
      <c r="C21371" s="5" t="s">
        <v>66</v>
      </c>
      <c r="D21371" s="5">
        <v>1</v>
      </c>
      <c r="E21371" s="5">
        <v>116305</v>
      </c>
    </row>
    <row r="21372" spans="1:5" x14ac:dyDescent="0.35">
      <c r="A21372" s="3">
        <v>46272</v>
      </c>
      <c r="B21372" s="5" t="s">
        <v>119</v>
      </c>
      <c r="C21372" s="5" t="s">
        <v>66</v>
      </c>
      <c r="D21372" s="5">
        <v>1</v>
      </c>
      <c r="E21372" s="5">
        <v>116305</v>
      </c>
    </row>
    <row r="21373" spans="1:5" x14ac:dyDescent="0.35">
      <c r="A21373" s="3">
        <v>46272</v>
      </c>
      <c r="B21373" s="5" t="s">
        <v>119</v>
      </c>
      <c r="C21373" s="5" t="s">
        <v>66</v>
      </c>
      <c r="D21373" s="5">
        <v>1</v>
      </c>
      <c r="E21373" s="5">
        <v>116305</v>
      </c>
    </row>
    <row r="21374" spans="1:5" x14ac:dyDescent="0.35">
      <c r="A21374" s="3">
        <v>46272</v>
      </c>
      <c r="B21374" s="5" t="s">
        <v>123</v>
      </c>
      <c r="C21374" s="5" t="s">
        <v>66</v>
      </c>
      <c r="D21374" s="5">
        <v>1</v>
      </c>
      <c r="E21374" s="5">
        <v>116305</v>
      </c>
    </row>
    <row r="21375" spans="1:5" x14ac:dyDescent="0.35">
      <c r="A21375" s="3">
        <v>46272</v>
      </c>
      <c r="B21375" s="5" t="s">
        <v>119</v>
      </c>
      <c r="C21375" s="5" t="s">
        <v>65</v>
      </c>
      <c r="D21375" s="5">
        <v>1</v>
      </c>
      <c r="E21375" s="5">
        <v>116305</v>
      </c>
    </row>
    <row r="21376" spans="1:5" x14ac:dyDescent="0.35">
      <c r="A21376" s="3">
        <v>46272</v>
      </c>
      <c r="B21376" s="5" t="s">
        <v>119</v>
      </c>
      <c r="C21376" s="5" t="s">
        <v>66</v>
      </c>
      <c r="D21376" s="5">
        <v>1</v>
      </c>
      <c r="E21376" s="5">
        <v>116305</v>
      </c>
    </row>
    <row r="21377" spans="1:5" x14ac:dyDescent="0.35">
      <c r="A21377" s="3">
        <v>46272</v>
      </c>
      <c r="B21377" s="5" t="s">
        <v>388</v>
      </c>
      <c r="C21377" s="5" t="s">
        <v>25</v>
      </c>
      <c r="D21377" s="5">
        <v>1</v>
      </c>
      <c r="E21377" s="5">
        <v>460318</v>
      </c>
    </row>
    <row r="21378" spans="1:5" x14ac:dyDescent="0.35">
      <c r="A21378" s="3">
        <v>46272</v>
      </c>
      <c r="B21378" s="5" t="s">
        <v>388</v>
      </c>
      <c r="C21378" s="5" t="s">
        <v>25</v>
      </c>
      <c r="D21378" s="5">
        <v>1</v>
      </c>
      <c r="E21378" s="5">
        <v>460318</v>
      </c>
    </row>
    <row r="21379" spans="1:5" x14ac:dyDescent="0.35">
      <c r="A21379" s="3">
        <v>46272</v>
      </c>
      <c r="B21379" s="5" t="s">
        <v>387</v>
      </c>
      <c r="C21379" s="5" t="s">
        <v>36</v>
      </c>
      <c r="D21379" s="5">
        <v>1</v>
      </c>
      <c r="E21379" s="5">
        <v>236305</v>
      </c>
    </row>
    <row r="21380" spans="1:5" x14ac:dyDescent="0.35">
      <c r="A21380" s="3">
        <v>46272</v>
      </c>
      <c r="B21380" s="5" t="s">
        <v>384</v>
      </c>
      <c r="C21380" s="5" t="s">
        <v>69</v>
      </c>
      <c r="D21380" s="5">
        <v>1</v>
      </c>
      <c r="E21380" s="5">
        <v>129941</v>
      </c>
    </row>
    <row r="21381" spans="1:5" x14ac:dyDescent="0.35">
      <c r="A21381" s="3">
        <v>46272</v>
      </c>
      <c r="B21381" s="5" t="s">
        <v>217</v>
      </c>
      <c r="C21381" s="5" t="s">
        <v>25</v>
      </c>
      <c r="D21381" s="5">
        <v>1</v>
      </c>
      <c r="E21381" s="5">
        <v>460318</v>
      </c>
    </row>
    <row r="21382" spans="1:5" x14ac:dyDescent="0.35">
      <c r="A21382" s="3">
        <v>46272</v>
      </c>
      <c r="B21382" s="5" t="s">
        <v>384</v>
      </c>
      <c r="C21382" s="5" t="s">
        <v>69</v>
      </c>
      <c r="D21382" s="5">
        <v>1</v>
      </c>
      <c r="E21382" s="5">
        <v>129941</v>
      </c>
    </row>
    <row r="21383" spans="1:5" x14ac:dyDescent="0.35">
      <c r="A21383" s="3">
        <v>46272</v>
      </c>
      <c r="B21383" s="5" t="s">
        <v>387</v>
      </c>
      <c r="C21383" s="5" t="s">
        <v>85</v>
      </c>
      <c r="D21383" s="5">
        <v>1</v>
      </c>
      <c r="E21383" s="5">
        <v>189032</v>
      </c>
    </row>
    <row r="21384" spans="1:5" x14ac:dyDescent="0.35">
      <c r="A21384" s="3">
        <v>46272</v>
      </c>
      <c r="B21384" s="5" t="s">
        <v>387</v>
      </c>
      <c r="C21384" s="5" t="s">
        <v>39</v>
      </c>
      <c r="D21384" s="5">
        <v>1</v>
      </c>
      <c r="E21384" s="5">
        <v>118123</v>
      </c>
    </row>
    <row r="21385" spans="1:5" x14ac:dyDescent="0.35">
      <c r="A21385" s="3">
        <v>46272</v>
      </c>
      <c r="B21385" s="5" t="s">
        <v>387</v>
      </c>
      <c r="C21385" s="5" t="s">
        <v>37</v>
      </c>
      <c r="D21385" s="5">
        <v>1</v>
      </c>
      <c r="E21385" s="5">
        <v>118123</v>
      </c>
    </row>
    <row r="21386" spans="1:5" x14ac:dyDescent="0.35">
      <c r="A21386" s="3">
        <v>46272</v>
      </c>
      <c r="B21386" s="5" t="s">
        <v>387</v>
      </c>
      <c r="C21386" s="5" t="s">
        <v>106</v>
      </c>
      <c r="D21386" s="5">
        <v>1</v>
      </c>
      <c r="E21386" s="5">
        <v>206759</v>
      </c>
    </row>
    <row r="21387" spans="1:5" x14ac:dyDescent="0.35">
      <c r="A21387" s="3">
        <v>46272</v>
      </c>
      <c r="B21387" s="5" t="s">
        <v>385</v>
      </c>
      <c r="C21387" s="5" t="s">
        <v>65</v>
      </c>
      <c r="D21387" s="5">
        <v>1</v>
      </c>
      <c r="E21387" s="5">
        <v>116305</v>
      </c>
    </row>
    <row r="21388" spans="1:5" x14ac:dyDescent="0.35">
      <c r="A21388" s="3">
        <v>46272</v>
      </c>
      <c r="B21388" s="5" t="s">
        <v>385</v>
      </c>
      <c r="C21388" s="5" t="s">
        <v>65</v>
      </c>
      <c r="D21388" s="5">
        <v>1</v>
      </c>
      <c r="E21388" s="5">
        <v>116305</v>
      </c>
    </row>
    <row r="21389" spans="1:5" x14ac:dyDescent="0.35">
      <c r="A21389" s="3">
        <v>46272</v>
      </c>
      <c r="B21389" s="5" t="s">
        <v>385</v>
      </c>
      <c r="C21389" s="5" t="s">
        <v>66</v>
      </c>
      <c r="D21389" s="5">
        <v>1</v>
      </c>
      <c r="E21389" s="5">
        <v>116305</v>
      </c>
    </row>
    <row r="21390" spans="1:5" x14ac:dyDescent="0.35">
      <c r="A21390" s="3">
        <v>46272</v>
      </c>
      <c r="B21390" s="5" t="s">
        <v>385</v>
      </c>
      <c r="C21390" s="5" t="s">
        <v>66</v>
      </c>
      <c r="D21390" s="5">
        <v>1</v>
      </c>
      <c r="E21390" s="5">
        <v>116305</v>
      </c>
    </row>
    <row r="21391" spans="1:5" x14ac:dyDescent="0.35">
      <c r="A21391" s="3">
        <v>46272</v>
      </c>
      <c r="B21391" s="5" t="s">
        <v>394</v>
      </c>
      <c r="C21391" s="5" t="s">
        <v>66</v>
      </c>
      <c r="D21391" s="5">
        <v>1</v>
      </c>
      <c r="E21391" s="5">
        <v>116305</v>
      </c>
    </row>
    <row r="21392" spans="1:5" x14ac:dyDescent="0.35">
      <c r="A21392" s="3">
        <v>46272</v>
      </c>
      <c r="B21392" s="5" t="s">
        <v>389</v>
      </c>
      <c r="C21392" s="5" t="s">
        <v>66</v>
      </c>
      <c r="D21392" s="5">
        <v>1</v>
      </c>
      <c r="E21392" s="5">
        <v>116305</v>
      </c>
    </row>
    <row r="21393" spans="1:5" x14ac:dyDescent="0.35">
      <c r="A21393" s="3">
        <v>46272</v>
      </c>
      <c r="B21393" s="5" t="s">
        <v>387</v>
      </c>
      <c r="C21393" s="5" t="s">
        <v>42</v>
      </c>
      <c r="D21393" s="5">
        <v>1</v>
      </c>
      <c r="E21393" s="5">
        <v>206759</v>
      </c>
    </row>
    <row r="21394" spans="1:5" x14ac:dyDescent="0.35">
      <c r="A21394" s="3">
        <v>46272</v>
      </c>
      <c r="B21394" s="5" t="s">
        <v>387</v>
      </c>
      <c r="C21394" s="5" t="s">
        <v>36</v>
      </c>
      <c r="D21394" s="5">
        <v>1</v>
      </c>
      <c r="E21394" s="5">
        <v>236305</v>
      </c>
    </row>
    <row r="21395" spans="1:5" x14ac:dyDescent="0.35">
      <c r="A21395" s="3">
        <v>46272</v>
      </c>
      <c r="B21395" s="5" t="s">
        <v>384</v>
      </c>
      <c r="C21395" s="5" t="s">
        <v>69</v>
      </c>
      <c r="D21395" s="5">
        <v>1</v>
      </c>
      <c r="E21395" s="5">
        <v>129941</v>
      </c>
    </row>
    <row r="21396" spans="1:5" x14ac:dyDescent="0.35">
      <c r="A21396" s="3">
        <v>46272</v>
      </c>
      <c r="B21396" s="5" t="s">
        <v>384</v>
      </c>
      <c r="C21396" s="5" t="s">
        <v>85</v>
      </c>
      <c r="D21396" s="5">
        <v>1</v>
      </c>
      <c r="E21396" s="5">
        <v>189032</v>
      </c>
    </row>
    <row r="21397" spans="1:5" x14ac:dyDescent="0.35">
      <c r="A21397" s="3">
        <v>46272</v>
      </c>
      <c r="B21397" s="5" t="s">
        <v>217</v>
      </c>
      <c r="C21397" s="5" t="s">
        <v>38</v>
      </c>
      <c r="D21397" s="5">
        <v>1</v>
      </c>
      <c r="E21397" s="5">
        <v>236305</v>
      </c>
    </row>
    <row r="21398" spans="1:5" x14ac:dyDescent="0.35">
      <c r="A21398" s="3">
        <v>46272</v>
      </c>
      <c r="B21398" s="5" t="s">
        <v>384</v>
      </c>
      <c r="C21398" s="5" t="s">
        <v>85</v>
      </c>
      <c r="D21398" s="5">
        <v>1</v>
      </c>
      <c r="E21398" s="5">
        <v>189032</v>
      </c>
    </row>
    <row r="21399" spans="1:5" x14ac:dyDescent="0.35">
      <c r="A21399" s="3">
        <v>46272</v>
      </c>
      <c r="B21399" s="5" t="s">
        <v>387</v>
      </c>
      <c r="C21399" s="5" t="s">
        <v>48</v>
      </c>
      <c r="D21399" s="5">
        <v>1</v>
      </c>
      <c r="E21399" s="5">
        <v>501682</v>
      </c>
    </row>
    <row r="21400" spans="1:5" x14ac:dyDescent="0.35">
      <c r="A21400" s="3">
        <v>46272</v>
      </c>
      <c r="B21400" s="5" t="s">
        <v>387</v>
      </c>
      <c r="C21400" s="5" t="s">
        <v>37</v>
      </c>
      <c r="D21400" s="5">
        <v>1</v>
      </c>
      <c r="E21400" s="5">
        <v>118123</v>
      </c>
    </row>
    <row r="21401" spans="1:5" x14ac:dyDescent="0.35">
      <c r="A21401" s="3">
        <v>46272</v>
      </c>
      <c r="B21401" s="5" t="s">
        <v>387</v>
      </c>
      <c r="C21401" s="5" t="s">
        <v>32</v>
      </c>
      <c r="D21401" s="5">
        <v>1</v>
      </c>
      <c r="E21401" s="5">
        <v>177214</v>
      </c>
    </row>
    <row r="21402" spans="1:5" x14ac:dyDescent="0.35">
      <c r="A21402" s="3">
        <v>46272</v>
      </c>
      <c r="B21402" s="5" t="s">
        <v>387</v>
      </c>
      <c r="C21402" s="5" t="s">
        <v>39</v>
      </c>
      <c r="D21402" s="5">
        <v>1</v>
      </c>
      <c r="E21402" s="5">
        <v>118123</v>
      </c>
    </row>
    <row r="21403" spans="1:5" x14ac:dyDescent="0.35">
      <c r="A21403" s="3">
        <v>46272</v>
      </c>
      <c r="B21403" s="5" t="s">
        <v>387</v>
      </c>
      <c r="C21403" s="5" t="s">
        <v>85</v>
      </c>
      <c r="D21403" s="5">
        <v>1</v>
      </c>
      <c r="E21403" s="5">
        <v>189032</v>
      </c>
    </row>
    <row r="21404" spans="1:5" x14ac:dyDescent="0.35">
      <c r="A21404" s="3">
        <v>46272</v>
      </c>
      <c r="B21404" s="5" t="s">
        <v>387</v>
      </c>
      <c r="C21404" s="5" t="s">
        <v>37</v>
      </c>
      <c r="D21404" s="5">
        <v>1</v>
      </c>
      <c r="E21404" s="5">
        <v>118123</v>
      </c>
    </row>
    <row r="21405" spans="1:5" x14ac:dyDescent="0.35">
      <c r="A21405" s="3">
        <v>46272</v>
      </c>
      <c r="B21405" s="5" t="s">
        <v>387</v>
      </c>
      <c r="C21405" s="5" t="s">
        <v>37</v>
      </c>
      <c r="D21405" s="5">
        <v>1</v>
      </c>
      <c r="E21405" s="5">
        <v>118123</v>
      </c>
    </row>
    <row r="21406" spans="1:5" x14ac:dyDescent="0.35">
      <c r="A21406" s="3">
        <v>46272</v>
      </c>
      <c r="B21406" s="5" t="s">
        <v>387</v>
      </c>
      <c r="C21406" s="5" t="s">
        <v>39</v>
      </c>
      <c r="D21406" s="5">
        <v>1</v>
      </c>
      <c r="E21406" s="5">
        <v>118123</v>
      </c>
    </row>
    <row r="21407" spans="1:5" x14ac:dyDescent="0.35">
      <c r="A21407" s="3">
        <v>46272</v>
      </c>
      <c r="B21407" s="5" t="s">
        <v>127</v>
      </c>
      <c r="C21407" s="5" t="s">
        <v>38</v>
      </c>
      <c r="D21407" s="5">
        <v>1</v>
      </c>
      <c r="E21407" s="5">
        <v>203578</v>
      </c>
    </row>
    <row r="21408" spans="1:5" x14ac:dyDescent="0.35">
      <c r="A21408" s="3">
        <v>46272</v>
      </c>
      <c r="B21408" s="5" t="s">
        <v>385</v>
      </c>
      <c r="C21408" s="5" t="s">
        <v>66</v>
      </c>
      <c r="D21408" s="5">
        <v>1</v>
      </c>
      <c r="E21408" s="5">
        <v>116305</v>
      </c>
    </row>
    <row r="21409" spans="1:5" x14ac:dyDescent="0.35">
      <c r="A21409" s="3">
        <v>46272</v>
      </c>
      <c r="B21409" s="5" t="s">
        <v>394</v>
      </c>
      <c r="C21409" s="5" t="s">
        <v>66</v>
      </c>
      <c r="D21409" s="5">
        <v>1</v>
      </c>
      <c r="E21409" s="5">
        <v>116305</v>
      </c>
    </row>
    <row r="21410" spans="1:5" x14ac:dyDescent="0.35">
      <c r="A21410" s="3">
        <v>46272</v>
      </c>
      <c r="B21410" s="5" t="s">
        <v>119</v>
      </c>
      <c r="C21410" s="5" t="s">
        <v>65</v>
      </c>
      <c r="D21410" s="5">
        <v>1</v>
      </c>
      <c r="E21410" s="5">
        <v>116305</v>
      </c>
    </row>
    <row r="21411" spans="1:5" x14ac:dyDescent="0.35">
      <c r="A21411" s="3">
        <v>46272</v>
      </c>
      <c r="B21411" s="5" t="s">
        <v>346</v>
      </c>
      <c r="C21411" s="5" t="s">
        <v>66</v>
      </c>
      <c r="D21411" s="5">
        <v>1</v>
      </c>
      <c r="E21411" s="5">
        <v>116305</v>
      </c>
    </row>
    <row r="21412" spans="1:5" x14ac:dyDescent="0.35">
      <c r="A21412" s="3">
        <v>46272</v>
      </c>
      <c r="B21412" s="5" t="s">
        <v>119</v>
      </c>
      <c r="C21412" s="5" t="s">
        <v>66</v>
      </c>
      <c r="D21412" s="5">
        <v>1</v>
      </c>
      <c r="E21412" s="5">
        <v>116305</v>
      </c>
    </row>
    <row r="21413" spans="1:5" x14ac:dyDescent="0.35">
      <c r="A21413" s="3">
        <v>46272</v>
      </c>
      <c r="B21413" s="5" t="s">
        <v>119</v>
      </c>
      <c r="C21413" s="5" t="s">
        <v>66</v>
      </c>
      <c r="D21413" s="5">
        <v>1</v>
      </c>
      <c r="E21413" s="5">
        <v>116305</v>
      </c>
    </row>
    <row r="21414" spans="1:5" x14ac:dyDescent="0.35">
      <c r="A21414" s="3">
        <v>46272</v>
      </c>
      <c r="B21414" s="5" t="s">
        <v>119</v>
      </c>
      <c r="C21414" s="5" t="s">
        <v>67</v>
      </c>
      <c r="D21414" s="5">
        <v>1</v>
      </c>
      <c r="E21414" s="5">
        <v>116305</v>
      </c>
    </row>
    <row r="21415" spans="1:5" x14ac:dyDescent="0.35">
      <c r="A21415" s="3">
        <v>46272</v>
      </c>
      <c r="B21415" s="5" t="s">
        <v>119</v>
      </c>
      <c r="C21415" s="5" t="s">
        <v>65</v>
      </c>
      <c r="D21415" s="5">
        <v>1</v>
      </c>
      <c r="E21415" s="5">
        <v>116305</v>
      </c>
    </row>
    <row r="21416" spans="1:5" x14ac:dyDescent="0.35">
      <c r="A21416" s="3">
        <v>46272</v>
      </c>
      <c r="B21416" s="5" t="s">
        <v>387</v>
      </c>
      <c r="C21416" s="5" t="s">
        <v>42</v>
      </c>
      <c r="D21416" s="5">
        <v>1</v>
      </c>
      <c r="E21416" s="5">
        <v>206759</v>
      </c>
    </row>
    <row r="21417" spans="1:5" x14ac:dyDescent="0.35">
      <c r="A21417" s="3">
        <v>46272</v>
      </c>
      <c r="B21417" s="5" t="s">
        <v>387</v>
      </c>
      <c r="C21417" s="5" t="s">
        <v>42</v>
      </c>
      <c r="D21417" s="5">
        <v>1</v>
      </c>
      <c r="E21417" s="5">
        <v>206759</v>
      </c>
    </row>
    <row r="21418" spans="1:5" x14ac:dyDescent="0.35">
      <c r="A21418" s="3">
        <v>46272</v>
      </c>
      <c r="B21418" s="5" t="s">
        <v>384</v>
      </c>
      <c r="C21418" s="5" t="s">
        <v>108</v>
      </c>
      <c r="D21418" s="5">
        <v>1</v>
      </c>
      <c r="E21418" s="5">
        <v>106305</v>
      </c>
    </row>
    <row r="21419" spans="1:5" x14ac:dyDescent="0.35">
      <c r="A21419" s="3">
        <v>46272</v>
      </c>
      <c r="B21419" s="5" t="s">
        <v>390</v>
      </c>
      <c r="C21419" s="5" t="s">
        <v>83</v>
      </c>
      <c r="D21419" s="5">
        <v>1</v>
      </c>
      <c r="E21419" s="5">
        <v>70850</v>
      </c>
    </row>
    <row r="21420" spans="1:5" x14ac:dyDescent="0.35">
      <c r="A21420" s="3">
        <v>46272</v>
      </c>
      <c r="B21420" s="5" t="s">
        <v>388</v>
      </c>
      <c r="C21420" s="5" t="s">
        <v>93</v>
      </c>
      <c r="D21420" s="5">
        <v>1</v>
      </c>
      <c r="E21420" s="5">
        <v>50168</v>
      </c>
    </row>
    <row r="21421" spans="1:5" x14ac:dyDescent="0.35">
      <c r="A21421" s="3">
        <v>46272</v>
      </c>
      <c r="B21421" s="5" t="s">
        <v>387</v>
      </c>
      <c r="C21421" s="5" t="s">
        <v>42</v>
      </c>
      <c r="D21421" s="5">
        <v>1</v>
      </c>
      <c r="E21421" s="5">
        <v>206759</v>
      </c>
    </row>
    <row r="21422" spans="1:5" x14ac:dyDescent="0.35">
      <c r="A21422" s="3">
        <v>46272</v>
      </c>
      <c r="B21422" s="5" t="s">
        <v>388</v>
      </c>
      <c r="C21422" s="5" t="s">
        <v>38</v>
      </c>
      <c r="D21422" s="5">
        <v>1</v>
      </c>
      <c r="E21422" s="5">
        <v>236305</v>
      </c>
    </row>
    <row r="21423" spans="1:5" x14ac:dyDescent="0.35">
      <c r="A21423" s="3">
        <v>46272</v>
      </c>
      <c r="B21423" s="5" t="s">
        <v>387</v>
      </c>
      <c r="C21423" s="5" t="s">
        <v>36</v>
      </c>
      <c r="D21423" s="5">
        <v>1</v>
      </c>
      <c r="E21423" s="5">
        <v>236305</v>
      </c>
    </row>
    <row r="21424" spans="1:5" x14ac:dyDescent="0.35">
      <c r="A21424" s="3">
        <v>46272</v>
      </c>
      <c r="B21424" s="5" t="s">
        <v>384</v>
      </c>
      <c r="C21424" s="5" t="s">
        <v>69</v>
      </c>
      <c r="D21424" s="5">
        <v>1</v>
      </c>
      <c r="E21424" s="5">
        <v>129941</v>
      </c>
    </row>
    <row r="21425" spans="1:5" x14ac:dyDescent="0.35">
      <c r="A21425" s="3">
        <v>46272</v>
      </c>
      <c r="B21425" s="5" t="s">
        <v>384</v>
      </c>
      <c r="C21425" s="5" t="s">
        <v>17</v>
      </c>
      <c r="D21425" s="5">
        <v>1</v>
      </c>
      <c r="E21425" s="5">
        <v>236305</v>
      </c>
    </row>
    <row r="21426" spans="1:5" x14ac:dyDescent="0.35">
      <c r="A21426" s="3">
        <v>46272</v>
      </c>
      <c r="B21426" s="5" t="s">
        <v>217</v>
      </c>
      <c r="C21426" s="5" t="s">
        <v>30</v>
      </c>
      <c r="D21426" s="5">
        <v>1</v>
      </c>
      <c r="E21426" s="5">
        <v>165395</v>
      </c>
    </row>
    <row r="21427" spans="1:5" x14ac:dyDescent="0.35">
      <c r="A21427" s="3">
        <v>46272</v>
      </c>
      <c r="B21427" s="5" t="s">
        <v>384</v>
      </c>
      <c r="C21427" s="5" t="s">
        <v>69</v>
      </c>
      <c r="D21427" s="5">
        <v>1</v>
      </c>
      <c r="E21427" s="5">
        <v>129941</v>
      </c>
    </row>
    <row r="21428" spans="1:5" x14ac:dyDescent="0.35">
      <c r="A21428" s="3">
        <v>46272</v>
      </c>
      <c r="B21428" s="5" t="s">
        <v>384</v>
      </c>
      <c r="C21428" s="5" t="s">
        <v>85</v>
      </c>
      <c r="D21428" s="5">
        <v>1</v>
      </c>
      <c r="E21428" s="5">
        <v>189032</v>
      </c>
    </row>
    <row r="21429" spans="1:5" x14ac:dyDescent="0.35">
      <c r="A21429" s="3">
        <v>46272</v>
      </c>
      <c r="B21429" s="5" t="s">
        <v>387</v>
      </c>
      <c r="C21429" s="5" t="s">
        <v>36</v>
      </c>
      <c r="D21429" s="5">
        <v>1</v>
      </c>
      <c r="E21429" s="5">
        <v>236305</v>
      </c>
    </row>
    <row r="21430" spans="1:5" x14ac:dyDescent="0.35">
      <c r="A21430" s="3">
        <v>46272</v>
      </c>
      <c r="B21430" s="5" t="s">
        <v>384</v>
      </c>
      <c r="C21430" s="5" t="s">
        <v>39</v>
      </c>
      <c r="D21430" s="5">
        <v>1</v>
      </c>
      <c r="E21430" s="5">
        <v>118123</v>
      </c>
    </row>
    <row r="21431" spans="1:5" x14ac:dyDescent="0.35">
      <c r="A21431" s="3">
        <v>46272</v>
      </c>
      <c r="B21431" s="5" t="s">
        <v>387</v>
      </c>
      <c r="C21431" s="5" t="s">
        <v>39</v>
      </c>
      <c r="D21431" s="5">
        <v>1</v>
      </c>
      <c r="E21431" s="5">
        <v>118123</v>
      </c>
    </row>
    <row r="21432" spans="1:5" x14ac:dyDescent="0.35">
      <c r="A21432" s="3">
        <v>46272</v>
      </c>
      <c r="B21432" s="5" t="s">
        <v>387</v>
      </c>
      <c r="C21432" s="5" t="s">
        <v>85</v>
      </c>
      <c r="D21432" s="5">
        <v>1</v>
      </c>
      <c r="E21432" s="5">
        <v>189032</v>
      </c>
    </row>
    <row r="21433" spans="1:5" x14ac:dyDescent="0.35">
      <c r="A21433" s="3">
        <v>46272</v>
      </c>
      <c r="B21433" s="5" t="s">
        <v>387</v>
      </c>
      <c r="C21433" s="5" t="s">
        <v>39</v>
      </c>
      <c r="D21433" s="5">
        <v>1</v>
      </c>
      <c r="E21433" s="5">
        <v>118123</v>
      </c>
    </row>
    <row r="21434" spans="1:5" x14ac:dyDescent="0.35">
      <c r="A21434" s="3">
        <v>46272</v>
      </c>
      <c r="B21434" s="5" t="s">
        <v>127</v>
      </c>
      <c r="C21434" s="5" t="s">
        <v>38</v>
      </c>
      <c r="D21434" s="5">
        <v>1</v>
      </c>
      <c r="E21434" s="5">
        <v>203578</v>
      </c>
    </row>
    <row r="21435" spans="1:5" x14ac:dyDescent="0.35">
      <c r="A21435" s="3">
        <v>46272</v>
      </c>
      <c r="B21435" s="5" t="s">
        <v>346</v>
      </c>
      <c r="C21435" s="5" t="s">
        <v>65</v>
      </c>
      <c r="D21435" s="5">
        <v>1</v>
      </c>
      <c r="E21435" s="5">
        <v>116305</v>
      </c>
    </row>
    <row r="21436" spans="1:5" x14ac:dyDescent="0.35">
      <c r="A21436" s="3">
        <v>46272</v>
      </c>
      <c r="B21436" s="5" t="s">
        <v>119</v>
      </c>
      <c r="C21436" s="5" t="s">
        <v>66</v>
      </c>
      <c r="D21436" s="5">
        <v>1</v>
      </c>
      <c r="E21436" s="5">
        <v>116305</v>
      </c>
    </row>
    <row r="21437" spans="1:5" x14ac:dyDescent="0.35">
      <c r="A21437" s="3">
        <v>46272</v>
      </c>
      <c r="B21437" s="5" t="s">
        <v>119</v>
      </c>
      <c r="C21437" s="5" t="s">
        <v>66</v>
      </c>
      <c r="D21437" s="5">
        <v>1</v>
      </c>
      <c r="E21437" s="5">
        <v>116305</v>
      </c>
    </row>
    <row r="21438" spans="1:5" x14ac:dyDescent="0.35">
      <c r="A21438" s="3">
        <v>46272</v>
      </c>
      <c r="B21438" s="5" t="s">
        <v>394</v>
      </c>
      <c r="C21438" s="5" t="s">
        <v>65</v>
      </c>
      <c r="D21438" s="5">
        <v>1</v>
      </c>
      <c r="E21438" s="5">
        <v>116305</v>
      </c>
    </row>
    <row r="21439" spans="1:5" x14ac:dyDescent="0.35">
      <c r="A21439" s="3">
        <v>46272</v>
      </c>
      <c r="B21439" s="5" t="s">
        <v>392</v>
      </c>
      <c r="C21439" s="5" t="s">
        <v>65</v>
      </c>
      <c r="D21439" s="5">
        <v>1</v>
      </c>
      <c r="E21439" s="5">
        <v>116305</v>
      </c>
    </row>
    <row r="21440" spans="1:5" x14ac:dyDescent="0.35">
      <c r="A21440" s="3">
        <v>46272</v>
      </c>
      <c r="B21440" s="5" t="s">
        <v>387</v>
      </c>
      <c r="C21440" s="5" t="s">
        <v>42</v>
      </c>
      <c r="D21440" s="5">
        <v>1</v>
      </c>
      <c r="E21440" s="5">
        <v>206759</v>
      </c>
    </row>
    <row r="21441" spans="1:5" x14ac:dyDescent="0.35">
      <c r="A21441" s="3">
        <v>46272</v>
      </c>
      <c r="B21441" s="5" t="s">
        <v>390</v>
      </c>
      <c r="C21441" s="5" t="s">
        <v>85</v>
      </c>
      <c r="D21441" s="5">
        <v>1</v>
      </c>
      <c r="E21441" s="5">
        <v>189032</v>
      </c>
    </row>
    <row r="21442" spans="1:5" x14ac:dyDescent="0.35">
      <c r="A21442" s="3">
        <v>46272</v>
      </c>
      <c r="B21442" s="5" t="s">
        <v>384</v>
      </c>
      <c r="C21442" s="5" t="s">
        <v>69</v>
      </c>
      <c r="D21442" s="5">
        <v>1</v>
      </c>
      <c r="E21442" s="5">
        <v>129941</v>
      </c>
    </row>
    <row r="21443" spans="1:5" x14ac:dyDescent="0.35">
      <c r="A21443" s="3">
        <v>46272</v>
      </c>
      <c r="B21443" s="5" t="s">
        <v>217</v>
      </c>
      <c r="C21443" s="5" t="s">
        <v>38</v>
      </c>
      <c r="D21443" s="5">
        <v>1</v>
      </c>
      <c r="E21443" s="5">
        <v>236305</v>
      </c>
    </row>
    <row r="21444" spans="1:5" x14ac:dyDescent="0.35">
      <c r="A21444" s="3">
        <v>46272</v>
      </c>
      <c r="B21444" s="5" t="s">
        <v>384</v>
      </c>
      <c r="C21444" s="5" t="s">
        <v>82</v>
      </c>
      <c r="D21444" s="5">
        <v>1</v>
      </c>
      <c r="E21444" s="5">
        <v>70850</v>
      </c>
    </row>
    <row r="21445" spans="1:5" x14ac:dyDescent="0.35">
      <c r="A21445" s="3">
        <v>46272</v>
      </c>
      <c r="B21445" s="5" t="s">
        <v>387</v>
      </c>
      <c r="C21445" s="5" t="s">
        <v>39</v>
      </c>
      <c r="D21445" s="5">
        <v>1</v>
      </c>
      <c r="E21445" s="5">
        <v>118123</v>
      </c>
    </row>
    <row r="21446" spans="1:5" x14ac:dyDescent="0.35">
      <c r="A21446" s="3">
        <v>46272</v>
      </c>
      <c r="B21446" s="5" t="s">
        <v>387</v>
      </c>
      <c r="C21446" s="5" t="s">
        <v>39</v>
      </c>
      <c r="D21446" s="5">
        <v>1</v>
      </c>
      <c r="E21446" s="5">
        <v>118123</v>
      </c>
    </row>
    <row r="21447" spans="1:5" x14ac:dyDescent="0.35">
      <c r="A21447" s="3">
        <v>46272</v>
      </c>
      <c r="B21447" s="5" t="s">
        <v>387</v>
      </c>
      <c r="C21447" s="5" t="s">
        <v>39</v>
      </c>
      <c r="D21447" s="5">
        <v>1</v>
      </c>
      <c r="E21447" s="5">
        <v>118123</v>
      </c>
    </row>
    <row r="21448" spans="1:5" x14ac:dyDescent="0.35">
      <c r="A21448" s="3">
        <v>46272</v>
      </c>
      <c r="B21448" s="5" t="s">
        <v>127</v>
      </c>
      <c r="C21448" s="5" t="s">
        <v>38</v>
      </c>
      <c r="D21448" s="5">
        <v>1</v>
      </c>
      <c r="E21448" s="5">
        <v>203578</v>
      </c>
    </row>
    <row r="21449" spans="1:5" x14ac:dyDescent="0.35">
      <c r="A21449" s="3">
        <v>46272</v>
      </c>
      <c r="B21449" s="5" t="s">
        <v>394</v>
      </c>
      <c r="C21449" s="5" t="s">
        <v>65</v>
      </c>
      <c r="D21449" s="5">
        <v>1</v>
      </c>
      <c r="E21449" s="5">
        <v>116305</v>
      </c>
    </row>
    <row r="21450" spans="1:5" x14ac:dyDescent="0.35">
      <c r="A21450" s="3">
        <v>46272</v>
      </c>
      <c r="B21450" s="5" t="s">
        <v>394</v>
      </c>
      <c r="C21450" s="5" t="s">
        <v>65</v>
      </c>
      <c r="D21450" s="5">
        <v>1</v>
      </c>
      <c r="E21450" s="5">
        <v>116305</v>
      </c>
    </row>
    <row r="21451" spans="1:5" x14ac:dyDescent="0.35">
      <c r="A21451" s="3">
        <v>46272</v>
      </c>
      <c r="B21451" s="5" t="s">
        <v>123</v>
      </c>
      <c r="C21451" s="5" t="s">
        <v>66</v>
      </c>
      <c r="D21451" s="5">
        <v>1</v>
      </c>
      <c r="E21451" s="5">
        <v>116305</v>
      </c>
    </row>
    <row r="21452" spans="1:5" x14ac:dyDescent="0.35">
      <c r="A21452" s="3">
        <v>46272</v>
      </c>
      <c r="B21452" s="5" t="s">
        <v>123</v>
      </c>
      <c r="C21452" s="5" t="s">
        <v>67</v>
      </c>
      <c r="D21452" s="5">
        <v>1</v>
      </c>
      <c r="E21452" s="5">
        <v>116305</v>
      </c>
    </row>
    <row r="21453" spans="1:5" x14ac:dyDescent="0.35">
      <c r="A21453" s="3">
        <v>46272</v>
      </c>
      <c r="B21453" s="5" t="s">
        <v>394</v>
      </c>
      <c r="C21453" s="5" t="s">
        <v>65</v>
      </c>
      <c r="D21453" s="5">
        <v>1</v>
      </c>
      <c r="E21453" s="5">
        <v>116305</v>
      </c>
    </row>
    <row r="21454" spans="1:5" x14ac:dyDescent="0.35">
      <c r="A21454" s="3">
        <v>46272</v>
      </c>
      <c r="B21454" s="5" t="s">
        <v>390</v>
      </c>
      <c r="C21454" s="5" t="s">
        <v>82</v>
      </c>
      <c r="D21454" s="5">
        <v>1</v>
      </c>
      <c r="E21454" s="5">
        <v>70850</v>
      </c>
    </row>
    <row r="21455" spans="1:5" x14ac:dyDescent="0.35">
      <c r="A21455" s="3">
        <v>46272</v>
      </c>
      <c r="B21455" s="5" t="s">
        <v>384</v>
      </c>
      <c r="C21455" s="5" t="s">
        <v>69</v>
      </c>
      <c r="D21455" s="5">
        <v>1</v>
      </c>
      <c r="E21455" s="5">
        <v>129941</v>
      </c>
    </row>
    <row r="21456" spans="1:5" x14ac:dyDescent="0.35">
      <c r="A21456" s="3">
        <v>46272</v>
      </c>
      <c r="B21456" s="5" t="s">
        <v>387</v>
      </c>
      <c r="C21456" s="5" t="s">
        <v>36</v>
      </c>
      <c r="D21456" s="5">
        <v>1</v>
      </c>
      <c r="E21456" s="5">
        <v>236305</v>
      </c>
    </row>
    <row r="21457" spans="1:5" x14ac:dyDescent="0.35">
      <c r="A21457" s="3">
        <v>46272</v>
      </c>
      <c r="B21457" s="5" t="s">
        <v>390</v>
      </c>
      <c r="C21457" s="5" t="s">
        <v>83</v>
      </c>
      <c r="D21457" s="5">
        <v>1</v>
      </c>
      <c r="E21457" s="5">
        <v>70850</v>
      </c>
    </row>
    <row r="21458" spans="1:5" x14ac:dyDescent="0.35">
      <c r="A21458" s="3">
        <v>46272</v>
      </c>
      <c r="B21458" s="5" t="s">
        <v>384</v>
      </c>
      <c r="C21458" s="5" t="s">
        <v>69</v>
      </c>
      <c r="D21458" s="5">
        <v>1</v>
      </c>
      <c r="E21458" s="5">
        <v>129941</v>
      </c>
    </row>
    <row r="21459" spans="1:5" x14ac:dyDescent="0.35">
      <c r="A21459" s="3">
        <v>46272</v>
      </c>
      <c r="B21459" s="5" t="s">
        <v>384</v>
      </c>
      <c r="C21459" s="5" t="s">
        <v>69</v>
      </c>
      <c r="D21459" s="5">
        <v>1</v>
      </c>
      <c r="E21459" s="5">
        <v>129941</v>
      </c>
    </row>
    <row r="21460" spans="1:5" x14ac:dyDescent="0.35">
      <c r="A21460" s="3">
        <v>46272</v>
      </c>
      <c r="B21460" s="5" t="s">
        <v>387</v>
      </c>
      <c r="C21460" s="5" t="s">
        <v>36</v>
      </c>
      <c r="D21460" s="5">
        <v>1</v>
      </c>
      <c r="E21460" s="5">
        <v>236305</v>
      </c>
    </row>
    <row r="21461" spans="1:5" x14ac:dyDescent="0.35">
      <c r="A21461" s="3">
        <v>46272</v>
      </c>
      <c r="B21461" s="5" t="s">
        <v>387</v>
      </c>
      <c r="C21461" s="5" t="s">
        <v>85</v>
      </c>
      <c r="D21461" s="5">
        <v>1</v>
      </c>
      <c r="E21461" s="5">
        <v>189032</v>
      </c>
    </row>
    <row r="21462" spans="1:5" x14ac:dyDescent="0.35">
      <c r="A21462" s="3">
        <v>46272</v>
      </c>
      <c r="B21462" s="5" t="s">
        <v>384</v>
      </c>
      <c r="C21462" s="5" t="s">
        <v>69</v>
      </c>
      <c r="D21462" s="5">
        <v>1</v>
      </c>
      <c r="E21462" s="5">
        <v>129941</v>
      </c>
    </row>
    <row r="21463" spans="1:5" x14ac:dyDescent="0.35">
      <c r="A21463" s="3">
        <v>46272</v>
      </c>
      <c r="B21463" s="5" t="s">
        <v>384</v>
      </c>
      <c r="C21463" s="5" t="s">
        <v>48</v>
      </c>
      <c r="D21463" s="5">
        <v>1</v>
      </c>
      <c r="E21463" s="5">
        <v>501682</v>
      </c>
    </row>
    <row r="21464" spans="1:5" x14ac:dyDescent="0.35">
      <c r="A21464" s="3">
        <v>46272</v>
      </c>
      <c r="B21464" s="5" t="s">
        <v>384</v>
      </c>
      <c r="C21464" s="5" t="s">
        <v>38</v>
      </c>
      <c r="D21464" s="5">
        <v>1</v>
      </c>
      <c r="E21464" s="5">
        <v>236305</v>
      </c>
    </row>
    <row r="21465" spans="1:5" x14ac:dyDescent="0.35">
      <c r="A21465" s="3">
        <v>46272</v>
      </c>
      <c r="B21465" s="5" t="s">
        <v>387</v>
      </c>
      <c r="C21465" s="5" t="s">
        <v>106</v>
      </c>
      <c r="D21465" s="5">
        <v>1</v>
      </c>
      <c r="E21465" s="5">
        <v>206759</v>
      </c>
    </row>
    <row r="21466" spans="1:5" x14ac:dyDescent="0.35">
      <c r="A21466" s="3">
        <v>46272</v>
      </c>
      <c r="B21466" s="5" t="s">
        <v>385</v>
      </c>
      <c r="C21466" s="5" t="s">
        <v>66</v>
      </c>
      <c r="D21466" s="5">
        <v>1</v>
      </c>
      <c r="E21466" s="5">
        <v>116305</v>
      </c>
    </row>
    <row r="21467" spans="1:5" x14ac:dyDescent="0.35">
      <c r="A21467" s="3">
        <v>46272</v>
      </c>
      <c r="B21467" s="5" t="s">
        <v>346</v>
      </c>
      <c r="C21467" s="5" t="s">
        <v>66</v>
      </c>
      <c r="D21467" s="5">
        <v>1</v>
      </c>
      <c r="E21467" s="5">
        <v>116305</v>
      </c>
    </row>
    <row r="21468" spans="1:5" x14ac:dyDescent="0.35">
      <c r="A21468" s="3">
        <v>46272</v>
      </c>
      <c r="B21468" s="5" t="s">
        <v>394</v>
      </c>
      <c r="C21468" s="5" t="s">
        <v>67</v>
      </c>
      <c r="D21468" s="5">
        <v>1</v>
      </c>
      <c r="E21468" s="5">
        <v>116305</v>
      </c>
    </row>
    <row r="21469" spans="1:5" x14ac:dyDescent="0.35">
      <c r="A21469" s="3">
        <v>46272</v>
      </c>
      <c r="B21469" s="5" t="s">
        <v>119</v>
      </c>
      <c r="C21469" s="5" t="s">
        <v>66</v>
      </c>
      <c r="D21469" s="5">
        <v>1</v>
      </c>
      <c r="E21469" s="5">
        <v>116305</v>
      </c>
    </row>
    <row r="21470" spans="1:5" x14ac:dyDescent="0.35">
      <c r="A21470" s="3">
        <v>46272</v>
      </c>
      <c r="B21470" s="5" t="s">
        <v>392</v>
      </c>
      <c r="C21470" s="5" t="s">
        <v>66</v>
      </c>
      <c r="D21470" s="5">
        <v>1</v>
      </c>
      <c r="E21470" s="5">
        <v>116305</v>
      </c>
    </row>
    <row r="21471" spans="1:5" x14ac:dyDescent="0.35">
      <c r="A21471" s="3">
        <v>46272</v>
      </c>
      <c r="B21471" s="5" t="s">
        <v>123</v>
      </c>
      <c r="C21471" s="5" t="s">
        <v>66</v>
      </c>
      <c r="D21471" s="5">
        <v>1</v>
      </c>
      <c r="E21471" s="5">
        <v>116305</v>
      </c>
    </row>
    <row r="21472" spans="1:5" x14ac:dyDescent="0.35">
      <c r="A21472" s="3">
        <v>46272</v>
      </c>
      <c r="B21472" s="5" t="s">
        <v>119</v>
      </c>
      <c r="C21472" s="5" t="s">
        <v>65</v>
      </c>
      <c r="D21472" s="5">
        <v>1</v>
      </c>
      <c r="E21472" s="5">
        <v>116305</v>
      </c>
    </row>
    <row r="21473" spans="1:5" x14ac:dyDescent="0.35">
      <c r="A21473" s="3">
        <v>46272</v>
      </c>
      <c r="B21473" s="5" t="s">
        <v>394</v>
      </c>
      <c r="C21473" s="5" t="s">
        <v>65</v>
      </c>
      <c r="D21473" s="5">
        <v>1</v>
      </c>
      <c r="E21473" s="5">
        <v>116305</v>
      </c>
    </row>
    <row r="21474" spans="1:5" x14ac:dyDescent="0.35">
      <c r="A21474" s="3">
        <v>46272</v>
      </c>
      <c r="B21474" s="5" t="s">
        <v>119</v>
      </c>
      <c r="C21474" s="5" t="s">
        <v>66</v>
      </c>
      <c r="D21474" s="5">
        <v>1</v>
      </c>
      <c r="E21474" s="5">
        <v>116305</v>
      </c>
    </row>
    <row r="21475" spans="1:5" x14ac:dyDescent="0.35">
      <c r="A21475" s="3">
        <v>46272</v>
      </c>
      <c r="B21475" s="5" t="s">
        <v>119</v>
      </c>
      <c r="C21475" s="5" t="s">
        <v>66</v>
      </c>
      <c r="D21475" s="5">
        <v>1</v>
      </c>
      <c r="E21475" s="5">
        <v>116305</v>
      </c>
    </row>
    <row r="21476" spans="1:5" x14ac:dyDescent="0.35">
      <c r="A21476" s="3">
        <v>46272</v>
      </c>
      <c r="B21476" s="5" t="s">
        <v>119</v>
      </c>
      <c r="C21476" s="5" t="s">
        <v>66</v>
      </c>
      <c r="D21476" s="5">
        <v>1</v>
      </c>
      <c r="E21476" s="5">
        <v>116305</v>
      </c>
    </row>
    <row r="21477" spans="1:5" x14ac:dyDescent="0.35">
      <c r="A21477" s="3">
        <v>46272</v>
      </c>
      <c r="B21477" s="5" t="s">
        <v>119</v>
      </c>
      <c r="C21477" s="5" t="s">
        <v>66</v>
      </c>
      <c r="D21477" s="5">
        <v>1</v>
      </c>
      <c r="E21477" s="5">
        <v>116305</v>
      </c>
    </row>
    <row r="21478" spans="1:5" x14ac:dyDescent="0.35">
      <c r="A21478" s="3">
        <v>46272</v>
      </c>
      <c r="B21478" s="5" t="s">
        <v>388</v>
      </c>
      <c r="C21478" s="5" t="s">
        <v>49</v>
      </c>
      <c r="D21478" s="5">
        <v>1</v>
      </c>
      <c r="E21478" s="5">
        <v>64941</v>
      </c>
    </row>
    <row r="21479" spans="1:5" x14ac:dyDescent="0.35">
      <c r="A21479" s="3">
        <v>46272</v>
      </c>
      <c r="B21479" s="5" t="s">
        <v>388</v>
      </c>
      <c r="C21479" s="5" t="s">
        <v>82</v>
      </c>
      <c r="D21479" s="5">
        <v>1</v>
      </c>
      <c r="E21479" s="5">
        <v>70850</v>
      </c>
    </row>
    <row r="21480" spans="1:5" x14ac:dyDescent="0.35">
      <c r="A21480" s="3">
        <v>46272</v>
      </c>
      <c r="B21480" s="5" t="s">
        <v>388</v>
      </c>
      <c r="C21480" s="5" t="s">
        <v>25</v>
      </c>
      <c r="D21480" s="5">
        <v>1</v>
      </c>
      <c r="E21480" s="5">
        <v>460318</v>
      </c>
    </row>
    <row r="21481" spans="1:5" x14ac:dyDescent="0.35">
      <c r="A21481" s="3">
        <v>46272</v>
      </c>
      <c r="B21481" s="5" t="s">
        <v>384</v>
      </c>
      <c r="C21481" s="5" t="s">
        <v>69</v>
      </c>
      <c r="D21481" s="5">
        <v>1</v>
      </c>
      <c r="E21481" s="5">
        <v>129941</v>
      </c>
    </row>
    <row r="21482" spans="1:5" x14ac:dyDescent="0.35">
      <c r="A21482" s="3">
        <v>46272</v>
      </c>
      <c r="B21482" s="5" t="s">
        <v>387</v>
      </c>
      <c r="C21482" s="5" t="s">
        <v>36</v>
      </c>
      <c r="D21482" s="5">
        <v>1</v>
      </c>
      <c r="E21482" s="5">
        <v>236305</v>
      </c>
    </row>
    <row r="21483" spans="1:5" x14ac:dyDescent="0.35">
      <c r="A21483" s="3">
        <v>46272</v>
      </c>
      <c r="B21483" s="5" t="s">
        <v>384</v>
      </c>
      <c r="C21483" s="5" t="s">
        <v>27</v>
      </c>
      <c r="D21483" s="5">
        <v>1</v>
      </c>
      <c r="E21483" s="5">
        <v>177214</v>
      </c>
    </row>
    <row r="21484" spans="1:5" x14ac:dyDescent="0.35">
      <c r="A21484" s="3">
        <v>46272</v>
      </c>
      <c r="B21484" s="5" t="s">
        <v>384</v>
      </c>
      <c r="C21484" s="5" t="s">
        <v>69</v>
      </c>
      <c r="D21484" s="5">
        <v>1</v>
      </c>
      <c r="E21484" s="5">
        <v>129941</v>
      </c>
    </row>
    <row r="21485" spans="1:5" x14ac:dyDescent="0.35">
      <c r="A21485" s="3">
        <v>46272</v>
      </c>
      <c r="B21485" s="5" t="s">
        <v>384</v>
      </c>
      <c r="C21485" s="5" t="s">
        <v>62</v>
      </c>
      <c r="D21485" s="5">
        <v>1</v>
      </c>
      <c r="E21485" s="5">
        <v>177214</v>
      </c>
    </row>
    <row r="21486" spans="1:5" x14ac:dyDescent="0.35">
      <c r="A21486" s="3">
        <v>46272</v>
      </c>
      <c r="B21486" s="5" t="s">
        <v>384</v>
      </c>
      <c r="C21486" s="5" t="s">
        <v>69</v>
      </c>
      <c r="D21486" s="5">
        <v>1</v>
      </c>
      <c r="E21486" s="5">
        <v>129941</v>
      </c>
    </row>
    <row r="21487" spans="1:5" x14ac:dyDescent="0.35">
      <c r="A21487" s="3">
        <v>46272</v>
      </c>
      <c r="B21487" s="5" t="s">
        <v>217</v>
      </c>
      <c r="C21487" s="5" t="s">
        <v>85</v>
      </c>
      <c r="D21487" s="5">
        <v>1</v>
      </c>
      <c r="E21487" s="5">
        <v>189032</v>
      </c>
    </row>
    <row r="21488" spans="1:5" x14ac:dyDescent="0.35">
      <c r="A21488" s="3">
        <v>46272</v>
      </c>
      <c r="B21488" s="5" t="s">
        <v>387</v>
      </c>
      <c r="C21488" s="5" t="s">
        <v>37</v>
      </c>
      <c r="D21488" s="5">
        <v>1</v>
      </c>
      <c r="E21488" s="5">
        <v>118123</v>
      </c>
    </row>
    <row r="21489" spans="1:5" x14ac:dyDescent="0.35">
      <c r="A21489" s="3">
        <v>46272</v>
      </c>
      <c r="B21489" s="5" t="s">
        <v>387</v>
      </c>
      <c r="C21489" s="5" t="s">
        <v>39</v>
      </c>
      <c r="D21489" s="5">
        <v>1</v>
      </c>
      <c r="E21489" s="5">
        <v>118123</v>
      </c>
    </row>
    <row r="21490" spans="1:5" x14ac:dyDescent="0.35">
      <c r="A21490" s="3">
        <v>46272</v>
      </c>
      <c r="B21490" s="5" t="s">
        <v>387</v>
      </c>
      <c r="C21490" s="5" t="s">
        <v>37</v>
      </c>
      <c r="D21490" s="5">
        <v>1</v>
      </c>
      <c r="E21490" s="5">
        <v>118123</v>
      </c>
    </row>
    <row r="21491" spans="1:5" x14ac:dyDescent="0.35">
      <c r="A21491" s="3">
        <v>46272</v>
      </c>
      <c r="B21491" s="5" t="s">
        <v>127</v>
      </c>
      <c r="C21491" s="5" t="s">
        <v>38</v>
      </c>
      <c r="D21491" s="5">
        <v>1</v>
      </c>
      <c r="E21491" s="5">
        <v>203578</v>
      </c>
    </row>
    <row r="21492" spans="1:5" x14ac:dyDescent="0.35">
      <c r="A21492" s="3">
        <v>46272</v>
      </c>
      <c r="B21492" s="5" t="s">
        <v>394</v>
      </c>
      <c r="C21492" s="5" t="s">
        <v>66</v>
      </c>
      <c r="D21492" s="5">
        <v>1</v>
      </c>
      <c r="E21492" s="5">
        <v>116305</v>
      </c>
    </row>
    <row r="21493" spans="1:5" x14ac:dyDescent="0.35">
      <c r="A21493" s="3">
        <v>46272</v>
      </c>
      <c r="B21493" s="5" t="s">
        <v>123</v>
      </c>
      <c r="C21493" s="5" t="s">
        <v>66</v>
      </c>
      <c r="D21493" s="5">
        <v>1</v>
      </c>
      <c r="E21493" s="5">
        <v>116305</v>
      </c>
    </row>
    <row r="21494" spans="1:5" x14ac:dyDescent="0.35">
      <c r="A21494" s="3">
        <v>46272</v>
      </c>
      <c r="B21494" s="5" t="s">
        <v>392</v>
      </c>
      <c r="C21494" s="5" t="s">
        <v>66</v>
      </c>
      <c r="D21494" s="5">
        <v>1</v>
      </c>
      <c r="E21494" s="5">
        <v>116305</v>
      </c>
    </row>
    <row r="21495" spans="1:5" x14ac:dyDescent="0.35">
      <c r="A21495" s="3">
        <v>46272</v>
      </c>
      <c r="B21495" s="5" t="s">
        <v>123</v>
      </c>
      <c r="C21495" s="5" t="s">
        <v>66</v>
      </c>
      <c r="D21495" s="5">
        <v>1</v>
      </c>
      <c r="E21495" s="5">
        <v>116305</v>
      </c>
    </row>
    <row r="21496" spans="1:5" x14ac:dyDescent="0.35">
      <c r="A21496" s="3">
        <v>46272</v>
      </c>
      <c r="B21496" s="5" t="s">
        <v>389</v>
      </c>
      <c r="C21496" s="5" t="s">
        <v>66</v>
      </c>
      <c r="D21496" s="5">
        <v>1</v>
      </c>
      <c r="E21496" s="5">
        <v>116305</v>
      </c>
    </row>
    <row r="21497" spans="1:5" x14ac:dyDescent="0.35">
      <c r="A21497" s="3">
        <v>46272</v>
      </c>
      <c r="B21497" s="5" t="s">
        <v>387</v>
      </c>
      <c r="C21497" s="5" t="s">
        <v>42</v>
      </c>
      <c r="D21497" s="5">
        <v>1</v>
      </c>
      <c r="E21497" s="5">
        <v>206759</v>
      </c>
    </row>
    <row r="21498" spans="1:5" x14ac:dyDescent="0.35">
      <c r="A21498" s="3">
        <v>46272</v>
      </c>
      <c r="B21498" s="5" t="s">
        <v>387</v>
      </c>
      <c r="C21498" s="5" t="s">
        <v>36</v>
      </c>
      <c r="D21498" s="5">
        <v>1</v>
      </c>
      <c r="E21498" s="5">
        <v>236305</v>
      </c>
    </row>
    <row r="21499" spans="1:5" x14ac:dyDescent="0.35">
      <c r="A21499" s="3">
        <v>46272</v>
      </c>
      <c r="B21499" s="5" t="s">
        <v>387</v>
      </c>
      <c r="C21499" s="5" t="s">
        <v>108</v>
      </c>
      <c r="D21499" s="5">
        <v>1</v>
      </c>
      <c r="E21499" s="5">
        <v>106305</v>
      </c>
    </row>
    <row r="21500" spans="1:5" x14ac:dyDescent="0.35">
      <c r="A21500" s="3">
        <v>46272</v>
      </c>
      <c r="B21500" s="5" t="s">
        <v>387</v>
      </c>
      <c r="C21500" s="5" t="s">
        <v>39</v>
      </c>
      <c r="D21500" s="5">
        <v>1</v>
      </c>
      <c r="E21500" s="5">
        <v>118123</v>
      </c>
    </row>
    <row r="21501" spans="1:5" x14ac:dyDescent="0.35">
      <c r="A21501" s="3">
        <v>46272</v>
      </c>
      <c r="B21501" s="5" t="s">
        <v>387</v>
      </c>
      <c r="C21501" s="5" t="s">
        <v>39</v>
      </c>
      <c r="D21501" s="5">
        <v>1</v>
      </c>
      <c r="E21501" s="5">
        <v>118123</v>
      </c>
    </row>
    <row r="21502" spans="1:5" x14ac:dyDescent="0.35">
      <c r="A21502" s="3">
        <v>46272</v>
      </c>
      <c r="B21502" s="5" t="s">
        <v>387</v>
      </c>
      <c r="C21502" s="5" t="s">
        <v>17</v>
      </c>
      <c r="D21502" s="5">
        <v>1</v>
      </c>
      <c r="E21502" s="5">
        <v>236305</v>
      </c>
    </row>
    <row r="21503" spans="1:5" x14ac:dyDescent="0.35">
      <c r="A21503" s="3">
        <v>46272</v>
      </c>
      <c r="B21503" s="5" t="s">
        <v>387</v>
      </c>
      <c r="C21503" s="5" t="s">
        <v>106</v>
      </c>
      <c r="D21503" s="5">
        <v>1</v>
      </c>
      <c r="E21503" s="5">
        <v>206759</v>
      </c>
    </row>
    <row r="21504" spans="1:5" x14ac:dyDescent="0.35">
      <c r="A21504" s="3">
        <v>46272</v>
      </c>
      <c r="B21504" s="5" t="s">
        <v>385</v>
      </c>
      <c r="C21504" s="5" t="s">
        <v>65</v>
      </c>
      <c r="D21504" s="5">
        <v>1</v>
      </c>
      <c r="E21504" s="5">
        <v>116305</v>
      </c>
    </row>
    <row r="21505" spans="1:5" x14ac:dyDescent="0.35">
      <c r="A21505" s="3">
        <v>46272</v>
      </c>
      <c r="B21505" s="5" t="s">
        <v>385</v>
      </c>
      <c r="C21505" s="5" t="s">
        <v>66</v>
      </c>
      <c r="D21505" s="5">
        <v>1</v>
      </c>
      <c r="E21505" s="5">
        <v>116305</v>
      </c>
    </row>
    <row r="21506" spans="1:5" x14ac:dyDescent="0.35">
      <c r="A21506" s="3">
        <v>46272</v>
      </c>
      <c r="B21506" s="5" t="s">
        <v>127</v>
      </c>
      <c r="C21506" s="5" t="s">
        <v>38</v>
      </c>
      <c r="D21506" s="5">
        <v>1</v>
      </c>
      <c r="E21506" s="5">
        <v>203578</v>
      </c>
    </row>
    <row r="21507" spans="1:5" x14ac:dyDescent="0.35">
      <c r="A21507" s="3">
        <v>46272</v>
      </c>
      <c r="B21507" s="5" t="s">
        <v>392</v>
      </c>
      <c r="C21507" s="5" t="s">
        <v>65</v>
      </c>
      <c r="D21507" s="5">
        <v>1</v>
      </c>
      <c r="E21507" s="5">
        <v>116305</v>
      </c>
    </row>
    <row r="21508" spans="1:5" x14ac:dyDescent="0.35">
      <c r="A21508" s="3">
        <v>46272</v>
      </c>
      <c r="B21508" s="5" t="s">
        <v>391</v>
      </c>
      <c r="C21508" s="5" t="s">
        <v>66</v>
      </c>
      <c r="D21508" s="5">
        <v>1</v>
      </c>
      <c r="E21508" s="5">
        <v>116305</v>
      </c>
    </row>
    <row r="21509" spans="1:5" x14ac:dyDescent="0.35">
      <c r="A21509" s="3">
        <v>46272</v>
      </c>
      <c r="B21509" s="5" t="s">
        <v>391</v>
      </c>
      <c r="C21509" s="5" t="s">
        <v>67</v>
      </c>
      <c r="D21509" s="5">
        <v>1</v>
      </c>
      <c r="E21509" s="5">
        <v>116305</v>
      </c>
    </row>
    <row r="21510" spans="1:5" x14ac:dyDescent="0.35">
      <c r="A21510" s="3">
        <v>46272</v>
      </c>
      <c r="B21510" s="5" t="s">
        <v>119</v>
      </c>
      <c r="C21510" s="5" t="s">
        <v>66</v>
      </c>
      <c r="D21510" s="5">
        <v>1</v>
      </c>
      <c r="E21510" s="5">
        <v>116305</v>
      </c>
    </row>
    <row r="21511" spans="1:5" x14ac:dyDescent="0.35">
      <c r="A21511" s="3">
        <v>46272</v>
      </c>
      <c r="B21511" s="5" t="s">
        <v>389</v>
      </c>
      <c r="C21511" s="5" t="s">
        <v>65</v>
      </c>
      <c r="D21511" s="5">
        <v>1</v>
      </c>
      <c r="E21511" s="5">
        <v>116305</v>
      </c>
    </row>
    <row r="21512" spans="1:5" x14ac:dyDescent="0.35">
      <c r="A21512" s="3">
        <v>46272</v>
      </c>
      <c r="B21512" s="5" t="s">
        <v>119</v>
      </c>
      <c r="C21512" s="5" t="s">
        <v>66</v>
      </c>
      <c r="D21512" s="5">
        <v>1</v>
      </c>
      <c r="E21512" s="5">
        <v>116305</v>
      </c>
    </row>
    <row r="21513" spans="1:5" x14ac:dyDescent="0.35">
      <c r="A21513" s="3">
        <v>46272</v>
      </c>
      <c r="B21513" s="5" t="s">
        <v>387</v>
      </c>
      <c r="C21513" s="5" t="s">
        <v>36</v>
      </c>
      <c r="D21513" s="5">
        <v>1</v>
      </c>
      <c r="E21513" s="5">
        <v>236305</v>
      </c>
    </row>
    <row r="21514" spans="1:5" x14ac:dyDescent="0.35">
      <c r="A21514" s="3">
        <v>46272</v>
      </c>
      <c r="B21514" s="5" t="s">
        <v>384</v>
      </c>
      <c r="C21514" s="5" t="s">
        <v>69</v>
      </c>
      <c r="D21514" s="5">
        <v>1</v>
      </c>
      <c r="E21514" s="5">
        <v>129941</v>
      </c>
    </row>
    <row r="21515" spans="1:5" x14ac:dyDescent="0.35">
      <c r="A21515" s="3">
        <v>46272</v>
      </c>
      <c r="B21515" s="5" t="s">
        <v>387</v>
      </c>
      <c r="C21515" s="5" t="s">
        <v>36</v>
      </c>
      <c r="D21515" s="5">
        <v>1</v>
      </c>
      <c r="E21515" s="5">
        <v>236305</v>
      </c>
    </row>
    <row r="21516" spans="1:5" x14ac:dyDescent="0.35">
      <c r="A21516" s="3">
        <v>46272</v>
      </c>
      <c r="B21516" s="5" t="s">
        <v>387</v>
      </c>
      <c r="C21516" s="5" t="s">
        <v>36</v>
      </c>
      <c r="D21516" s="5">
        <v>1</v>
      </c>
      <c r="E21516" s="5">
        <v>236305</v>
      </c>
    </row>
    <row r="21517" spans="1:5" x14ac:dyDescent="0.35">
      <c r="A21517" s="3">
        <v>46272</v>
      </c>
      <c r="B21517" s="5" t="s">
        <v>388</v>
      </c>
      <c r="C21517" s="5" t="s">
        <v>93</v>
      </c>
      <c r="D21517" s="5">
        <v>1</v>
      </c>
      <c r="E21517" s="5">
        <v>50168</v>
      </c>
    </row>
    <row r="21518" spans="1:5" x14ac:dyDescent="0.35">
      <c r="A21518" s="3">
        <v>46272</v>
      </c>
      <c r="B21518" s="5" t="s">
        <v>384</v>
      </c>
      <c r="C21518" s="5" t="s">
        <v>69</v>
      </c>
      <c r="D21518" s="5">
        <v>1</v>
      </c>
      <c r="E21518" s="5">
        <v>129941</v>
      </c>
    </row>
    <row r="21519" spans="1:5" x14ac:dyDescent="0.35">
      <c r="A21519" s="3">
        <v>46272</v>
      </c>
      <c r="B21519" s="5" t="s">
        <v>384</v>
      </c>
      <c r="C21519" s="5" t="s">
        <v>69</v>
      </c>
      <c r="D21519" s="5">
        <v>1</v>
      </c>
      <c r="E21519" s="5">
        <v>129941</v>
      </c>
    </row>
    <row r="21520" spans="1:5" x14ac:dyDescent="0.35">
      <c r="A21520" s="3">
        <v>46272</v>
      </c>
      <c r="B21520" s="5" t="s">
        <v>387</v>
      </c>
      <c r="C21520" s="5" t="s">
        <v>37</v>
      </c>
      <c r="D21520" s="5">
        <v>1</v>
      </c>
      <c r="E21520" s="5">
        <v>118123</v>
      </c>
    </row>
    <row r="21521" spans="1:5" x14ac:dyDescent="0.35">
      <c r="A21521" s="3">
        <v>46272</v>
      </c>
      <c r="B21521" s="5" t="s">
        <v>385</v>
      </c>
      <c r="C21521" s="5" t="s">
        <v>65</v>
      </c>
      <c r="D21521" s="5">
        <v>1</v>
      </c>
      <c r="E21521" s="5">
        <v>116305</v>
      </c>
    </row>
    <row r="21522" spans="1:5" x14ac:dyDescent="0.35">
      <c r="A21522" s="3">
        <v>46272</v>
      </c>
      <c r="B21522" s="5" t="s">
        <v>127</v>
      </c>
      <c r="C21522" s="5" t="s">
        <v>38</v>
      </c>
      <c r="D21522" s="5">
        <v>1</v>
      </c>
      <c r="E21522" s="5">
        <v>203578</v>
      </c>
    </row>
    <row r="21523" spans="1:5" x14ac:dyDescent="0.35">
      <c r="A21523" s="3">
        <v>46272</v>
      </c>
      <c r="B21523" s="5" t="s">
        <v>394</v>
      </c>
      <c r="C21523" s="5" t="s">
        <v>66</v>
      </c>
      <c r="D21523" s="5">
        <v>1</v>
      </c>
      <c r="E21523" s="5">
        <v>116305</v>
      </c>
    </row>
    <row r="21524" spans="1:5" x14ac:dyDescent="0.35">
      <c r="A21524" s="3">
        <v>46272</v>
      </c>
      <c r="B21524" s="5" t="s">
        <v>123</v>
      </c>
      <c r="C21524" s="5" t="s">
        <v>66</v>
      </c>
      <c r="D21524" s="5">
        <v>1</v>
      </c>
      <c r="E21524" s="5">
        <v>116305</v>
      </c>
    </row>
    <row r="21525" spans="1:5" x14ac:dyDescent="0.35">
      <c r="A21525" s="3">
        <v>46272</v>
      </c>
      <c r="B21525" s="5" t="s">
        <v>389</v>
      </c>
      <c r="C21525" s="5" t="s">
        <v>65</v>
      </c>
      <c r="D21525" s="5">
        <v>1</v>
      </c>
      <c r="E21525" s="5">
        <v>116305</v>
      </c>
    </row>
    <row r="21526" spans="1:5" x14ac:dyDescent="0.35">
      <c r="A21526" s="3">
        <v>46272</v>
      </c>
      <c r="B21526" s="5" t="s">
        <v>387</v>
      </c>
      <c r="C21526" s="5" t="s">
        <v>42</v>
      </c>
      <c r="D21526" s="5">
        <v>1</v>
      </c>
      <c r="E21526" s="5">
        <v>206759</v>
      </c>
    </row>
    <row r="21527" spans="1:5" x14ac:dyDescent="0.35">
      <c r="A21527" s="3">
        <v>46272</v>
      </c>
      <c r="B21527" s="5" t="s">
        <v>387</v>
      </c>
      <c r="C21527" s="5" t="s">
        <v>42</v>
      </c>
      <c r="D21527" s="5">
        <v>1</v>
      </c>
      <c r="E21527" s="5">
        <v>206759</v>
      </c>
    </row>
    <row r="21528" spans="1:5" x14ac:dyDescent="0.35">
      <c r="A21528" s="3">
        <v>46272</v>
      </c>
      <c r="B21528" s="5" t="s">
        <v>387</v>
      </c>
      <c r="C21528" s="5" t="s">
        <v>42</v>
      </c>
      <c r="D21528" s="5">
        <v>1</v>
      </c>
      <c r="E21528" s="5">
        <v>206759</v>
      </c>
    </row>
    <row r="21529" spans="1:5" x14ac:dyDescent="0.35">
      <c r="A21529" s="3">
        <v>46272</v>
      </c>
      <c r="B21529" s="5" t="s">
        <v>388</v>
      </c>
      <c r="C21529" s="5" t="s">
        <v>48</v>
      </c>
      <c r="D21529" s="5">
        <v>1</v>
      </c>
      <c r="E21529" s="5">
        <v>501682</v>
      </c>
    </row>
    <row r="21530" spans="1:5" x14ac:dyDescent="0.35">
      <c r="A21530" s="3">
        <v>46272</v>
      </c>
      <c r="B21530" s="5" t="s">
        <v>388</v>
      </c>
      <c r="C21530" s="5" t="s">
        <v>83</v>
      </c>
      <c r="D21530" s="5">
        <v>1</v>
      </c>
      <c r="E21530" s="5">
        <v>70850</v>
      </c>
    </row>
    <row r="21531" spans="1:5" x14ac:dyDescent="0.35">
      <c r="A21531" s="3">
        <v>46272</v>
      </c>
      <c r="B21531" s="5" t="s">
        <v>387</v>
      </c>
      <c r="C21531" s="5" t="s">
        <v>42</v>
      </c>
      <c r="D21531" s="5">
        <v>1</v>
      </c>
      <c r="E21531" s="5">
        <v>206759</v>
      </c>
    </row>
    <row r="21532" spans="1:5" x14ac:dyDescent="0.35">
      <c r="A21532" s="3">
        <v>46272</v>
      </c>
      <c r="B21532" s="5" t="s">
        <v>384</v>
      </c>
      <c r="C21532" s="5" t="s">
        <v>83</v>
      </c>
      <c r="D21532" s="5">
        <v>1</v>
      </c>
      <c r="E21532" s="5">
        <v>70850</v>
      </c>
    </row>
    <row r="21533" spans="1:5" x14ac:dyDescent="0.35">
      <c r="A21533" s="3">
        <v>46272</v>
      </c>
      <c r="B21533" s="5" t="s">
        <v>387</v>
      </c>
      <c r="C21533" s="5" t="s">
        <v>28</v>
      </c>
      <c r="D21533" s="5">
        <v>1</v>
      </c>
      <c r="E21533" s="5">
        <v>118123</v>
      </c>
    </row>
    <row r="21534" spans="1:5" x14ac:dyDescent="0.35">
      <c r="A21534" s="3">
        <v>46272</v>
      </c>
      <c r="B21534" s="5" t="s">
        <v>387</v>
      </c>
      <c r="C21534" s="5" t="s">
        <v>108</v>
      </c>
      <c r="D21534" s="5">
        <v>1</v>
      </c>
      <c r="E21534" s="5">
        <v>106305</v>
      </c>
    </row>
    <row r="21535" spans="1:5" x14ac:dyDescent="0.35">
      <c r="A21535" s="3">
        <v>46272</v>
      </c>
      <c r="B21535" s="5" t="s">
        <v>387</v>
      </c>
      <c r="C21535" s="5" t="s">
        <v>37</v>
      </c>
      <c r="D21535" s="5">
        <v>1</v>
      </c>
      <c r="E21535" s="5">
        <v>118123</v>
      </c>
    </row>
    <row r="21536" spans="1:5" x14ac:dyDescent="0.35">
      <c r="A21536" s="3">
        <v>46272</v>
      </c>
      <c r="B21536" s="5" t="s">
        <v>387</v>
      </c>
      <c r="C21536" s="5" t="s">
        <v>42</v>
      </c>
      <c r="D21536" s="5">
        <v>1</v>
      </c>
      <c r="E21536" s="5">
        <v>206759</v>
      </c>
    </row>
    <row r="21537" spans="1:5" x14ac:dyDescent="0.35">
      <c r="A21537" s="3">
        <v>46272</v>
      </c>
      <c r="B21537" s="5" t="s">
        <v>387</v>
      </c>
      <c r="C21537" s="5" t="s">
        <v>39</v>
      </c>
      <c r="D21537" s="5">
        <v>1</v>
      </c>
      <c r="E21537" s="5">
        <v>118123</v>
      </c>
    </row>
    <row r="21538" spans="1:5" x14ac:dyDescent="0.35">
      <c r="A21538" s="3">
        <v>46272</v>
      </c>
      <c r="B21538" s="5" t="s">
        <v>387</v>
      </c>
      <c r="C21538" s="5" t="s">
        <v>108</v>
      </c>
      <c r="D21538" s="5">
        <v>1</v>
      </c>
      <c r="E21538" s="5">
        <v>106305</v>
      </c>
    </row>
    <row r="21539" spans="1:5" x14ac:dyDescent="0.35">
      <c r="A21539" s="3">
        <v>46272</v>
      </c>
      <c r="B21539" s="5" t="s">
        <v>384</v>
      </c>
      <c r="C21539" s="5" t="s">
        <v>85</v>
      </c>
      <c r="D21539" s="5">
        <v>1</v>
      </c>
      <c r="E21539" s="5">
        <v>189032</v>
      </c>
    </row>
    <row r="21540" spans="1:5" x14ac:dyDescent="0.35">
      <c r="A21540" s="3">
        <v>46272</v>
      </c>
      <c r="B21540" s="5" t="s">
        <v>387</v>
      </c>
      <c r="C21540" s="5" t="s">
        <v>39</v>
      </c>
      <c r="D21540" s="5">
        <v>1</v>
      </c>
      <c r="E21540" s="5">
        <v>118123</v>
      </c>
    </row>
    <row r="21541" spans="1:5" x14ac:dyDescent="0.35">
      <c r="A21541" s="3">
        <v>46272</v>
      </c>
      <c r="B21541" s="5" t="s">
        <v>387</v>
      </c>
      <c r="C21541" s="5" t="s">
        <v>48</v>
      </c>
      <c r="D21541" s="5">
        <v>1</v>
      </c>
      <c r="E21541" s="5">
        <v>501682</v>
      </c>
    </row>
    <row r="21542" spans="1:5" x14ac:dyDescent="0.35">
      <c r="A21542" s="3">
        <v>46272</v>
      </c>
      <c r="B21542" s="5" t="s">
        <v>387</v>
      </c>
      <c r="C21542" s="5" t="s">
        <v>39</v>
      </c>
      <c r="D21542" s="5">
        <v>1</v>
      </c>
      <c r="E21542" s="5">
        <v>118123</v>
      </c>
    </row>
    <row r="21543" spans="1:5" x14ac:dyDescent="0.35">
      <c r="A21543" s="3">
        <v>46272</v>
      </c>
      <c r="B21543" s="5" t="s">
        <v>387</v>
      </c>
      <c r="C21543" s="5" t="s">
        <v>39</v>
      </c>
      <c r="D21543" s="5">
        <v>1</v>
      </c>
      <c r="E21543" s="5">
        <v>118123</v>
      </c>
    </row>
    <row r="21544" spans="1:5" x14ac:dyDescent="0.35">
      <c r="A21544" s="3">
        <v>46272</v>
      </c>
      <c r="B21544" s="5" t="s">
        <v>387</v>
      </c>
      <c r="C21544" s="5" t="s">
        <v>39</v>
      </c>
      <c r="D21544" s="5">
        <v>1</v>
      </c>
      <c r="E21544" s="5">
        <v>118123</v>
      </c>
    </row>
    <row r="21545" spans="1:5" x14ac:dyDescent="0.35">
      <c r="A21545" s="3">
        <v>46272</v>
      </c>
      <c r="B21545" s="5" t="s">
        <v>385</v>
      </c>
      <c r="C21545" s="5" t="s">
        <v>66</v>
      </c>
      <c r="D21545" s="5">
        <v>1</v>
      </c>
      <c r="E21545" s="5">
        <v>116305</v>
      </c>
    </row>
    <row r="21546" spans="1:5" x14ac:dyDescent="0.35">
      <c r="A21546" s="3">
        <v>46272</v>
      </c>
      <c r="B21546" s="5" t="s">
        <v>385</v>
      </c>
      <c r="C21546" s="5" t="s">
        <v>66</v>
      </c>
      <c r="D21546" s="5">
        <v>1</v>
      </c>
      <c r="E21546" s="5">
        <v>116305</v>
      </c>
    </row>
    <row r="21547" spans="1:5" x14ac:dyDescent="0.35">
      <c r="A21547" s="3">
        <v>46272</v>
      </c>
      <c r="B21547" s="5" t="s">
        <v>394</v>
      </c>
      <c r="C21547" s="5" t="s">
        <v>66</v>
      </c>
      <c r="D21547" s="5">
        <v>1</v>
      </c>
      <c r="E21547" s="5">
        <v>116305</v>
      </c>
    </row>
    <row r="21548" spans="1:5" x14ac:dyDescent="0.35">
      <c r="A21548" s="3">
        <v>46272</v>
      </c>
      <c r="B21548" s="5" t="s">
        <v>346</v>
      </c>
      <c r="C21548" s="5" t="s">
        <v>66</v>
      </c>
      <c r="D21548" s="5">
        <v>1</v>
      </c>
      <c r="E21548" s="5">
        <v>116305</v>
      </c>
    </row>
    <row r="21549" spans="1:5" x14ac:dyDescent="0.35">
      <c r="A21549" s="3">
        <v>46272</v>
      </c>
      <c r="B21549" s="5" t="s">
        <v>389</v>
      </c>
      <c r="C21549" s="5" t="s">
        <v>66</v>
      </c>
      <c r="D21549" s="5">
        <v>1</v>
      </c>
      <c r="E21549" s="5">
        <v>116305</v>
      </c>
    </row>
    <row r="21550" spans="1:5" x14ac:dyDescent="0.35">
      <c r="A21550" s="3">
        <v>46272</v>
      </c>
      <c r="B21550" s="5" t="s">
        <v>384</v>
      </c>
      <c r="C21550" s="5" t="s">
        <v>35</v>
      </c>
      <c r="D21550" s="5">
        <v>1</v>
      </c>
      <c r="E21550" s="5">
        <v>324409</v>
      </c>
    </row>
    <row r="21551" spans="1:5" x14ac:dyDescent="0.35">
      <c r="A21551" s="3">
        <v>46272</v>
      </c>
      <c r="B21551" s="5" t="s">
        <v>384</v>
      </c>
      <c r="C21551" s="5" t="s">
        <v>40</v>
      </c>
      <c r="D21551" s="5">
        <v>1</v>
      </c>
      <c r="E21551" s="5">
        <v>189032</v>
      </c>
    </row>
    <row r="21552" spans="1:5" x14ac:dyDescent="0.35">
      <c r="A21552" s="3">
        <v>46272</v>
      </c>
      <c r="B21552" s="5" t="s">
        <v>388</v>
      </c>
      <c r="C21552" s="5" t="s">
        <v>93</v>
      </c>
      <c r="D21552" s="5">
        <v>1</v>
      </c>
      <c r="E21552" s="5">
        <v>50168</v>
      </c>
    </row>
    <row r="21553" spans="1:5" x14ac:dyDescent="0.35">
      <c r="A21553" s="3">
        <v>46272</v>
      </c>
      <c r="B21553" s="5" t="s">
        <v>388</v>
      </c>
      <c r="C21553" s="5" t="s">
        <v>27</v>
      </c>
      <c r="D21553" s="5">
        <v>1</v>
      </c>
      <c r="E21553" s="5">
        <v>177214</v>
      </c>
    </row>
    <row r="21554" spans="1:5" x14ac:dyDescent="0.35">
      <c r="A21554" s="3">
        <v>46272</v>
      </c>
      <c r="B21554" s="5" t="s">
        <v>388</v>
      </c>
      <c r="C21554" s="5" t="s">
        <v>108</v>
      </c>
      <c r="D21554" s="5">
        <v>1</v>
      </c>
      <c r="E21554" s="5">
        <v>106305</v>
      </c>
    </row>
    <row r="21555" spans="1:5" x14ac:dyDescent="0.35">
      <c r="A21555" s="3">
        <v>46272</v>
      </c>
      <c r="B21555" s="5" t="s">
        <v>217</v>
      </c>
      <c r="C21555" s="5" t="s">
        <v>38</v>
      </c>
      <c r="D21555" s="5">
        <v>1</v>
      </c>
      <c r="E21555" s="5">
        <v>236305</v>
      </c>
    </row>
    <row r="21556" spans="1:5" x14ac:dyDescent="0.35">
      <c r="A21556" s="3">
        <v>46272</v>
      </c>
      <c r="B21556" s="5" t="s">
        <v>387</v>
      </c>
      <c r="C21556" s="5" t="s">
        <v>85</v>
      </c>
      <c r="D21556" s="5">
        <v>1</v>
      </c>
      <c r="E21556" s="5">
        <v>189032</v>
      </c>
    </row>
    <row r="21557" spans="1:5" x14ac:dyDescent="0.35">
      <c r="A21557" s="3">
        <v>46272</v>
      </c>
      <c r="B21557" s="5" t="s">
        <v>387</v>
      </c>
      <c r="C21557" s="5" t="s">
        <v>85</v>
      </c>
      <c r="D21557" s="5">
        <v>1</v>
      </c>
      <c r="E21557" s="5">
        <v>189032</v>
      </c>
    </row>
    <row r="21558" spans="1:5" x14ac:dyDescent="0.35">
      <c r="A21558" s="3">
        <v>46272</v>
      </c>
      <c r="B21558" s="5" t="s">
        <v>387</v>
      </c>
      <c r="C21558" s="5" t="s">
        <v>85</v>
      </c>
      <c r="D21558" s="5">
        <v>1</v>
      </c>
      <c r="E21558" s="5">
        <v>189032</v>
      </c>
    </row>
    <row r="21559" spans="1:5" x14ac:dyDescent="0.35">
      <c r="A21559" s="3">
        <v>46272</v>
      </c>
      <c r="B21559" s="5" t="s">
        <v>387</v>
      </c>
      <c r="C21559" s="5" t="s">
        <v>39</v>
      </c>
      <c r="D21559" s="5">
        <v>1</v>
      </c>
      <c r="E21559" s="5">
        <v>118123</v>
      </c>
    </row>
    <row r="21560" spans="1:5" x14ac:dyDescent="0.35">
      <c r="A21560" s="3">
        <v>46272</v>
      </c>
      <c r="B21560" s="5" t="s">
        <v>387</v>
      </c>
      <c r="C21560" s="5" t="s">
        <v>37</v>
      </c>
      <c r="D21560" s="5">
        <v>1</v>
      </c>
      <c r="E21560" s="5">
        <v>118123</v>
      </c>
    </row>
    <row r="21561" spans="1:5" x14ac:dyDescent="0.35">
      <c r="A21561" s="3">
        <v>46272</v>
      </c>
      <c r="B21561" s="5" t="s">
        <v>387</v>
      </c>
      <c r="C21561" s="5" t="s">
        <v>39</v>
      </c>
      <c r="D21561" s="5">
        <v>1</v>
      </c>
      <c r="E21561" s="5">
        <v>118123</v>
      </c>
    </row>
    <row r="21562" spans="1:5" x14ac:dyDescent="0.35">
      <c r="A21562" s="3">
        <v>46272</v>
      </c>
      <c r="B21562" s="5" t="s">
        <v>387</v>
      </c>
      <c r="C21562" s="5" t="s">
        <v>106</v>
      </c>
      <c r="D21562" s="5">
        <v>1</v>
      </c>
      <c r="E21562" s="5">
        <v>206759</v>
      </c>
    </row>
    <row r="21563" spans="1:5" x14ac:dyDescent="0.35">
      <c r="A21563" s="3">
        <v>46272</v>
      </c>
      <c r="B21563" s="5" t="s">
        <v>387</v>
      </c>
      <c r="C21563" s="5" t="s">
        <v>37</v>
      </c>
      <c r="D21563" s="5">
        <v>1</v>
      </c>
      <c r="E21563" s="5">
        <v>118123</v>
      </c>
    </row>
    <row r="21564" spans="1:5" x14ac:dyDescent="0.35">
      <c r="A21564" s="3">
        <v>46272</v>
      </c>
      <c r="B21564" s="5" t="s">
        <v>387</v>
      </c>
      <c r="C21564" s="5" t="s">
        <v>39</v>
      </c>
      <c r="D21564" s="5">
        <v>1</v>
      </c>
      <c r="E21564" s="5">
        <v>118123</v>
      </c>
    </row>
    <row r="21565" spans="1:5" x14ac:dyDescent="0.35">
      <c r="A21565" s="3">
        <v>46272</v>
      </c>
      <c r="B21565" s="5" t="s">
        <v>387</v>
      </c>
      <c r="C21565" s="5" t="s">
        <v>37</v>
      </c>
      <c r="D21565" s="5">
        <v>1</v>
      </c>
      <c r="E21565" s="5">
        <v>118123</v>
      </c>
    </row>
    <row r="21566" spans="1:5" x14ac:dyDescent="0.35">
      <c r="A21566" s="3">
        <v>46272</v>
      </c>
      <c r="B21566" s="5" t="s">
        <v>387</v>
      </c>
      <c r="C21566" s="5" t="s">
        <v>106</v>
      </c>
      <c r="D21566" s="5">
        <v>1</v>
      </c>
      <c r="E21566" s="5">
        <v>206759</v>
      </c>
    </row>
    <row r="21567" spans="1:5" x14ac:dyDescent="0.35">
      <c r="A21567" s="3">
        <v>46272</v>
      </c>
      <c r="B21567" s="5" t="s">
        <v>346</v>
      </c>
      <c r="C21567" s="5" t="s">
        <v>66</v>
      </c>
      <c r="D21567" s="5">
        <v>1</v>
      </c>
      <c r="E21567" s="5">
        <v>116305</v>
      </c>
    </row>
    <row r="21568" spans="1:5" x14ac:dyDescent="0.35">
      <c r="A21568" s="3">
        <v>46272</v>
      </c>
      <c r="B21568" s="5" t="s">
        <v>119</v>
      </c>
      <c r="C21568" s="5" t="s">
        <v>65</v>
      </c>
      <c r="D21568" s="5">
        <v>1</v>
      </c>
      <c r="E21568" s="5">
        <v>116305</v>
      </c>
    </row>
    <row r="21569" spans="1:5" x14ac:dyDescent="0.35">
      <c r="A21569" s="3">
        <v>46272</v>
      </c>
      <c r="B21569" s="5" t="s">
        <v>119</v>
      </c>
      <c r="C21569" s="5" t="s">
        <v>67</v>
      </c>
      <c r="D21569" s="5">
        <v>1</v>
      </c>
      <c r="E21569" s="5">
        <v>116305</v>
      </c>
    </row>
    <row r="21570" spans="1:5" x14ac:dyDescent="0.35">
      <c r="A21570" s="3">
        <v>46272</v>
      </c>
      <c r="B21570" s="5" t="s">
        <v>389</v>
      </c>
      <c r="C21570" s="5" t="s">
        <v>66</v>
      </c>
      <c r="D21570" s="5">
        <v>1</v>
      </c>
      <c r="E21570" s="5">
        <v>116305</v>
      </c>
    </row>
    <row r="21571" spans="1:5" x14ac:dyDescent="0.35">
      <c r="A21571" s="3">
        <v>46272</v>
      </c>
      <c r="B21571" s="5" t="s">
        <v>389</v>
      </c>
      <c r="C21571" s="5" t="s">
        <v>67</v>
      </c>
      <c r="D21571" s="5">
        <v>1</v>
      </c>
      <c r="E21571" s="5">
        <v>116305</v>
      </c>
    </row>
    <row r="21572" spans="1:5" x14ac:dyDescent="0.35">
      <c r="A21572" s="3">
        <v>46272</v>
      </c>
      <c r="B21572" s="5" t="s">
        <v>119</v>
      </c>
      <c r="C21572" s="5" t="s">
        <v>65</v>
      </c>
      <c r="D21572" s="5">
        <v>1</v>
      </c>
      <c r="E21572" s="5">
        <v>116305</v>
      </c>
    </row>
    <row r="21573" spans="1:5" x14ac:dyDescent="0.35">
      <c r="A21573" s="3">
        <v>46272</v>
      </c>
      <c r="B21573" s="5" t="s">
        <v>119</v>
      </c>
      <c r="C21573" s="5" t="s">
        <v>65</v>
      </c>
      <c r="D21573" s="5">
        <v>1</v>
      </c>
      <c r="E21573" s="5">
        <v>116305</v>
      </c>
    </row>
    <row r="21574" spans="1:5" x14ac:dyDescent="0.35">
      <c r="A21574" s="3">
        <v>46272</v>
      </c>
      <c r="B21574" s="5" t="s">
        <v>390</v>
      </c>
      <c r="C21574" s="5" t="s">
        <v>82</v>
      </c>
      <c r="D21574" s="5">
        <v>1</v>
      </c>
      <c r="E21574" s="5">
        <v>70850</v>
      </c>
    </row>
    <row r="21575" spans="1:5" x14ac:dyDescent="0.35">
      <c r="A21575" s="3">
        <v>46272</v>
      </c>
      <c r="B21575" s="5" t="s">
        <v>387</v>
      </c>
      <c r="C21575" s="5" t="s">
        <v>42</v>
      </c>
      <c r="D21575" s="5">
        <v>1</v>
      </c>
      <c r="E21575" s="5">
        <v>206759</v>
      </c>
    </row>
    <row r="21576" spans="1:5" x14ac:dyDescent="0.35">
      <c r="A21576" s="3">
        <v>46272</v>
      </c>
      <c r="B21576" s="5" t="s">
        <v>384</v>
      </c>
      <c r="C21576" s="5" t="s">
        <v>39</v>
      </c>
      <c r="D21576" s="5">
        <v>1</v>
      </c>
      <c r="E21576" s="5">
        <v>118123</v>
      </c>
    </row>
    <row r="21577" spans="1:5" x14ac:dyDescent="0.35">
      <c r="A21577" s="3">
        <v>46272</v>
      </c>
      <c r="B21577" s="5" t="s">
        <v>384</v>
      </c>
      <c r="C21577" s="5" t="s">
        <v>69</v>
      </c>
      <c r="D21577" s="5">
        <v>1</v>
      </c>
      <c r="E21577" s="5">
        <v>129941</v>
      </c>
    </row>
    <row r="21578" spans="1:5" x14ac:dyDescent="0.35">
      <c r="A21578" s="3">
        <v>46272</v>
      </c>
      <c r="B21578" s="5" t="s">
        <v>390</v>
      </c>
      <c r="C21578" s="5" t="s">
        <v>82</v>
      </c>
      <c r="D21578" s="5">
        <v>1</v>
      </c>
      <c r="E21578" s="5">
        <v>70850</v>
      </c>
    </row>
    <row r="21579" spans="1:5" x14ac:dyDescent="0.35">
      <c r="A21579" s="3">
        <v>46272</v>
      </c>
      <c r="B21579" s="5" t="s">
        <v>384</v>
      </c>
      <c r="C21579" s="5" t="s">
        <v>66</v>
      </c>
      <c r="D21579" s="5">
        <v>1</v>
      </c>
      <c r="E21579" s="5">
        <v>135850</v>
      </c>
    </row>
    <row r="21580" spans="1:5" x14ac:dyDescent="0.35">
      <c r="A21580" s="3">
        <v>46272</v>
      </c>
      <c r="B21580" s="5" t="s">
        <v>384</v>
      </c>
      <c r="C21580" s="5" t="s">
        <v>69</v>
      </c>
      <c r="D21580" s="5">
        <v>1</v>
      </c>
      <c r="E21580" s="5">
        <v>129941</v>
      </c>
    </row>
    <row r="21581" spans="1:5" x14ac:dyDescent="0.35">
      <c r="A21581" s="3">
        <v>46272</v>
      </c>
      <c r="B21581" s="5" t="s">
        <v>384</v>
      </c>
      <c r="C21581" s="5" t="s">
        <v>28</v>
      </c>
      <c r="D21581" s="5">
        <v>1</v>
      </c>
      <c r="E21581" s="5">
        <v>118123</v>
      </c>
    </row>
    <row r="21582" spans="1:5" x14ac:dyDescent="0.35">
      <c r="A21582" s="3">
        <v>46272</v>
      </c>
      <c r="B21582" s="5" t="s">
        <v>387</v>
      </c>
      <c r="C21582" s="5" t="s">
        <v>39</v>
      </c>
      <c r="D21582" s="5">
        <v>1</v>
      </c>
      <c r="E21582" s="5">
        <v>118123</v>
      </c>
    </row>
    <row r="21583" spans="1:5" x14ac:dyDescent="0.35">
      <c r="A21583" s="3">
        <v>46272</v>
      </c>
      <c r="B21583" s="5" t="s">
        <v>387</v>
      </c>
      <c r="C21583" s="5" t="s">
        <v>32</v>
      </c>
      <c r="D21583" s="5">
        <v>1</v>
      </c>
      <c r="E21583" s="5">
        <v>177214</v>
      </c>
    </row>
    <row r="21584" spans="1:5" x14ac:dyDescent="0.35">
      <c r="A21584" s="3">
        <v>46272</v>
      </c>
      <c r="B21584" s="5" t="s">
        <v>387</v>
      </c>
      <c r="C21584" s="5" t="s">
        <v>85</v>
      </c>
      <c r="D21584" s="5">
        <v>1</v>
      </c>
      <c r="E21584" s="5">
        <v>189032</v>
      </c>
    </row>
    <row r="21585" spans="1:5" x14ac:dyDescent="0.35">
      <c r="A21585" s="3">
        <v>46272</v>
      </c>
      <c r="B21585" s="5" t="s">
        <v>387</v>
      </c>
      <c r="C21585" s="5" t="s">
        <v>39</v>
      </c>
      <c r="D21585" s="5">
        <v>1</v>
      </c>
      <c r="E21585" s="5">
        <v>118123</v>
      </c>
    </row>
    <row r="21586" spans="1:5" x14ac:dyDescent="0.35">
      <c r="A21586" s="3">
        <v>46272</v>
      </c>
      <c r="B21586" s="5" t="s">
        <v>387</v>
      </c>
      <c r="C21586" s="5" t="s">
        <v>38</v>
      </c>
      <c r="D21586" s="5">
        <v>1</v>
      </c>
      <c r="E21586" s="5">
        <v>236305</v>
      </c>
    </row>
    <row r="21587" spans="1:5" x14ac:dyDescent="0.35">
      <c r="A21587" s="3">
        <v>46272</v>
      </c>
      <c r="B21587" s="5" t="s">
        <v>384</v>
      </c>
      <c r="C21587" s="5" t="s">
        <v>40</v>
      </c>
      <c r="D21587" s="5">
        <v>1</v>
      </c>
      <c r="E21587" s="5">
        <v>189032</v>
      </c>
    </row>
    <row r="21588" spans="1:5" x14ac:dyDescent="0.35">
      <c r="A21588" s="3">
        <v>46272</v>
      </c>
      <c r="B21588" s="5" t="s">
        <v>387</v>
      </c>
      <c r="C21588" s="5" t="s">
        <v>39</v>
      </c>
      <c r="D21588" s="5">
        <v>1</v>
      </c>
      <c r="E21588" s="5">
        <v>118123</v>
      </c>
    </row>
    <row r="21589" spans="1:5" x14ac:dyDescent="0.35">
      <c r="A21589" s="3">
        <v>46272</v>
      </c>
      <c r="B21589" s="5" t="s">
        <v>387</v>
      </c>
      <c r="C21589" s="5" t="s">
        <v>37</v>
      </c>
      <c r="D21589" s="5">
        <v>1</v>
      </c>
      <c r="E21589" s="5">
        <v>118123</v>
      </c>
    </row>
    <row r="21590" spans="1:5" x14ac:dyDescent="0.35">
      <c r="A21590" s="3">
        <v>46272</v>
      </c>
      <c r="B21590" s="5" t="s">
        <v>387</v>
      </c>
      <c r="C21590" s="5" t="s">
        <v>37</v>
      </c>
      <c r="D21590" s="5">
        <v>1</v>
      </c>
      <c r="E21590" s="5">
        <v>118123</v>
      </c>
    </row>
    <row r="21591" spans="1:5" x14ac:dyDescent="0.35">
      <c r="A21591" s="3">
        <v>46272</v>
      </c>
      <c r="B21591" s="5" t="s">
        <v>387</v>
      </c>
      <c r="C21591" s="5" t="s">
        <v>106</v>
      </c>
      <c r="D21591" s="5">
        <v>1</v>
      </c>
      <c r="E21591" s="5">
        <v>206759</v>
      </c>
    </row>
    <row r="21592" spans="1:5" x14ac:dyDescent="0.35">
      <c r="A21592" s="3">
        <v>46272</v>
      </c>
      <c r="B21592" s="5" t="s">
        <v>128</v>
      </c>
      <c r="C21592" s="5" t="s">
        <v>19</v>
      </c>
      <c r="D21592" s="5">
        <v>1</v>
      </c>
      <c r="E21592" s="5">
        <v>116305</v>
      </c>
    </row>
    <row r="21593" spans="1:5" x14ac:dyDescent="0.35">
      <c r="A21593" s="3">
        <v>46272</v>
      </c>
      <c r="B21593" s="5" t="s">
        <v>394</v>
      </c>
      <c r="C21593" s="5" t="s">
        <v>65</v>
      </c>
      <c r="D21593" s="5">
        <v>1</v>
      </c>
      <c r="E21593" s="5">
        <v>116305</v>
      </c>
    </row>
    <row r="21594" spans="1:5" x14ac:dyDescent="0.35">
      <c r="A21594" s="3">
        <v>46272</v>
      </c>
      <c r="B21594" s="5" t="s">
        <v>394</v>
      </c>
      <c r="C21594" s="5" t="s">
        <v>65</v>
      </c>
      <c r="D21594" s="5">
        <v>1</v>
      </c>
      <c r="E21594" s="5">
        <v>116305</v>
      </c>
    </row>
    <row r="21595" spans="1:5" x14ac:dyDescent="0.35">
      <c r="A21595" s="3">
        <v>46272</v>
      </c>
      <c r="B21595" s="5" t="s">
        <v>119</v>
      </c>
      <c r="C21595" s="5" t="s">
        <v>66</v>
      </c>
      <c r="D21595" s="5">
        <v>1</v>
      </c>
      <c r="E21595" s="5">
        <v>116305</v>
      </c>
    </row>
    <row r="21596" spans="1:5" x14ac:dyDescent="0.35">
      <c r="A21596" s="3">
        <v>46272</v>
      </c>
      <c r="B21596" s="5" t="s">
        <v>119</v>
      </c>
      <c r="C21596" s="5" t="s">
        <v>65</v>
      </c>
      <c r="D21596" s="5">
        <v>1</v>
      </c>
      <c r="E21596" s="5">
        <v>116305</v>
      </c>
    </row>
    <row r="21597" spans="1:5" x14ac:dyDescent="0.35">
      <c r="A21597" s="3">
        <v>46272</v>
      </c>
      <c r="B21597" s="5" t="s">
        <v>123</v>
      </c>
      <c r="C21597" s="5" t="s">
        <v>66</v>
      </c>
      <c r="D21597" s="5">
        <v>1</v>
      </c>
      <c r="E21597" s="5">
        <v>116305</v>
      </c>
    </row>
    <row r="21598" spans="1:5" x14ac:dyDescent="0.35">
      <c r="A21598" s="3">
        <v>46272</v>
      </c>
      <c r="B21598" s="5" t="s">
        <v>388</v>
      </c>
      <c r="C21598" s="5" t="s">
        <v>28</v>
      </c>
      <c r="D21598" s="5">
        <v>1</v>
      </c>
      <c r="E21598" s="5">
        <v>118123</v>
      </c>
    </row>
    <row r="21599" spans="1:5" x14ac:dyDescent="0.35">
      <c r="A21599" s="3">
        <v>46272</v>
      </c>
      <c r="B21599" s="5" t="s">
        <v>387</v>
      </c>
      <c r="C21599" s="5" t="s">
        <v>36</v>
      </c>
      <c r="D21599" s="5">
        <v>1</v>
      </c>
      <c r="E21599" s="5">
        <v>236305</v>
      </c>
    </row>
    <row r="21600" spans="1:5" x14ac:dyDescent="0.35">
      <c r="A21600" s="3">
        <v>46272</v>
      </c>
      <c r="B21600" s="5" t="s">
        <v>387</v>
      </c>
      <c r="C21600" s="5" t="s">
        <v>85</v>
      </c>
      <c r="D21600" s="5">
        <v>1</v>
      </c>
      <c r="E21600" s="5">
        <v>189032</v>
      </c>
    </row>
    <row r="21601" spans="1:5" x14ac:dyDescent="0.35">
      <c r="A21601" s="3">
        <v>46272</v>
      </c>
      <c r="B21601" s="5" t="s">
        <v>384</v>
      </c>
      <c r="C21601" s="5" t="s">
        <v>69</v>
      </c>
      <c r="D21601" s="5">
        <v>1</v>
      </c>
      <c r="E21601" s="5">
        <v>129941</v>
      </c>
    </row>
    <row r="21602" spans="1:5" x14ac:dyDescent="0.35">
      <c r="A21602" s="3">
        <v>46272</v>
      </c>
      <c r="B21602" s="5" t="s">
        <v>387</v>
      </c>
      <c r="C21602" s="5" t="s">
        <v>39</v>
      </c>
      <c r="D21602" s="5">
        <v>1</v>
      </c>
      <c r="E21602" s="5">
        <v>118123</v>
      </c>
    </row>
    <row r="21603" spans="1:5" x14ac:dyDescent="0.35">
      <c r="A21603" s="3">
        <v>46272</v>
      </c>
      <c r="B21603" s="5" t="s">
        <v>387</v>
      </c>
      <c r="C21603" s="5" t="s">
        <v>38</v>
      </c>
      <c r="D21603" s="5">
        <v>1</v>
      </c>
      <c r="E21603" s="5">
        <v>236305</v>
      </c>
    </row>
    <row r="21604" spans="1:5" x14ac:dyDescent="0.35">
      <c r="A21604" s="3">
        <v>46272</v>
      </c>
      <c r="B21604" s="5" t="s">
        <v>217</v>
      </c>
      <c r="C21604" s="5" t="s">
        <v>42</v>
      </c>
      <c r="D21604" s="5">
        <v>1</v>
      </c>
      <c r="E21604" s="5">
        <v>206759</v>
      </c>
    </row>
    <row r="21605" spans="1:5" x14ac:dyDescent="0.35">
      <c r="A21605" s="3">
        <v>46272</v>
      </c>
      <c r="B21605" s="5" t="s">
        <v>387</v>
      </c>
      <c r="C21605" s="5" t="s">
        <v>50</v>
      </c>
      <c r="D21605" s="5">
        <v>1</v>
      </c>
      <c r="E21605" s="5">
        <v>106305</v>
      </c>
    </row>
    <row r="21606" spans="1:5" x14ac:dyDescent="0.35">
      <c r="A21606" s="3">
        <v>46272</v>
      </c>
      <c r="B21606" s="5" t="s">
        <v>387</v>
      </c>
      <c r="C21606" s="5" t="s">
        <v>37</v>
      </c>
      <c r="D21606" s="5">
        <v>1</v>
      </c>
      <c r="E21606" s="5">
        <v>118123</v>
      </c>
    </row>
    <row r="21607" spans="1:5" x14ac:dyDescent="0.35">
      <c r="A21607" s="3">
        <v>46272</v>
      </c>
      <c r="B21607" s="5" t="s">
        <v>387</v>
      </c>
      <c r="C21607" s="5" t="s">
        <v>48</v>
      </c>
      <c r="D21607" s="5">
        <v>1</v>
      </c>
      <c r="E21607" s="5">
        <v>501682</v>
      </c>
    </row>
    <row r="21608" spans="1:5" x14ac:dyDescent="0.35">
      <c r="A21608" s="3">
        <v>46272</v>
      </c>
      <c r="B21608" s="5" t="s">
        <v>385</v>
      </c>
      <c r="C21608" s="5" t="s">
        <v>66</v>
      </c>
      <c r="D21608" s="5">
        <v>1</v>
      </c>
      <c r="E21608" s="5">
        <v>116305</v>
      </c>
    </row>
    <row r="21609" spans="1:5" x14ac:dyDescent="0.35">
      <c r="A21609" s="3">
        <v>46272</v>
      </c>
      <c r="B21609" s="5" t="s">
        <v>389</v>
      </c>
      <c r="C21609" s="5" t="s">
        <v>66</v>
      </c>
      <c r="D21609" s="5">
        <v>1</v>
      </c>
      <c r="E21609" s="5">
        <v>116305</v>
      </c>
    </row>
    <row r="21610" spans="1:5" x14ac:dyDescent="0.35">
      <c r="A21610" s="3">
        <v>46272</v>
      </c>
      <c r="B21610" s="5" t="s">
        <v>119</v>
      </c>
      <c r="C21610" s="5" t="s">
        <v>66</v>
      </c>
      <c r="D21610" s="5">
        <v>1</v>
      </c>
      <c r="E21610" s="5">
        <v>116305</v>
      </c>
    </row>
    <row r="21611" spans="1:5" x14ac:dyDescent="0.35">
      <c r="A21611" s="3">
        <v>46272</v>
      </c>
      <c r="B21611" s="5" t="s">
        <v>119</v>
      </c>
      <c r="C21611" s="5" t="s">
        <v>66</v>
      </c>
      <c r="D21611" s="5">
        <v>1</v>
      </c>
      <c r="E21611" s="5">
        <v>116305</v>
      </c>
    </row>
    <row r="21612" spans="1:5" x14ac:dyDescent="0.35">
      <c r="A21612" s="3">
        <v>46272</v>
      </c>
      <c r="B21612" s="5" t="s">
        <v>123</v>
      </c>
      <c r="C21612" s="5" t="s">
        <v>66</v>
      </c>
      <c r="D21612" s="5">
        <v>1</v>
      </c>
      <c r="E21612" s="5">
        <v>116305</v>
      </c>
    </row>
    <row r="21613" spans="1:5" x14ac:dyDescent="0.35">
      <c r="A21613" s="3">
        <v>46272</v>
      </c>
      <c r="B21613" s="5" t="s">
        <v>119</v>
      </c>
      <c r="C21613" s="5" t="s">
        <v>65</v>
      </c>
      <c r="D21613" s="5">
        <v>1</v>
      </c>
      <c r="E21613" s="5">
        <v>116305</v>
      </c>
    </row>
    <row r="21614" spans="1:5" x14ac:dyDescent="0.35">
      <c r="A21614" s="3">
        <v>46272</v>
      </c>
      <c r="B21614" s="5" t="s">
        <v>392</v>
      </c>
      <c r="C21614" s="5" t="s">
        <v>65</v>
      </c>
      <c r="D21614" s="5">
        <v>1</v>
      </c>
      <c r="E21614" s="5">
        <v>116305</v>
      </c>
    </row>
    <row r="21615" spans="1:5" x14ac:dyDescent="0.35">
      <c r="A21615" s="3">
        <v>46272</v>
      </c>
      <c r="B21615" s="5" t="s">
        <v>119</v>
      </c>
      <c r="C21615" s="5" t="s">
        <v>66</v>
      </c>
      <c r="D21615" s="5">
        <v>1</v>
      </c>
      <c r="E21615" s="5">
        <v>116305</v>
      </c>
    </row>
    <row r="21616" spans="1:5" x14ac:dyDescent="0.35">
      <c r="A21616" s="3">
        <v>46272</v>
      </c>
      <c r="B21616" s="5" t="s">
        <v>389</v>
      </c>
      <c r="C21616" s="5" t="s">
        <v>66</v>
      </c>
      <c r="D21616" s="5">
        <v>1</v>
      </c>
      <c r="E21616" s="5">
        <v>116305</v>
      </c>
    </row>
    <row r="21617" spans="1:5" x14ac:dyDescent="0.35">
      <c r="A21617" s="3">
        <v>46272</v>
      </c>
      <c r="B21617" s="5" t="s">
        <v>387</v>
      </c>
      <c r="C21617" s="5" t="s">
        <v>42</v>
      </c>
      <c r="D21617" s="5">
        <v>1</v>
      </c>
      <c r="E21617" s="5">
        <v>206759</v>
      </c>
    </row>
    <row r="21618" spans="1:5" x14ac:dyDescent="0.35">
      <c r="A21618" s="3">
        <v>46272</v>
      </c>
      <c r="B21618" s="5" t="s">
        <v>387</v>
      </c>
      <c r="C21618" s="5" t="s">
        <v>36</v>
      </c>
      <c r="D21618" s="5">
        <v>1</v>
      </c>
      <c r="E21618" s="5">
        <v>236305</v>
      </c>
    </row>
    <row r="21619" spans="1:5" x14ac:dyDescent="0.35">
      <c r="A21619" s="3">
        <v>46272</v>
      </c>
      <c r="B21619" s="5" t="s">
        <v>387</v>
      </c>
      <c r="C21619" s="5" t="s">
        <v>36</v>
      </c>
      <c r="D21619" s="5">
        <v>1</v>
      </c>
      <c r="E21619" s="5">
        <v>236305</v>
      </c>
    </row>
    <row r="21620" spans="1:5" x14ac:dyDescent="0.35">
      <c r="A21620" s="3">
        <v>46272</v>
      </c>
      <c r="B21620" s="5" t="s">
        <v>384</v>
      </c>
      <c r="C21620" s="5" t="s">
        <v>69</v>
      </c>
      <c r="D21620" s="5">
        <v>1</v>
      </c>
      <c r="E21620" s="5">
        <v>129941</v>
      </c>
    </row>
    <row r="21621" spans="1:5" x14ac:dyDescent="0.35">
      <c r="A21621" s="3">
        <v>46272</v>
      </c>
      <c r="B21621" s="5" t="s">
        <v>387</v>
      </c>
      <c r="C21621" s="5" t="s">
        <v>39</v>
      </c>
      <c r="D21621" s="5">
        <v>1</v>
      </c>
      <c r="E21621" s="5">
        <v>118123</v>
      </c>
    </row>
    <row r="21622" spans="1:5" x14ac:dyDescent="0.35">
      <c r="A21622" s="3">
        <v>46272</v>
      </c>
      <c r="B21622" s="5" t="s">
        <v>387</v>
      </c>
      <c r="C21622" s="5" t="s">
        <v>39</v>
      </c>
      <c r="D21622" s="5">
        <v>1</v>
      </c>
      <c r="E21622" s="5">
        <v>118123</v>
      </c>
    </row>
    <row r="21623" spans="1:5" x14ac:dyDescent="0.35">
      <c r="A21623" s="3">
        <v>46272</v>
      </c>
      <c r="B21623" s="5" t="s">
        <v>387</v>
      </c>
      <c r="C21623" s="5" t="s">
        <v>37</v>
      </c>
      <c r="D21623" s="5">
        <v>1</v>
      </c>
      <c r="E21623" s="5">
        <v>118123</v>
      </c>
    </row>
    <row r="21624" spans="1:5" x14ac:dyDescent="0.35">
      <c r="A21624" s="3">
        <v>46272</v>
      </c>
      <c r="B21624" s="5" t="s">
        <v>127</v>
      </c>
      <c r="C21624" s="5" t="s">
        <v>38</v>
      </c>
      <c r="D21624" s="5">
        <v>1</v>
      </c>
      <c r="E21624" s="5">
        <v>203578</v>
      </c>
    </row>
    <row r="21625" spans="1:5" x14ac:dyDescent="0.35">
      <c r="A21625" s="3">
        <v>46272</v>
      </c>
      <c r="B21625" s="5" t="s">
        <v>387</v>
      </c>
      <c r="C21625" s="5" t="s">
        <v>42</v>
      </c>
      <c r="D21625" s="5">
        <v>1</v>
      </c>
      <c r="E21625" s="5">
        <v>206759</v>
      </c>
    </row>
    <row r="21626" spans="1:5" x14ac:dyDescent="0.35">
      <c r="A21626" s="3">
        <v>46272</v>
      </c>
      <c r="B21626" s="5" t="s">
        <v>388</v>
      </c>
      <c r="C21626" s="5" t="s">
        <v>82</v>
      </c>
      <c r="D21626" s="5">
        <v>1</v>
      </c>
      <c r="E21626" s="5">
        <v>70850</v>
      </c>
    </row>
    <row r="21627" spans="1:5" x14ac:dyDescent="0.35">
      <c r="A21627" s="3">
        <v>46272</v>
      </c>
      <c r="B21627" s="5" t="s">
        <v>384</v>
      </c>
      <c r="C21627" s="5" t="s">
        <v>108</v>
      </c>
      <c r="D21627" s="5">
        <v>1</v>
      </c>
      <c r="E21627" s="5">
        <v>106305</v>
      </c>
    </row>
    <row r="21628" spans="1:5" x14ac:dyDescent="0.35">
      <c r="A21628" s="3">
        <v>46272</v>
      </c>
      <c r="B21628" s="5" t="s">
        <v>384</v>
      </c>
      <c r="C21628" s="5" t="s">
        <v>69</v>
      </c>
      <c r="D21628" s="5">
        <v>1</v>
      </c>
      <c r="E21628" s="5">
        <v>129941</v>
      </c>
    </row>
    <row r="21629" spans="1:5" x14ac:dyDescent="0.35">
      <c r="A21629" s="3">
        <v>46272</v>
      </c>
      <c r="B21629" s="5" t="s">
        <v>384</v>
      </c>
      <c r="C21629" s="5" t="s">
        <v>69</v>
      </c>
      <c r="D21629" s="5">
        <v>1</v>
      </c>
      <c r="E21629" s="5">
        <v>129941</v>
      </c>
    </row>
    <row r="21630" spans="1:5" x14ac:dyDescent="0.35">
      <c r="A21630" s="3">
        <v>46272</v>
      </c>
      <c r="B21630" s="5" t="s">
        <v>388</v>
      </c>
      <c r="C21630" s="5" t="s">
        <v>25</v>
      </c>
      <c r="D21630" s="5">
        <v>1</v>
      </c>
      <c r="E21630" s="5">
        <v>460318</v>
      </c>
    </row>
    <row r="21631" spans="1:5" x14ac:dyDescent="0.35">
      <c r="A21631" s="3">
        <v>46272</v>
      </c>
      <c r="B21631" s="5" t="s">
        <v>217</v>
      </c>
      <c r="C21631" s="5" t="s">
        <v>85</v>
      </c>
      <c r="D21631" s="5">
        <v>1</v>
      </c>
      <c r="E21631" s="5">
        <v>189032</v>
      </c>
    </row>
    <row r="21632" spans="1:5" x14ac:dyDescent="0.35">
      <c r="A21632" s="3">
        <v>46272</v>
      </c>
      <c r="B21632" s="5" t="s">
        <v>387</v>
      </c>
      <c r="C21632" s="5" t="s">
        <v>36</v>
      </c>
      <c r="D21632" s="5">
        <v>1</v>
      </c>
      <c r="E21632" s="5">
        <v>236305</v>
      </c>
    </row>
    <row r="21633" spans="1:5" x14ac:dyDescent="0.35">
      <c r="A21633" s="3">
        <v>46272</v>
      </c>
      <c r="B21633" s="5" t="s">
        <v>387</v>
      </c>
      <c r="C21633" s="5" t="s">
        <v>25</v>
      </c>
      <c r="D21633" s="5">
        <v>1</v>
      </c>
      <c r="E21633" s="5">
        <v>460318</v>
      </c>
    </row>
    <row r="21634" spans="1:5" x14ac:dyDescent="0.35">
      <c r="A21634" s="3">
        <v>46272</v>
      </c>
      <c r="B21634" s="5" t="s">
        <v>384</v>
      </c>
      <c r="C21634" s="5" t="s">
        <v>43</v>
      </c>
      <c r="D21634" s="5">
        <v>1</v>
      </c>
      <c r="E21634" s="5">
        <v>442591</v>
      </c>
    </row>
    <row r="21635" spans="1:5" x14ac:dyDescent="0.35">
      <c r="A21635" s="3">
        <v>46272</v>
      </c>
      <c r="B21635" s="5" t="s">
        <v>384</v>
      </c>
      <c r="C21635" s="5" t="s">
        <v>108</v>
      </c>
      <c r="D21635" s="5">
        <v>1</v>
      </c>
      <c r="E21635" s="5">
        <v>106305</v>
      </c>
    </row>
    <row r="21636" spans="1:5" x14ac:dyDescent="0.35">
      <c r="A21636" s="3">
        <v>46272</v>
      </c>
      <c r="B21636" s="5" t="s">
        <v>387</v>
      </c>
      <c r="C21636" s="5" t="s">
        <v>37</v>
      </c>
      <c r="D21636" s="5">
        <v>1</v>
      </c>
      <c r="E21636" s="5">
        <v>118123</v>
      </c>
    </row>
    <row r="21637" spans="1:5" x14ac:dyDescent="0.35">
      <c r="A21637" s="3">
        <v>46272</v>
      </c>
      <c r="B21637" s="5" t="s">
        <v>387</v>
      </c>
      <c r="C21637" s="5" t="s">
        <v>39</v>
      </c>
      <c r="D21637" s="5">
        <v>1</v>
      </c>
      <c r="E21637" s="5">
        <v>118123</v>
      </c>
    </row>
    <row r="21638" spans="1:5" x14ac:dyDescent="0.35">
      <c r="A21638" s="3">
        <v>46272</v>
      </c>
      <c r="B21638" s="5" t="s">
        <v>385</v>
      </c>
      <c r="C21638" s="5" t="s">
        <v>65</v>
      </c>
      <c r="D21638" s="5">
        <v>1</v>
      </c>
      <c r="E21638" s="5">
        <v>116305</v>
      </c>
    </row>
    <row r="21639" spans="1:5" x14ac:dyDescent="0.35">
      <c r="A21639" s="3">
        <v>46272</v>
      </c>
      <c r="B21639" s="5" t="s">
        <v>127</v>
      </c>
      <c r="C21639" s="5" t="s">
        <v>38</v>
      </c>
      <c r="D21639" s="5">
        <v>1</v>
      </c>
      <c r="E21639" s="5">
        <v>203578</v>
      </c>
    </row>
    <row r="21640" spans="1:5" x14ac:dyDescent="0.35">
      <c r="A21640" s="3">
        <v>46272</v>
      </c>
      <c r="B21640" s="5" t="s">
        <v>346</v>
      </c>
      <c r="C21640" s="5" t="s">
        <v>66</v>
      </c>
      <c r="D21640" s="5">
        <v>1</v>
      </c>
      <c r="E21640" s="5">
        <v>116305</v>
      </c>
    </row>
    <row r="21641" spans="1:5" x14ac:dyDescent="0.35">
      <c r="A21641" s="3">
        <v>46272</v>
      </c>
      <c r="B21641" s="5" t="s">
        <v>394</v>
      </c>
      <c r="C21641" s="5" t="s">
        <v>66</v>
      </c>
      <c r="D21641" s="5">
        <v>1</v>
      </c>
      <c r="E21641" s="5">
        <v>116305</v>
      </c>
    </row>
    <row r="21642" spans="1:5" x14ac:dyDescent="0.35">
      <c r="A21642" s="3">
        <v>46272</v>
      </c>
      <c r="B21642" s="5" t="s">
        <v>123</v>
      </c>
      <c r="C21642" s="5" t="s">
        <v>66</v>
      </c>
      <c r="D21642" s="5">
        <v>1</v>
      </c>
      <c r="E21642" s="5">
        <v>116305</v>
      </c>
    </row>
    <row r="21643" spans="1:5" x14ac:dyDescent="0.35">
      <c r="A21643" s="3">
        <v>46272</v>
      </c>
      <c r="B21643" s="5" t="s">
        <v>394</v>
      </c>
      <c r="C21643" s="5" t="s">
        <v>65</v>
      </c>
      <c r="D21643" s="5">
        <v>1</v>
      </c>
      <c r="E21643" s="5">
        <v>116305</v>
      </c>
    </row>
    <row r="21644" spans="1:5" x14ac:dyDescent="0.35">
      <c r="A21644" s="3">
        <v>46272</v>
      </c>
      <c r="B21644" s="5" t="s">
        <v>119</v>
      </c>
      <c r="C21644" s="5" t="s">
        <v>66</v>
      </c>
      <c r="D21644" s="5">
        <v>1</v>
      </c>
      <c r="E21644" s="5">
        <v>116305</v>
      </c>
    </row>
    <row r="21645" spans="1:5" x14ac:dyDescent="0.35">
      <c r="A21645" s="3">
        <v>46272</v>
      </c>
      <c r="B21645" s="5" t="s">
        <v>389</v>
      </c>
      <c r="C21645" s="5" t="s">
        <v>65</v>
      </c>
      <c r="D21645" s="5">
        <v>1</v>
      </c>
      <c r="E21645" s="5">
        <v>116305</v>
      </c>
    </row>
    <row r="21646" spans="1:5" x14ac:dyDescent="0.35">
      <c r="A21646" s="3">
        <v>46272</v>
      </c>
      <c r="B21646" s="5" t="s">
        <v>387</v>
      </c>
      <c r="C21646" s="5" t="s">
        <v>36</v>
      </c>
      <c r="D21646" s="5">
        <v>1</v>
      </c>
      <c r="E21646" s="5">
        <v>236305</v>
      </c>
    </row>
    <row r="21647" spans="1:5" x14ac:dyDescent="0.35">
      <c r="A21647" s="3">
        <v>46272</v>
      </c>
      <c r="B21647" s="5" t="s">
        <v>388</v>
      </c>
      <c r="C21647" s="5" t="s">
        <v>48</v>
      </c>
      <c r="D21647" s="5">
        <v>1</v>
      </c>
      <c r="E21647" s="5">
        <v>501682</v>
      </c>
    </row>
    <row r="21648" spans="1:5" x14ac:dyDescent="0.35">
      <c r="A21648" s="3">
        <v>46272</v>
      </c>
      <c r="B21648" s="5" t="s">
        <v>387</v>
      </c>
      <c r="C21648" s="5" t="s">
        <v>36</v>
      </c>
      <c r="D21648" s="5">
        <v>1</v>
      </c>
      <c r="E21648" s="5">
        <v>236305</v>
      </c>
    </row>
    <row r="21649" spans="1:5" x14ac:dyDescent="0.35">
      <c r="A21649" s="3">
        <v>46272</v>
      </c>
      <c r="B21649" s="5" t="s">
        <v>387</v>
      </c>
      <c r="C21649" s="5" t="s">
        <v>42</v>
      </c>
      <c r="D21649" s="5">
        <v>1</v>
      </c>
      <c r="E21649" s="5">
        <v>206759</v>
      </c>
    </row>
    <row r="21650" spans="1:5" x14ac:dyDescent="0.35">
      <c r="A21650" s="3">
        <v>46272</v>
      </c>
      <c r="B21650" s="5" t="s">
        <v>384</v>
      </c>
      <c r="C21650" s="5" t="s">
        <v>69</v>
      </c>
      <c r="D21650" s="5">
        <v>1</v>
      </c>
      <c r="E21650" s="5">
        <v>129941</v>
      </c>
    </row>
    <row r="21651" spans="1:5" x14ac:dyDescent="0.35">
      <c r="A21651" s="3">
        <v>46272</v>
      </c>
      <c r="B21651" s="5" t="s">
        <v>387</v>
      </c>
      <c r="C21651" s="5" t="s">
        <v>36</v>
      </c>
      <c r="D21651" s="5">
        <v>1</v>
      </c>
      <c r="E21651" s="5">
        <v>236305</v>
      </c>
    </row>
    <row r="21652" spans="1:5" x14ac:dyDescent="0.35">
      <c r="A21652" s="3">
        <v>46272</v>
      </c>
      <c r="B21652" s="5" t="s">
        <v>390</v>
      </c>
      <c r="C21652" s="5" t="s">
        <v>83</v>
      </c>
      <c r="D21652" s="5">
        <v>1</v>
      </c>
      <c r="E21652" s="5">
        <v>70850</v>
      </c>
    </row>
    <row r="21653" spans="1:5" x14ac:dyDescent="0.35">
      <c r="A21653" s="3">
        <v>46272</v>
      </c>
      <c r="B21653" s="5" t="s">
        <v>384</v>
      </c>
      <c r="C21653" s="5" t="s">
        <v>69</v>
      </c>
      <c r="D21653" s="5">
        <v>1</v>
      </c>
      <c r="E21653" s="5">
        <v>129941</v>
      </c>
    </row>
    <row r="21654" spans="1:5" x14ac:dyDescent="0.35">
      <c r="A21654" s="3">
        <v>46272</v>
      </c>
      <c r="B21654" s="5" t="s">
        <v>384</v>
      </c>
      <c r="C21654" s="5" t="s">
        <v>69</v>
      </c>
      <c r="D21654" s="5">
        <v>1</v>
      </c>
      <c r="E21654" s="5">
        <v>129941</v>
      </c>
    </row>
    <row r="21655" spans="1:5" x14ac:dyDescent="0.35">
      <c r="A21655" s="3">
        <v>46272</v>
      </c>
      <c r="B21655" s="5" t="s">
        <v>387</v>
      </c>
      <c r="C21655" s="5" t="s">
        <v>106</v>
      </c>
      <c r="D21655" s="5">
        <v>1</v>
      </c>
      <c r="E21655" s="5">
        <v>206759</v>
      </c>
    </row>
    <row r="21656" spans="1:5" x14ac:dyDescent="0.35">
      <c r="A21656" s="3">
        <v>46272</v>
      </c>
      <c r="B21656" s="5" t="s">
        <v>387</v>
      </c>
      <c r="C21656" s="5" t="s">
        <v>85</v>
      </c>
      <c r="D21656" s="5">
        <v>1</v>
      </c>
      <c r="E21656" s="5">
        <v>189032</v>
      </c>
    </row>
    <row r="21657" spans="1:5" x14ac:dyDescent="0.35">
      <c r="A21657" s="3">
        <v>46272</v>
      </c>
      <c r="B21657" s="5" t="s">
        <v>387</v>
      </c>
      <c r="C21657" s="5" t="s">
        <v>39</v>
      </c>
      <c r="D21657" s="5">
        <v>1</v>
      </c>
      <c r="E21657" s="5">
        <v>118123</v>
      </c>
    </row>
    <row r="21658" spans="1:5" x14ac:dyDescent="0.35">
      <c r="A21658" s="3">
        <v>46272</v>
      </c>
      <c r="B21658" s="5" t="s">
        <v>384</v>
      </c>
      <c r="C21658" s="5" t="s">
        <v>69</v>
      </c>
      <c r="D21658" s="5">
        <v>1</v>
      </c>
      <c r="E21658" s="5">
        <v>129941</v>
      </c>
    </row>
    <row r="21659" spans="1:5" x14ac:dyDescent="0.35">
      <c r="A21659" s="3">
        <v>46272</v>
      </c>
      <c r="B21659" s="5" t="s">
        <v>387</v>
      </c>
      <c r="C21659" s="5" t="s">
        <v>39</v>
      </c>
      <c r="D21659" s="5">
        <v>1</v>
      </c>
      <c r="E21659" s="5">
        <v>118123</v>
      </c>
    </row>
    <row r="21660" spans="1:5" x14ac:dyDescent="0.35">
      <c r="A21660" s="3">
        <v>46272</v>
      </c>
      <c r="B21660" s="5" t="s">
        <v>387</v>
      </c>
      <c r="C21660" s="5" t="s">
        <v>106</v>
      </c>
      <c r="D21660" s="5">
        <v>1</v>
      </c>
      <c r="E21660" s="5">
        <v>206759</v>
      </c>
    </row>
    <row r="21661" spans="1:5" x14ac:dyDescent="0.35">
      <c r="A21661" s="3">
        <v>46272</v>
      </c>
      <c r="B21661" s="5" t="s">
        <v>385</v>
      </c>
      <c r="C21661" s="5" t="s">
        <v>66</v>
      </c>
      <c r="D21661" s="5">
        <v>1</v>
      </c>
      <c r="E21661" s="5">
        <v>116305</v>
      </c>
    </row>
    <row r="21662" spans="1:5" x14ac:dyDescent="0.35">
      <c r="A21662" s="3">
        <v>46272</v>
      </c>
      <c r="B21662" s="5" t="s">
        <v>394</v>
      </c>
      <c r="C21662" s="5" t="s">
        <v>66</v>
      </c>
      <c r="D21662" s="5">
        <v>1</v>
      </c>
      <c r="E21662" s="5">
        <v>116305</v>
      </c>
    </row>
    <row r="21663" spans="1:5" x14ac:dyDescent="0.35">
      <c r="A21663" s="3">
        <v>46272</v>
      </c>
      <c r="B21663" s="5" t="s">
        <v>119</v>
      </c>
      <c r="C21663" s="5" t="s">
        <v>66</v>
      </c>
      <c r="D21663" s="5">
        <v>1</v>
      </c>
      <c r="E21663" s="5">
        <v>116305</v>
      </c>
    </row>
    <row r="21664" spans="1:5" x14ac:dyDescent="0.35">
      <c r="A21664" s="3">
        <v>46272</v>
      </c>
      <c r="B21664" s="5" t="s">
        <v>394</v>
      </c>
      <c r="C21664" s="5" t="s">
        <v>66</v>
      </c>
      <c r="D21664" s="5">
        <v>1</v>
      </c>
      <c r="E21664" s="5">
        <v>116305</v>
      </c>
    </row>
    <row r="21665" spans="1:5" x14ac:dyDescent="0.35">
      <c r="A21665" s="3">
        <v>46272</v>
      </c>
      <c r="B21665" s="5" t="s">
        <v>119</v>
      </c>
      <c r="C21665" s="5" t="s">
        <v>65</v>
      </c>
      <c r="D21665" s="5">
        <v>1</v>
      </c>
      <c r="E21665" s="5">
        <v>116305</v>
      </c>
    </row>
    <row r="21666" spans="1:5" x14ac:dyDescent="0.35">
      <c r="A21666" s="3">
        <v>46272</v>
      </c>
      <c r="B21666" s="5" t="s">
        <v>123</v>
      </c>
      <c r="C21666" s="5" t="s">
        <v>66</v>
      </c>
      <c r="D21666" s="5">
        <v>1</v>
      </c>
      <c r="E21666" s="5">
        <v>116305</v>
      </c>
    </row>
    <row r="21667" spans="1:5" x14ac:dyDescent="0.35">
      <c r="A21667" s="3">
        <v>46272</v>
      </c>
      <c r="B21667" s="5" t="s">
        <v>394</v>
      </c>
      <c r="C21667" s="5" t="s">
        <v>67</v>
      </c>
      <c r="D21667" s="5">
        <v>1</v>
      </c>
      <c r="E21667" s="5">
        <v>116305</v>
      </c>
    </row>
    <row r="21668" spans="1:5" x14ac:dyDescent="0.35">
      <c r="A21668" s="3">
        <v>46272</v>
      </c>
      <c r="B21668" s="5" t="s">
        <v>119</v>
      </c>
      <c r="C21668" s="5" t="s">
        <v>65</v>
      </c>
      <c r="D21668" s="5">
        <v>1</v>
      </c>
      <c r="E21668" s="5">
        <v>116305</v>
      </c>
    </row>
    <row r="21669" spans="1:5" x14ac:dyDescent="0.35">
      <c r="A21669" s="3">
        <v>46272</v>
      </c>
      <c r="B21669" s="5" t="s">
        <v>389</v>
      </c>
      <c r="C21669" s="5" t="s">
        <v>66</v>
      </c>
      <c r="D21669" s="5">
        <v>1</v>
      </c>
      <c r="E21669" s="5">
        <v>116305</v>
      </c>
    </row>
    <row r="21670" spans="1:5" x14ac:dyDescent="0.35">
      <c r="A21670" s="3">
        <v>46272</v>
      </c>
      <c r="B21670" s="5" t="s">
        <v>390</v>
      </c>
      <c r="C21670" s="5" t="s">
        <v>83</v>
      </c>
      <c r="D21670" s="5">
        <v>1</v>
      </c>
      <c r="E21670" s="5">
        <v>70850</v>
      </c>
    </row>
    <row r="21671" spans="1:5" x14ac:dyDescent="0.35">
      <c r="A21671" s="3">
        <v>46272</v>
      </c>
      <c r="B21671" s="5" t="s">
        <v>384</v>
      </c>
      <c r="C21671" s="5" t="s">
        <v>37</v>
      </c>
      <c r="D21671" s="5">
        <v>1</v>
      </c>
      <c r="E21671" s="5">
        <v>118123</v>
      </c>
    </row>
    <row r="21672" spans="1:5" x14ac:dyDescent="0.35">
      <c r="A21672" s="3">
        <v>46272</v>
      </c>
      <c r="B21672" s="5" t="s">
        <v>387</v>
      </c>
      <c r="C21672" s="5" t="s">
        <v>42</v>
      </c>
      <c r="D21672" s="5">
        <v>1</v>
      </c>
      <c r="E21672" s="5">
        <v>206759</v>
      </c>
    </row>
    <row r="21673" spans="1:5" x14ac:dyDescent="0.35">
      <c r="A21673" s="3">
        <v>46272</v>
      </c>
      <c r="B21673" s="5" t="s">
        <v>384</v>
      </c>
      <c r="C21673" s="5" t="s">
        <v>69</v>
      </c>
      <c r="D21673" s="5">
        <v>1</v>
      </c>
      <c r="E21673" s="5">
        <v>129941</v>
      </c>
    </row>
    <row r="21674" spans="1:5" x14ac:dyDescent="0.35">
      <c r="A21674" s="3">
        <v>46272</v>
      </c>
      <c r="B21674" s="5" t="s">
        <v>384</v>
      </c>
      <c r="C21674" s="5" t="s">
        <v>69</v>
      </c>
      <c r="D21674" s="5">
        <v>1</v>
      </c>
      <c r="E21674" s="5">
        <v>129941</v>
      </c>
    </row>
    <row r="21675" spans="1:5" x14ac:dyDescent="0.35">
      <c r="A21675" s="3">
        <v>46272</v>
      </c>
      <c r="B21675" s="5" t="s">
        <v>217</v>
      </c>
      <c r="C21675" s="5" t="s">
        <v>17</v>
      </c>
      <c r="D21675" s="5">
        <v>1</v>
      </c>
      <c r="E21675" s="5">
        <v>236305</v>
      </c>
    </row>
    <row r="21676" spans="1:5" x14ac:dyDescent="0.35">
      <c r="A21676" s="3">
        <v>46272</v>
      </c>
      <c r="B21676" s="5" t="s">
        <v>387</v>
      </c>
      <c r="C21676" s="5" t="s">
        <v>39</v>
      </c>
      <c r="D21676" s="5">
        <v>1</v>
      </c>
      <c r="E21676" s="5">
        <v>118123</v>
      </c>
    </row>
    <row r="21677" spans="1:5" x14ac:dyDescent="0.35">
      <c r="A21677" s="3">
        <v>46272</v>
      </c>
      <c r="B21677" s="5" t="s">
        <v>387</v>
      </c>
      <c r="C21677" s="5" t="s">
        <v>39</v>
      </c>
      <c r="D21677" s="5">
        <v>1</v>
      </c>
      <c r="E21677" s="5">
        <v>118123</v>
      </c>
    </row>
    <row r="21678" spans="1:5" x14ac:dyDescent="0.35">
      <c r="A21678" s="3">
        <v>46272</v>
      </c>
      <c r="B21678" s="5" t="s">
        <v>384</v>
      </c>
      <c r="C21678" s="5" t="s">
        <v>85</v>
      </c>
      <c r="D21678" s="5">
        <v>1</v>
      </c>
      <c r="E21678" s="5">
        <v>189032</v>
      </c>
    </row>
    <row r="21679" spans="1:5" x14ac:dyDescent="0.35">
      <c r="A21679" s="3">
        <v>46272</v>
      </c>
      <c r="B21679" s="5" t="s">
        <v>387</v>
      </c>
      <c r="C21679" s="5" t="s">
        <v>39</v>
      </c>
      <c r="D21679" s="5">
        <v>1</v>
      </c>
      <c r="E21679" s="5">
        <v>118123</v>
      </c>
    </row>
    <row r="21680" spans="1:5" x14ac:dyDescent="0.35">
      <c r="A21680" s="3">
        <v>46272</v>
      </c>
      <c r="B21680" s="5" t="s">
        <v>384</v>
      </c>
      <c r="C21680" s="5" t="s">
        <v>69</v>
      </c>
      <c r="D21680" s="5">
        <v>1</v>
      </c>
      <c r="E21680" s="5">
        <v>129941</v>
      </c>
    </row>
    <row r="21681" spans="1:5" x14ac:dyDescent="0.35">
      <c r="A21681" s="3">
        <v>46272</v>
      </c>
      <c r="B21681" s="5" t="s">
        <v>387</v>
      </c>
      <c r="C21681" s="5" t="s">
        <v>39</v>
      </c>
      <c r="D21681" s="5">
        <v>1</v>
      </c>
      <c r="E21681" s="5">
        <v>118123</v>
      </c>
    </row>
    <row r="21682" spans="1:5" x14ac:dyDescent="0.35">
      <c r="A21682" s="3">
        <v>46272</v>
      </c>
      <c r="B21682" s="5" t="s">
        <v>385</v>
      </c>
      <c r="C21682" s="5" t="s">
        <v>66</v>
      </c>
      <c r="D21682" s="5">
        <v>1</v>
      </c>
      <c r="E21682" s="5">
        <v>116305</v>
      </c>
    </row>
    <row r="21683" spans="1:5" x14ac:dyDescent="0.35">
      <c r="A21683" s="3">
        <v>46272</v>
      </c>
      <c r="B21683" s="5" t="s">
        <v>128</v>
      </c>
      <c r="C21683" s="5" t="s">
        <v>19</v>
      </c>
      <c r="D21683" s="5">
        <v>1</v>
      </c>
      <c r="E21683" s="5">
        <v>116305</v>
      </c>
    </row>
    <row r="21684" spans="1:5" x14ac:dyDescent="0.35">
      <c r="A21684" s="3">
        <v>46272</v>
      </c>
      <c r="B21684" s="5" t="s">
        <v>123</v>
      </c>
      <c r="C21684" s="5" t="s">
        <v>66</v>
      </c>
      <c r="D21684" s="5">
        <v>1</v>
      </c>
      <c r="E21684" s="5">
        <v>116305</v>
      </c>
    </row>
    <row r="21685" spans="1:5" x14ac:dyDescent="0.35">
      <c r="A21685" s="3">
        <v>46272</v>
      </c>
      <c r="B21685" s="5" t="s">
        <v>392</v>
      </c>
      <c r="C21685" s="5" t="s">
        <v>66</v>
      </c>
      <c r="D21685" s="5">
        <v>1</v>
      </c>
      <c r="E21685" s="5">
        <v>116305</v>
      </c>
    </row>
    <row r="21686" spans="1:5" x14ac:dyDescent="0.35">
      <c r="A21686" s="3">
        <v>46272</v>
      </c>
      <c r="B21686" s="5" t="s">
        <v>123</v>
      </c>
      <c r="C21686" s="5" t="s">
        <v>66</v>
      </c>
      <c r="D21686" s="5">
        <v>1</v>
      </c>
      <c r="E21686" s="5">
        <v>116305</v>
      </c>
    </row>
    <row r="21687" spans="1:5" x14ac:dyDescent="0.35">
      <c r="A21687" s="3">
        <v>46272</v>
      </c>
      <c r="B21687" s="5" t="s">
        <v>394</v>
      </c>
      <c r="C21687" s="5" t="s">
        <v>65</v>
      </c>
      <c r="D21687" s="5">
        <v>1</v>
      </c>
      <c r="E21687" s="5">
        <v>116305</v>
      </c>
    </row>
    <row r="21688" spans="1:5" x14ac:dyDescent="0.35">
      <c r="A21688" s="3">
        <v>46272</v>
      </c>
      <c r="B21688" s="5" t="s">
        <v>119</v>
      </c>
      <c r="C21688" s="5" t="s">
        <v>66</v>
      </c>
      <c r="D21688" s="5">
        <v>1</v>
      </c>
      <c r="E21688" s="5">
        <v>116305</v>
      </c>
    </row>
    <row r="21689" spans="1:5" x14ac:dyDescent="0.35">
      <c r="A21689" s="3">
        <v>46272</v>
      </c>
      <c r="B21689" s="5" t="s">
        <v>119</v>
      </c>
      <c r="C21689" s="5" t="s">
        <v>66</v>
      </c>
      <c r="D21689" s="5">
        <v>1</v>
      </c>
      <c r="E21689" s="5">
        <v>116305</v>
      </c>
    </row>
    <row r="21690" spans="1:5" x14ac:dyDescent="0.35">
      <c r="A21690" s="3">
        <v>46272</v>
      </c>
      <c r="B21690" s="5" t="s">
        <v>119</v>
      </c>
      <c r="C21690" s="5" t="s">
        <v>66</v>
      </c>
      <c r="D21690" s="5">
        <v>1</v>
      </c>
      <c r="E21690" s="5">
        <v>116305</v>
      </c>
    </row>
    <row r="21691" spans="1:5" x14ac:dyDescent="0.35">
      <c r="A21691" s="3">
        <v>46272</v>
      </c>
      <c r="B21691" s="5" t="s">
        <v>391</v>
      </c>
      <c r="C21691" s="5" t="s">
        <v>65</v>
      </c>
      <c r="D21691" s="5">
        <v>1</v>
      </c>
      <c r="E21691" s="5">
        <v>116305</v>
      </c>
    </row>
    <row r="21692" spans="1:5" x14ac:dyDescent="0.35">
      <c r="A21692" s="3">
        <v>46272</v>
      </c>
      <c r="B21692" s="5" t="s">
        <v>123</v>
      </c>
      <c r="C21692" s="5" t="s">
        <v>65</v>
      </c>
      <c r="D21692" s="5">
        <v>1</v>
      </c>
      <c r="E21692" s="5">
        <v>116305</v>
      </c>
    </row>
    <row r="21693" spans="1:5" x14ac:dyDescent="0.35">
      <c r="A21693" s="3">
        <v>46272</v>
      </c>
      <c r="B21693" s="5" t="s">
        <v>389</v>
      </c>
      <c r="C21693" s="5" t="s">
        <v>66</v>
      </c>
      <c r="D21693" s="5">
        <v>1</v>
      </c>
      <c r="E21693" s="5">
        <v>116305</v>
      </c>
    </row>
    <row r="21694" spans="1:5" x14ac:dyDescent="0.35">
      <c r="A21694" s="3">
        <v>46272</v>
      </c>
      <c r="B21694" s="5" t="s">
        <v>388</v>
      </c>
      <c r="C21694" s="5" t="s">
        <v>27</v>
      </c>
      <c r="D21694" s="5">
        <v>1</v>
      </c>
      <c r="E21694" s="5">
        <v>177214</v>
      </c>
    </row>
    <row r="21695" spans="1:5" x14ac:dyDescent="0.35">
      <c r="A21695" s="3">
        <v>46272</v>
      </c>
      <c r="B21695" s="5" t="s">
        <v>388</v>
      </c>
      <c r="C21695" s="5" t="s">
        <v>27</v>
      </c>
      <c r="D21695" s="5">
        <v>1</v>
      </c>
      <c r="E21695" s="5">
        <v>177214</v>
      </c>
    </row>
    <row r="21696" spans="1:5" x14ac:dyDescent="0.35">
      <c r="A21696" s="3">
        <v>46272</v>
      </c>
      <c r="B21696" s="5" t="s">
        <v>388</v>
      </c>
      <c r="C21696" s="5" t="s">
        <v>93</v>
      </c>
      <c r="D21696" s="5">
        <v>1</v>
      </c>
      <c r="E21696" s="5">
        <v>50168</v>
      </c>
    </row>
    <row r="21697" spans="1:5" x14ac:dyDescent="0.35">
      <c r="A21697" s="3">
        <v>46272</v>
      </c>
      <c r="B21697" s="5" t="s">
        <v>387</v>
      </c>
      <c r="C21697" s="5" t="s">
        <v>36</v>
      </c>
      <c r="D21697" s="5">
        <v>1</v>
      </c>
      <c r="E21697" s="5">
        <v>236305</v>
      </c>
    </row>
    <row r="21698" spans="1:5" x14ac:dyDescent="0.35">
      <c r="A21698" s="3">
        <v>46272</v>
      </c>
      <c r="B21698" s="5" t="s">
        <v>387</v>
      </c>
      <c r="C21698" s="5" t="s">
        <v>36</v>
      </c>
      <c r="D21698" s="5">
        <v>1</v>
      </c>
      <c r="E21698" s="5">
        <v>236305</v>
      </c>
    </row>
    <row r="21699" spans="1:5" x14ac:dyDescent="0.35">
      <c r="A21699" s="3">
        <v>46272</v>
      </c>
      <c r="B21699" s="5" t="s">
        <v>390</v>
      </c>
      <c r="C21699" s="5" t="s">
        <v>32</v>
      </c>
      <c r="D21699" s="5">
        <v>1</v>
      </c>
      <c r="E21699" s="5">
        <v>177214</v>
      </c>
    </row>
    <row r="21700" spans="1:5" x14ac:dyDescent="0.35">
      <c r="A21700" s="3">
        <v>46272</v>
      </c>
      <c r="B21700" s="5" t="s">
        <v>388</v>
      </c>
      <c r="C21700" s="5" t="s">
        <v>25</v>
      </c>
      <c r="D21700" s="5">
        <v>1</v>
      </c>
      <c r="E21700" s="5">
        <v>460318</v>
      </c>
    </row>
    <row r="21701" spans="1:5" x14ac:dyDescent="0.35">
      <c r="A21701" s="3">
        <v>46272</v>
      </c>
      <c r="B21701" s="5" t="s">
        <v>387</v>
      </c>
      <c r="C21701" s="5" t="s">
        <v>85</v>
      </c>
      <c r="D21701" s="5">
        <v>1</v>
      </c>
      <c r="E21701" s="5">
        <v>189032</v>
      </c>
    </row>
    <row r="21702" spans="1:5" x14ac:dyDescent="0.35">
      <c r="A21702" s="3">
        <v>46272</v>
      </c>
      <c r="B21702" s="5" t="s">
        <v>387</v>
      </c>
      <c r="C21702" s="5" t="s">
        <v>37</v>
      </c>
      <c r="D21702" s="5">
        <v>1</v>
      </c>
      <c r="E21702" s="5">
        <v>118123</v>
      </c>
    </row>
    <row r="21703" spans="1:5" x14ac:dyDescent="0.35">
      <c r="A21703" s="3">
        <v>46272</v>
      </c>
      <c r="B21703" s="5" t="s">
        <v>387</v>
      </c>
      <c r="C21703" s="5" t="s">
        <v>39</v>
      </c>
      <c r="D21703" s="5">
        <v>1</v>
      </c>
      <c r="E21703" s="5">
        <v>118123</v>
      </c>
    </row>
    <row r="21704" spans="1:5" x14ac:dyDescent="0.35">
      <c r="A21704" s="3">
        <v>46272</v>
      </c>
      <c r="B21704" s="5" t="s">
        <v>387</v>
      </c>
      <c r="C21704" s="5" t="s">
        <v>37</v>
      </c>
      <c r="D21704" s="5">
        <v>1</v>
      </c>
      <c r="E21704" s="5">
        <v>118123</v>
      </c>
    </row>
    <row r="21705" spans="1:5" x14ac:dyDescent="0.35">
      <c r="A21705" s="3">
        <v>46272</v>
      </c>
      <c r="B21705" s="5" t="s">
        <v>387</v>
      </c>
      <c r="C21705" s="5" t="s">
        <v>106</v>
      </c>
      <c r="D21705" s="5">
        <v>1</v>
      </c>
      <c r="E21705" s="5">
        <v>206759</v>
      </c>
    </row>
    <row r="21706" spans="1:5" x14ac:dyDescent="0.35">
      <c r="A21706" s="3">
        <v>46272</v>
      </c>
      <c r="B21706" s="5" t="s">
        <v>387</v>
      </c>
      <c r="C21706" s="5" t="s">
        <v>39</v>
      </c>
      <c r="D21706" s="5">
        <v>1</v>
      </c>
      <c r="E21706" s="5">
        <v>118123</v>
      </c>
    </row>
    <row r="21707" spans="1:5" x14ac:dyDescent="0.35">
      <c r="A21707" s="3">
        <v>46272</v>
      </c>
      <c r="B21707" s="5" t="s">
        <v>217</v>
      </c>
      <c r="C21707" s="5" t="s">
        <v>108</v>
      </c>
      <c r="D21707" s="5">
        <v>1</v>
      </c>
      <c r="E21707" s="5">
        <v>106305</v>
      </c>
    </row>
    <row r="21708" spans="1:5" x14ac:dyDescent="0.35">
      <c r="A21708" s="3">
        <v>46272</v>
      </c>
      <c r="B21708" s="5" t="s">
        <v>387</v>
      </c>
      <c r="C21708" s="5" t="s">
        <v>85</v>
      </c>
      <c r="D21708" s="5">
        <v>1</v>
      </c>
      <c r="E21708" s="5">
        <v>189032</v>
      </c>
    </row>
    <row r="21709" spans="1:5" x14ac:dyDescent="0.35">
      <c r="A21709" s="3">
        <v>46272</v>
      </c>
      <c r="B21709" s="5" t="s">
        <v>387</v>
      </c>
      <c r="C21709" s="5" t="s">
        <v>39</v>
      </c>
      <c r="D21709" s="5">
        <v>1</v>
      </c>
      <c r="E21709" s="5">
        <v>118123</v>
      </c>
    </row>
    <row r="21710" spans="1:5" x14ac:dyDescent="0.35">
      <c r="A21710" s="3">
        <v>46272</v>
      </c>
      <c r="B21710" s="5" t="s">
        <v>385</v>
      </c>
      <c r="C21710" s="5" t="s">
        <v>66</v>
      </c>
      <c r="D21710" s="5">
        <v>1</v>
      </c>
      <c r="E21710" s="5">
        <v>116305</v>
      </c>
    </row>
    <row r="21711" spans="1:5" x14ac:dyDescent="0.35">
      <c r="A21711" s="3">
        <v>46272</v>
      </c>
      <c r="B21711" s="5" t="s">
        <v>385</v>
      </c>
      <c r="C21711" s="5" t="s">
        <v>66</v>
      </c>
      <c r="D21711" s="5">
        <v>1</v>
      </c>
      <c r="E21711" s="5">
        <v>116305</v>
      </c>
    </row>
    <row r="21712" spans="1:5" x14ac:dyDescent="0.35">
      <c r="A21712" s="3">
        <v>46272</v>
      </c>
      <c r="B21712" s="5" t="s">
        <v>127</v>
      </c>
      <c r="C21712" s="5" t="s">
        <v>38</v>
      </c>
      <c r="D21712" s="5">
        <v>1</v>
      </c>
      <c r="E21712" s="5">
        <v>203578</v>
      </c>
    </row>
    <row r="21713" spans="1:5" x14ac:dyDescent="0.35">
      <c r="A21713" s="3">
        <v>46272</v>
      </c>
      <c r="B21713" s="5" t="s">
        <v>385</v>
      </c>
      <c r="C21713" s="5" t="s">
        <v>65</v>
      </c>
      <c r="D21713" s="5">
        <v>1</v>
      </c>
      <c r="E21713" s="5">
        <v>116305</v>
      </c>
    </row>
    <row r="21714" spans="1:5" x14ac:dyDescent="0.35">
      <c r="A21714" s="3">
        <v>46272</v>
      </c>
      <c r="B21714" s="5" t="s">
        <v>394</v>
      </c>
      <c r="C21714" s="5" t="s">
        <v>66</v>
      </c>
      <c r="D21714" s="5">
        <v>1</v>
      </c>
      <c r="E21714" s="5">
        <v>116305</v>
      </c>
    </row>
    <row r="21715" spans="1:5" x14ac:dyDescent="0.35">
      <c r="A21715" s="3">
        <v>46272</v>
      </c>
      <c r="B21715" s="5" t="s">
        <v>394</v>
      </c>
      <c r="C21715" s="5" t="s">
        <v>66</v>
      </c>
      <c r="D21715" s="5">
        <v>1</v>
      </c>
      <c r="E21715" s="5">
        <v>116305</v>
      </c>
    </row>
    <row r="21716" spans="1:5" x14ac:dyDescent="0.35">
      <c r="A21716" s="3">
        <v>46272</v>
      </c>
      <c r="B21716" s="5" t="s">
        <v>119</v>
      </c>
      <c r="C21716" s="5" t="s">
        <v>66</v>
      </c>
      <c r="D21716" s="5">
        <v>1</v>
      </c>
      <c r="E21716" s="5">
        <v>116305</v>
      </c>
    </row>
    <row r="21717" spans="1:5" x14ac:dyDescent="0.35">
      <c r="A21717" s="3">
        <v>46272</v>
      </c>
      <c r="B21717" s="5" t="s">
        <v>389</v>
      </c>
      <c r="C21717" s="5" t="s">
        <v>66</v>
      </c>
      <c r="D21717" s="5">
        <v>1</v>
      </c>
      <c r="E21717" s="5">
        <v>116305</v>
      </c>
    </row>
    <row r="21718" spans="1:5" x14ac:dyDescent="0.35">
      <c r="A21718" s="3">
        <v>46272</v>
      </c>
      <c r="B21718" s="5" t="s">
        <v>387</v>
      </c>
      <c r="C21718" s="5" t="s">
        <v>42</v>
      </c>
      <c r="D21718" s="5">
        <v>1</v>
      </c>
      <c r="E21718" s="5">
        <v>206759</v>
      </c>
    </row>
    <row r="21719" spans="1:5" x14ac:dyDescent="0.35">
      <c r="A21719" s="3">
        <v>46272</v>
      </c>
      <c r="B21719" s="5" t="s">
        <v>388</v>
      </c>
      <c r="C21719" s="5" t="s">
        <v>32</v>
      </c>
      <c r="D21719" s="5">
        <v>1</v>
      </c>
      <c r="E21719" s="5">
        <v>177214</v>
      </c>
    </row>
    <row r="21720" spans="1:5" x14ac:dyDescent="0.35">
      <c r="A21720" s="3">
        <v>46272</v>
      </c>
      <c r="B21720" s="5" t="s">
        <v>388</v>
      </c>
      <c r="C21720" s="5" t="s">
        <v>48</v>
      </c>
      <c r="D21720" s="5">
        <v>1</v>
      </c>
      <c r="E21720" s="5">
        <v>501682</v>
      </c>
    </row>
    <row r="21721" spans="1:5" x14ac:dyDescent="0.35">
      <c r="A21721" s="3">
        <v>46272</v>
      </c>
      <c r="B21721" s="5" t="s">
        <v>384</v>
      </c>
      <c r="C21721" s="5" t="s">
        <v>108</v>
      </c>
      <c r="D21721" s="5">
        <v>1</v>
      </c>
      <c r="E21721" s="5">
        <v>106305</v>
      </c>
    </row>
    <row r="21722" spans="1:5" x14ac:dyDescent="0.35">
      <c r="A21722" s="3">
        <v>46272</v>
      </c>
      <c r="B21722" s="5" t="s">
        <v>387</v>
      </c>
      <c r="C21722" s="5" t="s">
        <v>36</v>
      </c>
      <c r="D21722" s="5">
        <v>1</v>
      </c>
      <c r="E21722" s="5">
        <v>236305</v>
      </c>
    </row>
    <row r="21723" spans="1:5" x14ac:dyDescent="0.35">
      <c r="A21723" s="3">
        <v>46272</v>
      </c>
      <c r="B21723" s="5" t="s">
        <v>387</v>
      </c>
      <c r="C21723" s="5" t="s">
        <v>48</v>
      </c>
      <c r="D21723" s="5">
        <v>1</v>
      </c>
      <c r="E21723" s="5">
        <v>501682</v>
      </c>
    </row>
    <row r="21724" spans="1:5" x14ac:dyDescent="0.35">
      <c r="A21724" s="3">
        <v>46272</v>
      </c>
      <c r="B21724" s="5" t="s">
        <v>384</v>
      </c>
      <c r="C21724" s="5" t="s">
        <v>69</v>
      </c>
      <c r="D21724" s="5">
        <v>1</v>
      </c>
      <c r="E21724" s="5">
        <v>129941</v>
      </c>
    </row>
    <row r="21725" spans="1:5" x14ac:dyDescent="0.35">
      <c r="A21725" s="3">
        <v>46272</v>
      </c>
      <c r="B21725" s="5" t="s">
        <v>387</v>
      </c>
      <c r="C21725" s="5" t="s">
        <v>36</v>
      </c>
      <c r="D21725" s="5">
        <v>1</v>
      </c>
      <c r="E21725" s="5">
        <v>236305</v>
      </c>
    </row>
    <row r="21726" spans="1:5" x14ac:dyDescent="0.35">
      <c r="A21726" s="3">
        <v>46272</v>
      </c>
      <c r="B21726" s="5" t="s">
        <v>387</v>
      </c>
      <c r="C21726" s="5" t="s">
        <v>36</v>
      </c>
      <c r="D21726" s="5">
        <v>1</v>
      </c>
      <c r="E21726" s="5">
        <v>236305</v>
      </c>
    </row>
    <row r="21727" spans="1:5" x14ac:dyDescent="0.35">
      <c r="A21727" s="3">
        <v>46272</v>
      </c>
      <c r="B21727" s="5" t="s">
        <v>387</v>
      </c>
      <c r="C21727" s="5" t="s">
        <v>39</v>
      </c>
      <c r="D21727" s="5">
        <v>1</v>
      </c>
      <c r="E21727" s="5">
        <v>118123</v>
      </c>
    </row>
    <row r="21728" spans="1:5" x14ac:dyDescent="0.35">
      <c r="A21728" s="3">
        <v>46272</v>
      </c>
      <c r="B21728" s="5" t="s">
        <v>387</v>
      </c>
      <c r="C21728" s="5" t="s">
        <v>36</v>
      </c>
      <c r="D21728" s="5">
        <v>1</v>
      </c>
      <c r="E21728" s="5">
        <v>236305</v>
      </c>
    </row>
    <row r="21729" spans="1:5" x14ac:dyDescent="0.35">
      <c r="A21729" s="3">
        <v>46272</v>
      </c>
      <c r="B21729" s="5" t="s">
        <v>387</v>
      </c>
      <c r="C21729" s="5" t="s">
        <v>25</v>
      </c>
      <c r="D21729" s="5">
        <v>1</v>
      </c>
      <c r="E21729" s="5">
        <v>460318</v>
      </c>
    </row>
    <row r="21730" spans="1:5" x14ac:dyDescent="0.35">
      <c r="A21730" s="3">
        <v>46272</v>
      </c>
      <c r="B21730" s="5" t="s">
        <v>387</v>
      </c>
      <c r="C21730" s="5" t="s">
        <v>39</v>
      </c>
      <c r="D21730" s="5">
        <v>1</v>
      </c>
      <c r="E21730" s="5">
        <v>118123</v>
      </c>
    </row>
    <row r="21731" spans="1:5" x14ac:dyDescent="0.35">
      <c r="A21731" s="3">
        <v>46272</v>
      </c>
      <c r="B21731" s="5" t="s">
        <v>387</v>
      </c>
      <c r="C21731" s="5" t="s">
        <v>39</v>
      </c>
      <c r="D21731" s="5">
        <v>1</v>
      </c>
      <c r="E21731" s="5">
        <v>118123</v>
      </c>
    </row>
    <row r="21732" spans="1:5" x14ac:dyDescent="0.35">
      <c r="A21732" s="3">
        <v>46272</v>
      </c>
      <c r="B21732" s="5" t="s">
        <v>387</v>
      </c>
      <c r="C21732" s="5" t="s">
        <v>106</v>
      </c>
      <c r="D21732" s="5">
        <v>1</v>
      </c>
      <c r="E21732" s="5">
        <v>206759</v>
      </c>
    </row>
    <row r="21733" spans="1:5" x14ac:dyDescent="0.35">
      <c r="A21733" s="3">
        <v>46272</v>
      </c>
      <c r="B21733" s="5" t="s">
        <v>387</v>
      </c>
      <c r="C21733" s="5" t="s">
        <v>37</v>
      </c>
      <c r="D21733" s="5">
        <v>1</v>
      </c>
      <c r="E21733" s="5">
        <v>118123</v>
      </c>
    </row>
    <row r="21734" spans="1:5" x14ac:dyDescent="0.35">
      <c r="A21734" s="3">
        <v>46272</v>
      </c>
      <c r="B21734" s="5" t="s">
        <v>387</v>
      </c>
      <c r="C21734" s="5" t="s">
        <v>39</v>
      </c>
      <c r="D21734" s="5">
        <v>1</v>
      </c>
      <c r="E21734" s="5">
        <v>118123</v>
      </c>
    </row>
    <row r="21735" spans="1:5" x14ac:dyDescent="0.35">
      <c r="A21735" s="3">
        <v>46272</v>
      </c>
      <c r="B21735" s="5" t="s">
        <v>127</v>
      </c>
      <c r="C21735" s="5" t="s">
        <v>38</v>
      </c>
      <c r="D21735" s="5">
        <v>1</v>
      </c>
      <c r="E21735" s="5">
        <v>203578</v>
      </c>
    </row>
    <row r="21736" spans="1:5" x14ac:dyDescent="0.35">
      <c r="A21736" s="3">
        <v>46272</v>
      </c>
      <c r="B21736" s="5" t="s">
        <v>127</v>
      </c>
      <c r="C21736" s="5" t="s">
        <v>38</v>
      </c>
      <c r="D21736" s="5">
        <v>1</v>
      </c>
      <c r="E21736" s="5">
        <v>203578</v>
      </c>
    </row>
    <row r="21737" spans="1:5" x14ac:dyDescent="0.35">
      <c r="A21737" s="3">
        <v>46272</v>
      </c>
      <c r="B21737" s="5" t="s">
        <v>385</v>
      </c>
      <c r="C21737" s="5" t="s">
        <v>65</v>
      </c>
      <c r="D21737" s="5">
        <v>1</v>
      </c>
      <c r="E21737" s="5">
        <v>116305</v>
      </c>
    </row>
    <row r="21738" spans="1:5" x14ac:dyDescent="0.35">
      <c r="A21738" s="3">
        <v>46272</v>
      </c>
      <c r="B21738" s="5" t="s">
        <v>394</v>
      </c>
      <c r="C21738" s="5" t="s">
        <v>66</v>
      </c>
      <c r="D21738" s="5">
        <v>1</v>
      </c>
      <c r="E21738" s="5">
        <v>116305</v>
      </c>
    </row>
    <row r="21739" spans="1:5" x14ac:dyDescent="0.35">
      <c r="A21739" s="3">
        <v>46272</v>
      </c>
      <c r="B21739" s="5" t="s">
        <v>123</v>
      </c>
      <c r="C21739" s="5" t="s">
        <v>66</v>
      </c>
      <c r="D21739" s="5">
        <v>1</v>
      </c>
      <c r="E21739" s="5">
        <v>116305</v>
      </c>
    </row>
    <row r="21740" spans="1:5" x14ac:dyDescent="0.35">
      <c r="A21740" s="3">
        <v>46272</v>
      </c>
      <c r="B21740" s="5" t="s">
        <v>389</v>
      </c>
      <c r="C21740" s="5" t="s">
        <v>66</v>
      </c>
      <c r="D21740" s="5">
        <v>1</v>
      </c>
      <c r="E21740" s="5">
        <v>116305</v>
      </c>
    </row>
    <row r="21741" spans="1:5" x14ac:dyDescent="0.35">
      <c r="A21741" s="3">
        <v>46272</v>
      </c>
      <c r="B21741" s="5" t="s">
        <v>389</v>
      </c>
      <c r="C21741" s="5" t="s">
        <v>65</v>
      </c>
      <c r="D21741" s="5">
        <v>1</v>
      </c>
      <c r="E21741" s="5">
        <v>116305</v>
      </c>
    </row>
    <row r="21742" spans="1:5" x14ac:dyDescent="0.35">
      <c r="A21742" s="3">
        <v>46272</v>
      </c>
      <c r="B21742" s="5" t="s">
        <v>388</v>
      </c>
      <c r="C21742" s="5" t="s">
        <v>36</v>
      </c>
      <c r="D21742" s="5">
        <v>1</v>
      </c>
      <c r="E21742" s="5">
        <v>236305</v>
      </c>
    </row>
    <row r="21743" spans="1:5" x14ac:dyDescent="0.35">
      <c r="A21743" s="3">
        <v>46272</v>
      </c>
      <c r="B21743" s="5" t="s">
        <v>387</v>
      </c>
      <c r="C21743" s="5" t="s">
        <v>42</v>
      </c>
      <c r="D21743" s="5">
        <v>1</v>
      </c>
      <c r="E21743" s="5">
        <v>206759</v>
      </c>
    </row>
    <row r="21744" spans="1:5" x14ac:dyDescent="0.35">
      <c r="A21744" s="3">
        <v>46272</v>
      </c>
      <c r="B21744" s="5" t="s">
        <v>388</v>
      </c>
      <c r="C21744" s="5" t="s">
        <v>93</v>
      </c>
      <c r="D21744" s="5">
        <v>1</v>
      </c>
      <c r="E21744" s="5">
        <v>50168</v>
      </c>
    </row>
    <row r="21745" spans="1:5" x14ac:dyDescent="0.35">
      <c r="A21745" s="3">
        <v>46272</v>
      </c>
      <c r="B21745" s="5" t="s">
        <v>384</v>
      </c>
      <c r="C21745" s="5" t="s">
        <v>69</v>
      </c>
      <c r="D21745" s="5">
        <v>1</v>
      </c>
      <c r="E21745" s="5">
        <v>129941</v>
      </c>
    </row>
    <row r="21746" spans="1:5" x14ac:dyDescent="0.35">
      <c r="A21746" s="3">
        <v>46272</v>
      </c>
      <c r="B21746" s="5" t="s">
        <v>387</v>
      </c>
      <c r="C21746" s="5" t="s">
        <v>108</v>
      </c>
      <c r="D21746" s="5">
        <v>1</v>
      </c>
      <c r="E21746" s="5">
        <v>106305</v>
      </c>
    </row>
    <row r="21747" spans="1:5" x14ac:dyDescent="0.35">
      <c r="A21747" s="3">
        <v>46272</v>
      </c>
      <c r="B21747" s="5" t="s">
        <v>388</v>
      </c>
      <c r="C21747" s="5" t="s">
        <v>25</v>
      </c>
      <c r="D21747" s="5">
        <v>1</v>
      </c>
      <c r="E21747" s="5">
        <v>460318</v>
      </c>
    </row>
    <row r="21748" spans="1:5" x14ac:dyDescent="0.35">
      <c r="A21748" s="3">
        <v>46272</v>
      </c>
      <c r="B21748" s="5" t="s">
        <v>388</v>
      </c>
      <c r="C21748" s="5" t="s">
        <v>108</v>
      </c>
      <c r="D21748" s="5">
        <v>1</v>
      </c>
      <c r="E21748" s="5">
        <v>106305</v>
      </c>
    </row>
    <row r="21749" spans="1:5" x14ac:dyDescent="0.35">
      <c r="A21749" s="3">
        <v>46272</v>
      </c>
      <c r="B21749" s="5" t="s">
        <v>384</v>
      </c>
      <c r="C21749" s="5" t="s">
        <v>28</v>
      </c>
      <c r="D21749" s="5">
        <v>1</v>
      </c>
      <c r="E21749" s="5">
        <v>118123</v>
      </c>
    </row>
    <row r="21750" spans="1:5" x14ac:dyDescent="0.35">
      <c r="A21750" s="3">
        <v>46272</v>
      </c>
      <c r="B21750" s="5" t="s">
        <v>387</v>
      </c>
      <c r="C21750" s="5" t="s">
        <v>36</v>
      </c>
      <c r="D21750" s="5">
        <v>1</v>
      </c>
      <c r="E21750" s="5">
        <v>236305</v>
      </c>
    </row>
    <row r="21751" spans="1:5" x14ac:dyDescent="0.35">
      <c r="A21751" s="3">
        <v>46272</v>
      </c>
      <c r="B21751" s="5" t="s">
        <v>384</v>
      </c>
      <c r="C21751" s="5" t="s">
        <v>69</v>
      </c>
      <c r="D21751" s="5">
        <v>1</v>
      </c>
      <c r="E21751" s="5">
        <v>129941</v>
      </c>
    </row>
    <row r="21752" spans="1:5" x14ac:dyDescent="0.35">
      <c r="A21752" s="3">
        <v>46272</v>
      </c>
      <c r="B21752" s="5" t="s">
        <v>384</v>
      </c>
      <c r="C21752" s="5" t="s">
        <v>69</v>
      </c>
      <c r="D21752" s="5">
        <v>1</v>
      </c>
      <c r="E21752" s="5">
        <v>129941</v>
      </c>
    </row>
    <row r="21753" spans="1:5" x14ac:dyDescent="0.35">
      <c r="A21753" s="3">
        <v>46272</v>
      </c>
      <c r="B21753" s="5" t="s">
        <v>387</v>
      </c>
      <c r="C21753" s="5" t="s">
        <v>108</v>
      </c>
      <c r="D21753" s="5">
        <v>1</v>
      </c>
      <c r="E21753" s="5">
        <v>106305</v>
      </c>
    </row>
    <row r="21754" spans="1:5" x14ac:dyDescent="0.35">
      <c r="A21754" s="3">
        <v>46272</v>
      </c>
      <c r="B21754" s="5" t="s">
        <v>387</v>
      </c>
      <c r="C21754" s="5" t="s">
        <v>39</v>
      </c>
      <c r="D21754" s="5">
        <v>1</v>
      </c>
      <c r="E21754" s="5">
        <v>118123</v>
      </c>
    </row>
    <row r="21755" spans="1:5" x14ac:dyDescent="0.35">
      <c r="A21755" s="3">
        <v>46272</v>
      </c>
      <c r="B21755" s="5" t="s">
        <v>387</v>
      </c>
      <c r="C21755" s="5" t="s">
        <v>39</v>
      </c>
      <c r="D21755" s="5">
        <v>1</v>
      </c>
      <c r="E21755" s="5">
        <v>118123</v>
      </c>
    </row>
    <row r="21756" spans="1:5" x14ac:dyDescent="0.35">
      <c r="A21756" s="3">
        <v>46272</v>
      </c>
      <c r="B21756" s="5" t="s">
        <v>384</v>
      </c>
      <c r="C21756" s="5" t="s">
        <v>66</v>
      </c>
      <c r="D21756" s="5">
        <v>1</v>
      </c>
      <c r="E21756" s="5">
        <v>135850</v>
      </c>
    </row>
    <row r="21757" spans="1:5" x14ac:dyDescent="0.35">
      <c r="A21757" s="3">
        <v>46272</v>
      </c>
      <c r="B21757" s="5" t="s">
        <v>387</v>
      </c>
      <c r="C21757" s="5" t="s">
        <v>36</v>
      </c>
      <c r="D21757" s="5">
        <v>1</v>
      </c>
      <c r="E21757" s="5">
        <v>236305</v>
      </c>
    </row>
    <row r="21758" spans="1:5" x14ac:dyDescent="0.35">
      <c r="A21758" s="3">
        <v>46272</v>
      </c>
      <c r="B21758" s="5" t="s">
        <v>387</v>
      </c>
      <c r="C21758" s="5" t="s">
        <v>108</v>
      </c>
      <c r="D21758" s="5">
        <v>1</v>
      </c>
      <c r="E21758" s="5">
        <v>106305</v>
      </c>
    </row>
    <row r="21759" spans="1:5" x14ac:dyDescent="0.35">
      <c r="A21759" s="3">
        <v>46272</v>
      </c>
      <c r="B21759" s="5" t="s">
        <v>387</v>
      </c>
      <c r="C21759" s="5" t="s">
        <v>39</v>
      </c>
      <c r="D21759" s="5">
        <v>1</v>
      </c>
      <c r="E21759" s="5">
        <v>118123</v>
      </c>
    </row>
    <row r="21760" spans="1:5" x14ac:dyDescent="0.35">
      <c r="A21760" s="3">
        <v>46272</v>
      </c>
      <c r="B21760" s="5" t="s">
        <v>128</v>
      </c>
      <c r="C21760" s="5" t="s">
        <v>19</v>
      </c>
      <c r="D21760" s="5">
        <v>1</v>
      </c>
      <c r="E21760" s="5">
        <v>116305</v>
      </c>
    </row>
    <row r="21761" spans="1:5" x14ac:dyDescent="0.35">
      <c r="A21761" s="3">
        <v>46272</v>
      </c>
      <c r="B21761" s="5" t="s">
        <v>394</v>
      </c>
      <c r="C21761" s="5" t="s">
        <v>66</v>
      </c>
      <c r="D21761" s="5">
        <v>1</v>
      </c>
      <c r="E21761" s="5">
        <v>116305</v>
      </c>
    </row>
    <row r="21762" spans="1:5" x14ac:dyDescent="0.35">
      <c r="A21762" s="3">
        <v>46272</v>
      </c>
      <c r="B21762" s="5" t="s">
        <v>394</v>
      </c>
      <c r="C21762" s="5" t="s">
        <v>65</v>
      </c>
      <c r="D21762" s="5">
        <v>1</v>
      </c>
      <c r="E21762" s="5">
        <v>116305</v>
      </c>
    </row>
    <row r="21763" spans="1:5" x14ac:dyDescent="0.35">
      <c r="A21763" s="3">
        <v>46272</v>
      </c>
      <c r="B21763" s="5" t="s">
        <v>119</v>
      </c>
      <c r="C21763" s="5" t="s">
        <v>66</v>
      </c>
      <c r="D21763" s="5">
        <v>1</v>
      </c>
      <c r="E21763" s="5">
        <v>116305</v>
      </c>
    </row>
    <row r="21764" spans="1:5" x14ac:dyDescent="0.35">
      <c r="A21764" s="3">
        <v>46272</v>
      </c>
      <c r="B21764" s="5" t="s">
        <v>119</v>
      </c>
      <c r="C21764" s="5" t="s">
        <v>66</v>
      </c>
      <c r="D21764" s="5">
        <v>1</v>
      </c>
      <c r="E21764" s="5">
        <v>116305</v>
      </c>
    </row>
    <row r="21765" spans="1:5" x14ac:dyDescent="0.35">
      <c r="A21765" s="3">
        <v>46272</v>
      </c>
      <c r="B21765" s="5" t="s">
        <v>119</v>
      </c>
      <c r="C21765" s="5" t="s">
        <v>65</v>
      </c>
      <c r="D21765" s="5">
        <v>1</v>
      </c>
      <c r="E21765" s="5">
        <v>116305</v>
      </c>
    </row>
    <row r="21766" spans="1:5" x14ac:dyDescent="0.35">
      <c r="A21766" s="3">
        <v>46272</v>
      </c>
      <c r="B21766" s="5" t="s">
        <v>388</v>
      </c>
      <c r="C21766" s="5" t="s">
        <v>25</v>
      </c>
      <c r="D21766" s="5">
        <v>1</v>
      </c>
      <c r="E21766" s="5">
        <v>460318</v>
      </c>
    </row>
    <row r="21767" spans="1:5" x14ac:dyDescent="0.35">
      <c r="A21767" s="3">
        <v>46272</v>
      </c>
      <c r="B21767" s="5" t="s">
        <v>387</v>
      </c>
      <c r="C21767" s="5" t="s">
        <v>42</v>
      </c>
      <c r="D21767" s="5">
        <v>1</v>
      </c>
      <c r="E21767" s="5">
        <v>206759</v>
      </c>
    </row>
    <row r="21768" spans="1:5" x14ac:dyDescent="0.35">
      <c r="A21768" s="3">
        <v>46272</v>
      </c>
      <c r="B21768" s="5" t="s">
        <v>384</v>
      </c>
      <c r="C21768" s="5" t="s">
        <v>108</v>
      </c>
      <c r="D21768" s="5">
        <v>1</v>
      </c>
      <c r="E21768" s="5">
        <v>106305</v>
      </c>
    </row>
    <row r="21769" spans="1:5" x14ac:dyDescent="0.35">
      <c r="A21769" s="3">
        <v>46272</v>
      </c>
      <c r="B21769" s="5" t="s">
        <v>384</v>
      </c>
      <c r="C21769" s="5" t="s">
        <v>40</v>
      </c>
      <c r="D21769" s="5">
        <v>1</v>
      </c>
      <c r="E21769" s="5">
        <v>189032</v>
      </c>
    </row>
    <row r="21770" spans="1:5" x14ac:dyDescent="0.35">
      <c r="A21770" s="3">
        <v>46272</v>
      </c>
      <c r="B21770" s="5" t="s">
        <v>384</v>
      </c>
      <c r="C21770" s="5" t="s">
        <v>17</v>
      </c>
      <c r="D21770" s="5">
        <v>1</v>
      </c>
      <c r="E21770" s="5">
        <v>236305</v>
      </c>
    </row>
    <row r="21771" spans="1:5" x14ac:dyDescent="0.35">
      <c r="A21771" s="3">
        <v>46272</v>
      </c>
      <c r="B21771" s="5" t="s">
        <v>384</v>
      </c>
      <c r="C21771" s="5" t="s">
        <v>69</v>
      </c>
      <c r="D21771" s="5">
        <v>1</v>
      </c>
      <c r="E21771" s="5">
        <v>129941</v>
      </c>
    </row>
    <row r="21772" spans="1:5" x14ac:dyDescent="0.35">
      <c r="A21772" s="3">
        <v>46272</v>
      </c>
      <c r="B21772" s="5" t="s">
        <v>387</v>
      </c>
      <c r="C21772" s="5" t="s">
        <v>39</v>
      </c>
      <c r="D21772" s="5">
        <v>1</v>
      </c>
      <c r="E21772" s="5">
        <v>118123</v>
      </c>
    </row>
    <row r="21773" spans="1:5" x14ac:dyDescent="0.35">
      <c r="A21773" s="3">
        <v>46272</v>
      </c>
      <c r="B21773" s="5" t="s">
        <v>387</v>
      </c>
      <c r="C21773" s="5" t="s">
        <v>50</v>
      </c>
      <c r="D21773" s="5">
        <v>1</v>
      </c>
      <c r="E21773" s="5">
        <v>106305</v>
      </c>
    </row>
    <row r="21774" spans="1:5" x14ac:dyDescent="0.35">
      <c r="A21774" s="3">
        <v>46272</v>
      </c>
      <c r="B21774" s="5" t="s">
        <v>387</v>
      </c>
      <c r="C21774" s="5" t="s">
        <v>25</v>
      </c>
      <c r="D21774" s="5">
        <v>1</v>
      </c>
      <c r="E21774" s="5">
        <v>460318</v>
      </c>
    </row>
    <row r="21775" spans="1:5" x14ac:dyDescent="0.35">
      <c r="A21775" s="3">
        <v>46272</v>
      </c>
      <c r="B21775" s="5" t="s">
        <v>387</v>
      </c>
      <c r="C21775" s="5" t="s">
        <v>39</v>
      </c>
      <c r="D21775" s="5">
        <v>1</v>
      </c>
      <c r="E21775" s="5">
        <v>118123</v>
      </c>
    </row>
    <row r="21776" spans="1:5" x14ac:dyDescent="0.35">
      <c r="A21776" s="3">
        <v>46272</v>
      </c>
      <c r="B21776" s="5" t="s">
        <v>387</v>
      </c>
      <c r="C21776" s="5" t="s">
        <v>39</v>
      </c>
      <c r="D21776" s="5">
        <v>1</v>
      </c>
      <c r="E21776" s="5">
        <v>118123</v>
      </c>
    </row>
    <row r="21777" spans="1:5" x14ac:dyDescent="0.35">
      <c r="A21777" s="3">
        <v>46272</v>
      </c>
      <c r="B21777" s="5" t="s">
        <v>387</v>
      </c>
      <c r="C21777" s="5" t="s">
        <v>39</v>
      </c>
      <c r="D21777" s="5">
        <v>1</v>
      </c>
      <c r="E21777" s="5">
        <v>118123</v>
      </c>
    </row>
    <row r="21778" spans="1:5" x14ac:dyDescent="0.35">
      <c r="A21778" s="3">
        <v>46272</v>
      </c>
      <c r="B21778" s="5" t="s">
        <v>387</v>
      </c>
      <c r="C21778" s="5" t="s">
        <v>108</v>
      </c>
      <c r="D21778" s="5">
        <v>1</v>
      </c>
      <c r="E21778" s="5">
        <v>106305</v>
      </c>
    </row>
    <row r="21779" spans="1:5" x14ac:dyDescent="0.35">
      <c r="A21779" s="3">
        <v>46272</v>
      </c>
      <c r="B21779" s="5" t="s">
        <v>387</v>
      </c>
      <c r="C21779" s="5" t="s">
        <v>37</v>
      </c>
      <c r="D21779" s="5">
        <v>1</v>
      </c>
      <c r="E21779" s="5">
        <v>118123</v>
      </c>
    </row>
    <row r="21780" spans="1:5" x14ac:dyDescent="0.35">
      <c r="A21780" s="3">
        <v>46272</v>
      </c>
      <c r="B21780" s="5" t="s">
        <v>387</v>
      </c>
      <c r="C21780" s="5" t="s">
        <v>39</v>
      </c>
      <c r="D21780" s="5">
        <v>1</v>
      </c>
      <c r="E21780" s="5">
        <v>118123</v>
      </c>
    </row>
    <row r="21781" spans="1:5" x14ac:dyDescent="0.35">
      <c r="A21781" s="3">
        <v>46272</v>
      </c>
      <c r="B21781" s="5" t="s">
        <v>385</v>
      </c>
      <c r="C21781" s="5" t="s">
        <v>66</v>
      </c>
      <c r="D21781" s="5">
        <v>1</v>
      </c>
      <c r="E21781" s="5">
        <v>116305</v>
      </c>
    </row>
    <row r="21782" spans="1:5" x14ac:dyDescent="0.35">
      <c r="A21782" s="3">
        <v>46272</v>
      </c>
      <c r="B21782" s="5" t="s">
        <v>385</v>
      </c>
      <c r="C21782" s="5" t="s">
        <v>67</v>
      </c>
      <c r="D21782" s="5">
        <v>1</v>
      </c>
      <c r="E21782" s="5">
        <v>116305</v>
      </c>
    </row>
    <row r="21783" spans="1:5" x14ac:dyDescent="0.35">
      <c r="A21783" s="3">
        <v>46272</v>
      </c>
      <c r="B21783" s="5" t="s">
        <v>385</v>
      </c>
      <c r="C21783" s="5" t="s">
        <v>66</v>
      </c>
      <c r="D21783" s="5">
        <v>1</v>
      </c>
      <c r="E21783" s="5">
        <v>116305</v>
      </c>
    </row>
    <row r="21784" spans="1:5" x14ac:dyDescent="0.35">
      <c r="A21784" s="3">
        <v>46272</v>
      </c>
      <c r="B21784" s="5" t="s">
        <v>385</v>
      </c>
      <c r="C21784" s="5" t="s">
        <v>66</v>
      </c>
      <c r="D21784" s="5">
        <v>1</v>
      </c>
      <c r="E21784" s="5">
        <v>116305</v>
      </c>
    </row>
    <row r="21785" spans="1:5" x14ac:dyDescent="0.35">
      <c r="A21785" s="3">
        <v>46272</v>
      </c>
      <c r="B21785" s="5" t="s">
        <v>346</v>
      </c>
      <c r="C21785" s="5" t="s">
        <v>65</v>
      </c>
      <c r="D21785" s="5">
        <v>1</v>
      </c>
      <c r="E21785" s="5">
        <v>116305</v>
      </c>
    </row>
    <row r="21786" spans="1:5" x14ac:dyDescent="0.35">
      <c r="A21786" s="3">
        <v>46272</v>
      </c>
      <c r="B21786" s="5" t="s">
        <v>394</v>
      </c>
      <c r="C21786" s="5" t="s">
        <v>66</v>
      </c>
      <c r="D21786" s="5">
        <v>1</v>
      </c>
      <c r="E21786" s="5">
        <v>116305</v>
      </c>
    </row>
    <row r="21787" spans="1:5" x14ac:dyDescent="0.35">
      <c r="A21787" s="3">
        <v>46272</v>
      </c>
      <c r="B21787" s="5" t="s">
        <v>392</v>
      </c>
      <c r="C21787" s="5" t="s">
        <v>65</v>
      </c>
      <c r="D21787" s="5">
        <v>1</v>
      </c>
      <c r="E21787" s="5">
        <v>116305</v>
      </c>
    </row>
    <row r="21788" spans="1:5" x14ac:dyDescent="0.35">
      <c r="A21788" s="3">
        <v>46272</v>
      </c>
      <c r="B21788" s="5" t="s">
        <v>392</v>
      </c>
      <c r="C21788" s="5" t="s">
        <v>66</v>
      </c>
      <c r="D21788" s="5">
        <v>1</v>
      </c>
      <c r="E21788" s="5">
        <v>116305</v>
      </c>
    </row>
    <row r="21789" spans="1:5" x14ac:dyDescent="0.35">
      <c r="A21789" s="3">
        <v>46272</v>
      </c>
      <c r="B21789" s="5" t="s">
        <v>389</v>
      </c>
      <c r="C21789" s="5" t="s">
        <v>66</v>
      </c>
      <c r="D21789" s="5">
        <v>1</v>
      </c>
      <c r="E21789" s="5">
        <v>116305</v>
      </c>
    </row>
    <row r="21790" spans="1:5" x14ac:dyDescent="0.35">
      <c r="A21790" s="3">
        <v>46272</v>
      </c>
      <c r="B21790" s="5" t="s">
        <v>387</v>
      </c>
      <c r="C21790" s="5" t="s">
        <v>36</v>
      </c>
      <c r="D21790" s="5">
        <v>1</v>
      </c>
      <c r="E21790" s="5">
        <v>236305</v>
      </c>
    </row>
    <row r="21791" spans="1:5" x14ac:dyDescent="0.35">
      <c r="A21791" s="3">
        <v>46272</v>
      </c>
      <c r="B21791" s="5" t="s">
        <v>387</v>
      </c>
      <c r="C21791" s="5" t="s">
        <v>36</v>
      </c>
      <c r="D21791" s="5">
        <v>1</v>
      </c>
      <c r="E21791" s="5">
        <v>236305</v>
      </c>
    </row>
    <row r="21792" spans="1:5" x14ac:dyDescent="0.35">
      <c r="A21792" s="3">
        <v>46272</v>
      </c>
      <c r="B21792" s="5" t="s">
        <v>387</v>
      </c>
      <c r="C21792" s="5" t="s">
        <v>36</v>
      </c>
      <c r="D21792" s="5">
        <v>1</v>
      </c>
      <c r="E21792" s="5">
        <v>236305</v>
      </c>
    </row>
    <row r="21793" spans="1:5" x14ac:dyDescent="0.35">
      <c r="A21793" s="3">
        <v>46272</v>
      </c>
      <c r="B21793" s="5" t="s">
        <v>384</v>
      </c>
      <c r="C21793" s="5" t="s">
        <v>69</v>
      </c>
      <c r="D21793" s="5">
        <v>1</v>
      </c>
      <c r="E21793" s="5">
        <v>129941</v>
      </c>
    </row>
    <row r="21794" spans="1:5" x14ac:dyDescent="0.35">
      <c r="A21794" s="3">
        <v>46272</v>
      </c>
      <c r="B21794" s="5" t="s">
        <v>387</v>
      </c>
      <c r="C21794" s="5" t="s">
        <v>28</v>
      </c>
      <c r="D21794" s="5">
        <v>1</v>
      </c>
      <c r="E21794" s="5">
        <v>118123</v>
      </c>
    </row>
    <row r="21795" spans="1:5" x14ac:dyDescent="0.35">
      <c r="A21795" s="3">
        <v>46272</v>
      </c>
      <c r="B21795" s="5" t="s">
        <v>384</v>
      </c>
      <c r="C21795" s="5" t="s">
        <v>69</v>
      </c>
      <c r="D21795" s="5">
        <v>1</v>
      </c>
      <c r="E21795" s="5">
        <v>129941</v>
      </c>
    </row>
    <row r="21796" spans="1:5" x14ac:dyDescent="0.35">
      <c r="A21796" s="3">
        <v>46272</v>
      </c>
      <c r="B21796" s="5" t="s">
        <v>387</v>
      </c>
      <c r="C21796" s="5" t="s">
        <v>36</v>
      </c>
      <c r="D21796" s="5">
        <v>1</v>
      </c>
      <c r="E21796" s="5">
        <v>236305</v>
      </c>
    </row>
    <row r="21797" spans="1:5" x14ac:dyDescent="0.35">
      <c r="A21797" s="3">
        <v>46272</v>
      </c>
      <c r="B21797" s="5" t="s">
        <v>387</v>
      </c>
      <c r="C21797" s="5" t="s">
        <v>39</v>
      </c>
      <c r="D21797" s="5">
        <v>1</v>
      </c>
      <c r="E21797" s="5">
        <v>118123</v>
      </c>
    </row>
    <row r="21798" spans="1:5" x14ac:dyDescent="0.35">
      <c r="A21798" s="3">
        <v>46272</v>
      </c>
      <c r="B21798" s="5" t="s">
        <v>387</v>
      </c>
      <c r="C21798" s="5" t="s">
        <v>37</v>
      </c>
      <c r="D21798" s="5">
        <v>1</v>
      </c>
      <c r="E21798" s="5">
        <v>118123</v>
      </c>
    </row>
    <row r="21799" spans="1:5" x14ac:dyDescent="0.35">
      <c r="A21799" s="3">
        <v>46272</v>
      </c>
      <c r="B21799" s="5" t="s">
        <v>387</v>
      </c>
      <c r="C21799" s="5" t="s">
        <v>39</v>
      </c>
      <c r="D21799" s="5">
        <v>1</v>
      </c>
      <c r="E21799" s="5">
        <v>118123</v>
      </c>
    </row>
    <row r="21800" spans="1:5" x14ac:dyDescent="0.35">
      <c r="A21800" s="3">
        <v>46272</v>
      </c>
      <c r="B21800" s="5" t="s">
        <v>387</v>
      </c>
      <c r="C21800" s="5" t="s">
        <v>49</v>
      </c>
      <c r="D21800" s="5">
        <v>1</v>
      </c>
      <c r="E21800" s="5">
        <v>64941</v>
      </c>
    </row>
    <row r="21801" spans="1:5" x14ac:dyDescent="0.35">
      <c r="A21801" s="3">
        <v>46272</v>
      </c>
      <c r="B21801" s="5" t="s">
        <v>387</v>
      </c>
      <c r="C21801" s="5" t="s">
        <v>39</v>
      </c>
      <c r="D21801" s="5">
        <v>1</v>
      </c>
      <c r="E21801" s="5">
        <v>118123</v>
      </c>
    </row>
    <row r="21802" spans="1:5" x14ac:dyDescent="0.35">
      <c r="A21802" s="3">
        <v>46272</v>
      </c>
      <c r="B21802" s="5" t="s">
        <v>387</v>
      </c>
      <c r="C21802" s="5" t="s">
        <v>39</v>
      </c>
      <c r="D21802" s="5">
        <v>1</v>
      </c>
      <c r="E21802" s="5">
        <v>118123</v>
      </c>
    </row>
    <row r="21803" spans="1:5" x14ac:dyDescent="0.35">
      <c r="A21803" s="3">
        <v>46272</v>
      </c>
      <c r="B21803" s="5" t="s">
        <v>127</v>
      </c>
      <c r="C21803" s="5" t="s">
        <v>38</v>
      </c>
      <c r="D21803" s="5">
        <v>1</v>
      </c>
      <c r="E21803" s="5">
        <v>203578</v>
      </c>
    </row>
    <row r="21804" spans="1:5" x14ac:dyDescent="0.35">
      <c r="A21804" s="3">
        <v>46272</v>
      </c>
      <c r="B21804" s="5" t="s">
        <v>385</v>
      </c>
      <c r="C21804" s="5" t="s">
        <v>65</v>
      </c>
      <c r="D21804" s="5">
        <v>1</v>
      </c>
      <c r="E21804" s="5">
        <v>116305</v>
      </c>
    </row>
    <row r="21805" spans="1:5" x14ac:dyDescent="0.35">
      <c r="A21805" s="3">
        <v>46272</v>
      </c>
      <c r="B21805" s="5" t="s">
        <v>127</v>
      </c>
      <c r="C21805" s="5" t="s">
        <v>38</v>
      </c>
      <c r="D21805" s="5">
        <v>1</v>
      </c>
      <c r="E21805" s="5">
        <v>203578</v>
      </c>
    </row>
    <row r="21806" spans="1:5" x14ac:dyDescent="0.35">
      <c r="A21806" s="3">
        <v>46272</v>
      </c>
      <c r="B21806" s="5" t="s">
        <v>385</v>
      </c>
      <c r="C21806" s="5" t="s">
        <v>65</v>
      </c>
      <c r="D21806" s="5">
        <v>1</v>
      </c>
      <c r="E21806" s="5">
        <v>116305</v>
      </c>
    </row>
    <row r="21807" spans="1:5" x14ac:dyDescent="0.35">
      <c r="A21807" s="3">
        <v>46272</v>
      </c>
      <c r="B21807" s="5" t="s">
        <v>394</v>
      </c>
      <c r="C21807" s="5" t="s">
        <v>66</v>
      </c>
      <c r="D21807" s="5">
        <v>1</v>
      </c>
      <c r="E21807" s="5">
        <v>116305</v>
      </c>
    </row>
    <row r="21808" spans="1:5" x14ac:dyDescent="0.35">
      <c r="A21808" s="3">
        <v>46272</v>
      </c>
      <c r="B21808" s="5" t="s">
        <v>391</v>
      </c>
      <c r="C21808" s="5" t="s">
        <v>65</v>
      </c>
      <c r="D21808" s="5">
        <v>1</v>
      </c>
      <c r="E21808" s="5">
        <v>116305</v>
      </c>
    </row>
    <row r="21809" spans="1:5" x14ac:dyDescent="0.35">
      <c r="A21809" s="3">
        <v>46272</v>
      </c>
      <c r="B21809" s="5" t="s">
        <v>391</v>
      </c>
      <c r="C21809" s="5" t="s">
        <v>65</v>
      </c>
      <c r="D21809" s="5">
        <v>1</v>
      </c>
      <c r="E21809" s="5">
        <v>116305</v>
      </c>
    </row>
    <row r="21810" spans="1:5" x14ac:dyDescent="0.35">
      <c r="A21810" s="3">
        <v>46272</v>
      </c>
      <c r="B21810" s="5" t="s">
        <v>394</v>
      </c>
      <c r="C21810" s="5" t="s">
        <v>66</v>
      </c>
      <c r="D21810" s="5">
        <v>1</v>
      </c>
      <c r="E21810" s="5">
        <v>116305</v>
      </c>
    </row>
    <row r="21811" spans="1:5" x14ac:dyDescent="0.35">
      <c r="A21811" s="3">
        <v>46272</v>
      </c>
      <c r="B21811" s="5" t="s">
        <v>119</v>
      </c>
      <c r="C21811" s="5" t="s">
        <v>66</v>
      </c>
      <c r="D21811" s="5">
        <v>1</v>
      </c>
      <c r="E21811" s="5">
        <v>116305</v>
      </c>
    </row>
    <row r="21812" spans="1:5" x14ac:dyDescent="0.35">
      <c r="A21812" s="3">
        <v>46272</v>
      </c>
      <c r="B21812" s="5" t="s">
        <v>389</v>
      </c>
      <c r="C21812" s="5" t="s">
        <v>66</v>
      </c>
      <c r="D21812" s="5">
        <v>1</v>
      </c>
      <c r="E21812" s="5">
        <v>116305</v>
      </c>
    </row>
    <row r="21813" spans="1:5" x14ac:dyDescent="0.35">
      <c r="A21813" s="3">
        <v>46272</v>
      </c>
      <c r="B21813" s="5" t="s">
        <v>119</v>
      </c>
      <c r="C21813" s="5" t="s">
        <v>66</v>
      </c>
      <c r="D21813" s="5">
        <v>1</v>
      </c>
      <c r="E21813" s="5">
        <v>116305</v>
      </c>
    </row>
    <row r="21814" spans="1:5" x14ac:dyDescent="0.35">
      <c r="A21814" s="3">
        <v>46272</v>
      </c>
      <c r="B21814" s="5" t="s">
        <v>388</v>
      </c>
      <c r="C21814" s="5" t="s">
        <v>25</v>
      </c>
      <c r="D21814" s="5">
        <v>1</v>
      </c>
      <c r="E21814" s="5">
        <v>460318</v>
      </c>
    </row>
    <row r="21815" spans="1:5" x14ac:dyDescent="0.35">
      <c r="A21815" s="3">
        <v>46272</v>
      </c>
      <c r="B21815" s="5" t="s">
        <v>388</v>
      </c>
      <c r="C21815" s="5" t="s">
        <v>82</v>
      </c>
      <c r="D21815" s="5">
        <v>1</v>
      </c>
      <c r="E21815" s="5">
        <v>70850</v>
      </c>
    </row>
    <row r="21816" spans="1:5" x14ac:dyDescent="0.35">
      <c r="A21816" s="3">
        <v>46272</v>
      </c>
      <c r="B21816" s="5" t="s">
        <v>387</v>
      </c>
      <c r="C21816" s="5" t="s">
        <v>42</v>
      </c>
      <c r="D21816" s="5">
        <v>1</v>
      </c>
      <c r="E21816" s="5">
        <v>206759</v>
      </c>
    </row>
    <row r="21817" spans="1:5" x14ac:dyDescent="0.35">
      <c r="A21817" s="3">
        <v>46272</v>
      </c>
      <c r="B21817" s="5" t="s">
        <v>384</v>
      </c>
      <c r="C21817" s="5" t="s">
        <v>69</v>
      </c>
      <c r="D21817" s="5">
        <v>1</v>
      </c>
      <c r="E21817" s="5">
        <v>129941</v>
      </c>
    </row>
    <row r="21818" spans="1:5" x14ac:dyDescent="0.35">
      <c r="A21818" s="3">
        <v>46272</v>
      </c>
      <c r="B21818" s="5" t="s">
        <v>384</v>
      </c>
      <c r="C21818" s="5" t="s">
        <v>69</v>
      </c>
      <c r="D21818" s="5">
        <v>1</v>
      </c>
      <c r="E21818" s="5">
        <v>129941</v>
      </c>
    </row>
    <row r="21819" spans="1:5" x14ac:dyDescent="0.35">
      <c r="A21819" s="3">
        <v>46272</v>
      </c>
      <c r="B21819" s="5" t="s">
        <v>387</v>
      </c>
      <c r="C21819" s="5" t="s">
        <v>36</v>
      </c>
      <c r="D21819" s="5">
        <v>1</v>
      </c>
      <c r="E21819" s="5">
        <v>236305</v>
      </c>
    </row>
    <row r="21820" spans="1:5" x14ac:dyDescent="0.35">
      <c r="A21820" s="3">
        <v>46272</v>
      </c>
      <c r="B21820" s="5" t="s">
        <v>384</v>
      </c>
      <c r="C21820" s="5" t="s">
        <v>69</v>
      </c>
      <c r="D21820" s="5">
        <v>1</v>
      </c>
      <c r="E21820" s="5">
        <v>129941</v>
      </c>
    </row>
    <row r="21821" spans="1:5" x14ac:dyDescent="0.35">
      <c r="A21821" s="3">
        <v>46272</v>
      </c>
      <c r="B21821" s="5" t="s">
        <v>384</v>
      </c>
      <c r="C21821" s="5" t="s">
        <v>38</v>
      </c>
      <c r="D21821" s="5">
        <v>1</v>
      </c>
      <c r="E21821" s="5">
        <v>236305</v>
      </c>
    </row>
    <row r="21822" spans="1:5" x14ac:dyDescent="0.35">
      <c r="A21822" s="3">
        <v>46272</v>
      </c>
      <c r="B21822" s="5" t="s">
        <v>384</v>
      </c>
      <c r="C21822" s="5" t="s">
        <v>69</v>
      </c>
      <c r="D21822" s="5">
        <v>1</v>
      </c>
      <c r="E21822" s="5">
        <v>129941</v>
      </c>
    </row>
    <row r="21823" spans="1:5" x14ac:dyDescent="0.35">
      <c r="A21823" s="3">
        <v>46272</v>
      </c>
      <c r="B21823" s="5" t="s">
        <v>387</v>
      </c>
      <c r="C21823" s="5" t="s">
        <v>37</v>
      </c>
      <c r="D21823" s="5">
        <v>1</v>
      </c>
      <c r="E21823" s="5">
        <v>118123</v>
      </c>
    </row>
    <row r="21824" spans="1:5" x14ac:dyDescent="0.35">
      <c r="A21824" s="3">
        <v>46272</v>
      </c>
      <c r="B21824" s="5" t="s">
        <v>384</v>
      </c>
      <c r="C21824" s="5" t="s">
        <v>69</v>
      </c>
      <c r="D21824" s="5">
        <v>1</v>
      </c>
      <c r="E21824" s="5">
        <v>129941</v>
      </c>
    </row>
    <row r="21825" spans="1:5" x14ac:dyDescent="0.35">
      <c r="A21825" s="3">
        <v>46272</v>
      </c>
      <c r="B21825" s="5" t="s">
        <v>387</v>
      </c>
      <c r="C21825" s="5" t="s">
        <v>37</v>
      </c>
      <c r="D21825" s="5">
        <v>1</v>
      </c>
      <c r="E21825" s="5">
        <v>118123</v>
      </c>
    </row>
    <row r="21826" spans="1:5" x14ac:dyDescent="0.35">
      <c r="A21826" s="3">
        <v>46272</v>
      </c>
      <c r="B21826" s="5" t="s">
        <v>127</v>
      </c>
      <c r="C21826" s="5" t="s">
        <v>38</v>
      </c>
      <c r="D21826" s="5">
        <v>1</v>
      </c>
      <c r="E21826" s="5">
        <v>203578</v>
      </c>
    </row>
    <row r="21827" spans="1:5" x14ac:dyDescent="0.35">
      <c r="A21827" s="3">
        <v>46272</v>
      </c>
      <c r="B21827" s="5" t="s">
        <v>394</v>
      </c>
      <c r="C21827" s="5" t="s">
        <v>67</v>
      </c>
      <c r="D21827" s="5">
        <v>1</v>
      </c>
      <c r="E21827" s="5">
        <v>116305</v>
      </c>
    </row>
    <row r="21828" spans="1:5" x14ac:dyDescent="0.35">
      <c r="A21828" s="3">
        <v>46272</v>
      </c>
      <c r="B21828" s="5" t="s">
        <v>123</v>
      </c>
      <c r="C21828" s="5" t="s">
        <v>66</v>
      </c>
      <c r="D21828" s="5">
        <v>1</v>
      </c>
      <c r="E21828" s="5">
        <v>116305</v>
      </c>
    </row>
    <row r="21829" spans="1:5" x14ac:dyDescent="0.35">
      <c r="A21829" s="3">
        <v>46272</v>
      </c>
      <c r="B21829" s="5" t="s">
        <v>123</v>
      </c>
      <c r="C21829" s="5" t="s">
        <v>66</v>
      </c>
      <c r="D21829" s="5">
        <v>1</v>
      </c>
      <c r="E21829" s="5">
        <v>116305</v>
      </c>
    </row>
    <row r="21830" spans="1:5" x14ac:dyDescent="0.35">
      <c r="A21830" s="3">
        <v>46272</v>
      </c>
      <c r="B21830" s="5" t="s">
        <v>119</v>
      </c>
      <c r="C21830" s="5" t="s">
        <v>66</v>
      </c>
      <c r="D21830" s="5">
        <v>1</v>
      </c>
      <c r="E21830" s="5">
        <v>116305</v>
      </c>
    </row>
    <row r="21831" spans="1:5" x14ac:dyDescent="0.35">
      <c r="A21831" s="3">
        <v>46272</v>
      </c>
      <c r="B21831" s="5" t="s">
        <v>123</v>
      </c>
      <c r="C21831" s="5" t="s">
        <v>66</v>
      </c>
      <c r="D21831" s="5">
        <v>1</v>
      </c>
      <c r="E21831" s="5">
        <v>116305</v>
      </c>
    </row>
    <row r="21832" spans="1:5" x14ac:dyDescent="0.35">
      <c r="A21832" s="3">
        <v>46272</v>
      </c>
      <c r="B21832" s="5" t="s">
        <v>394</v>
      </c>
      <c r="C21832" s="5" t="s">
        <v>65</v>
      </c>
      <c r="D21832" s="5">
        <v>1</v>
      </c>
      <c r="E21832" s="5">
        <v>116305</v>
      </c>
    </row>
    <row r="21833" spans="1:5" x14ac:dyDescent="0.35">
      <c r="A21833" s="3">
        <v>46272</v>
      </c>
      <c r="B21833" s="5" t="s">
        <v>394</v>
      </c>
      <c r="C21833" s="5" t="s">
        <v>66</v>
      </c>
      <c r="D21833" s="5">
        <v>1</v>
      </c>
      <c r="E21833" s="5">
        <v>116305</v>
      </c>
    </row>
    <row r="21834" spans="1:5" x14ac:dyDescent="0.35">
      <c r="A21834" s="3">
        <v>46272</v>
      </c>
      <c r="B21834" s="5" t="s">
        <v>119</v>
      </c>
      <c r="C21834" s="5" t="s">
        <v>66</v>
      </c>
      <c r="D21834" s="5">
        <v>1</v>
      </c>
      <c r="E21834" s="5">
        <v>116305</v>
      </c>
    </row>
    <row r="21835" spans="1:5" x14ac:dyDescent="0.35">
      <c r="A21835" s="3">
        <v>46272</v>
      </c>
      <c r="B21835" s="5" t="s">
        <v>394</v>
      </c>
      <c r="C21835" s="5" t="s">
        <v>65</v>
      </c>
      <c r="D21835" s="5">
        <v>1</v>
      </c>
      <c r="E21835" s="5">
        <v>116305</v>
      </c>
    </row>
    <row r="21836" spans="1:5" x14ac:dyDescent="0.35">
      <c r="A21836" s="3">
        <v>46272</v>
      </c>
      <c r="B21836" s="5" t="s">
        <v>119</v>
      </c>
      <c r="C21836" s="5" t="s">
        <v>66</v>
      </c>
      <c r="D21836" s="5">
        <v>1</v>
      </c>
      <c r="E21836" s="5">
        <v>116305</v>
      </c>
    </row>
    <row r="21837" spans="1:5" x14ac:dyDescent="0.35">
      <c r="A21837" s="3">
        <v>46272</v>
      </c>
      <c r="B21837" s="5" t="s">
        <v>119</v>
      </c>
      <c r="C21837" s="5" t="s">
        <v>66</v>
      </c>
      <c r="D21837" s="5">
        <v>1</v>
      </c>
      <c r="E21837" s="5">
        <v>116305</v>
      </c>
    </row>
    <row r="21838" spans="1:5" x14ac:dyDescent="0.35">
      <c r="A21838" s="3">
        <v>46272</v>
      </c>
      <c r="B21838" s="5" t="s">
        <v>384</v>
      </c>
      <c r="C21838" s="5" t="s">
        <v>28</v>
      </c>
      <c r="D21838" s="5">
        <v>1</v>
      </c>
      <c r="E21838" s="5">
        <v>118123</v>
      </c>
    </row>
    <row r="21839" spans="1:5" x14ac:dyDescent="0.35">
      <c r="A21839" s="3">
        <v>46272</v>
      </c>
      <c r="B21839" s="5" t="s">
        <v>388</v>
      </c>
      <c r="C21839" s="5" t="s">
        <v>27</v>
      </c>
      <c r="D21839" s="5">
        <v>1</v>
      </c>
      <c r="E21839" s="5">
        <v>177214</v>
      </c>
    </row>
    <row r="21840" spans="1:5" x14ac:dyDescent="0.35">
      <c r="A21840" s="3">
        <v>46272</v>
      </c>
      <c r="B21840" s="5" t="s">
        <v>384</v>
      </c>
      <c r="C21840" s="5" t="s">
        <v>39</v>
      </c>
      <c r="D21840" s="5">
        <v>1</v>
      </c>
      <c r="E21840" s="5">
        <v>118123</v>
      </c>
    </row>
    <row r="21841" spans="1:5" x14ac:dyDescent="0.35">
      <c r="A21841" s="3">
        <v>46272</v>
      </c>
      <c r="B21841" s="5" t="s">
        <v>384</v>
      </c>
      <c r="C21841" s="5" t="s">
        <v>69</v>
      </c>
      <c r="D21841" s="5">
        <v>1</v>
      </c>
      <c r="E21841" s="5">
        <v>129941</v>
      </c>
    </row>
    <row r="21842" spans="1:5" x14ac:dyDescent="0.35">
      <c r="A21842" s="3">
        <v>46272</v>
      </c>
      <c r="B21842" s="5" t="s">
        <v>384</v>
      </c>
      <c r="C21842" s="5" t="s">
        <v>69</v>
      </c>
      <c r="D21842" s="5">
        <v>1</v>
      </c>
      <c r="E21842" s="5">
        <v>129941</v>
      </c>
    </row>
    <row r="21843" spans="1:5" x14ac:dyDescent="0.35">
      <c r="A21843" s="3">
        <v>46272</v>
      </c>
      <c r="B21843" s="5" t="s">
        <v>387</v>
      </c>
      <c r="C21843" s="5" t="s">
        <v>36</v>
      </c>
      <c r="D21843" s="5">
        <v>1</v>
      </c>
      <c r="E21843" s="5">
        <v>236305</v>
      </c>
    </row>
    <row r="21844" spans="1:5" x14ac:dyDescent="0.35">
      <c r="A21844" s="3">
        <v>46272</v>
      </c>
      <c r="B21844" s="5" t="s">
        <v>387</v>
      </c>
      <c r="C21844" s="5" t="s">
        <v>36</v>
      </c>
      <c r="D21844" s="5">
        <v>1</v>
      </c>
      <c r="E21844" s="5">
        <v>236305</v>
      </c>
    </row>
    <row r="21845" spans="1:5" x14ac:dyDescent="0.35">
      <c r="A21845" s="3">
        <v>46272</v>
      </c>
      <c r="B21845" s="5" t="s">
        <v>387</v>
      </c>
      <c r="C21845" s="5" t="s">
        <v>85</v>
      </c>
      <c r="D21845" s="5">
        <v>1</v>
      </c>
      <c r="E21845" s="5">
        <v>189032</v>
      </c>
    </row>
    <row r="21846" spans="1:5" x14ac:dyDescent="0.35">
      <c r="A21846" s="3">
        <v>46272</v>
      </c>
      <c r="B21846" s="5" t="s">
        <v>384</v>
      </c>
      <c r="C21846" s="5" t="s">
        <v>69</v>
      </c>
      <c r="D21846" s="5">
        <v>1</v>
      </c>
      <c r="E21846" s="5">
        <v>129941</v>
      </c>
    </row>
    <row r="21847" spans="1:5" x14ac:dyDescent="0.35">
      <c r="A21847" s="3">
        <v>46272</v>
      </c>
      <c r="B21847" s="5" t="s">
        <v>387</v>
      </c>
      <c r="C21847" s="5" t="s">
        <v>36</v>
      </c>
      <c r="D21847" s="5">
        <v>1</v>
      </c>
      <c r="E21847" s="5">
        <v>236305</v>
      </c>
    </row>
    <row r="21848" spans="1:5" x14ac:dyDescent="0.35">
      <c r="A21848" s="3">
        <v>46272</v>
      </c>
      <c r="B21848" s="5" t="s">
        <v>387</v>
      </c>
      <c r="C21848" s="5" t="s">
        <v>39</v>
      </c>
      <c r="D21848" s="5">
        <v>1</v>
      </c>
      <c r="E21848" s="5">
        <v>118123</v>
      </c>
    </row>
    <row r="21849" spans="1:5" x14ac:dyDescent="0.35">
      <c r="A21849" s="3">
        <v>46272</v>
      </c>
      <c r="B21849" s="5" t="s">
        <v>217</v>
      </c>
      <c r="C21849" s="5" t="s">
        <v>108</v>
      </c>
      <c r="D21849" s="5">
        <v>1</v>
      </c>
      <c r="E21849" s="5">
        <v>106305</v>
      </c>
    </row>
    <row r="21850" spans="1:5" x14ac:dyDescent="0.35">
      <c r="A21850" s="3">
        <v>46272</v>
      </c>
      <c r="B21850" s="5" t="s">
        <v>387</v>
      </c>
      <c r="C21850" s="5" t="s">
        <v>39</v>
      </c>
      <c r="D21850" s="5">
        <v>1</v>
      </c>
      <c r="E21850" s="5">
        <v>118123</v>
      </c>
    </row>
    <row r="21851" spans="1:5" x14ac:dyDescent="0.35">
      <c r="A21851" s="3">
        <v>46272</v>
      </c>
      <c r="B21851" s="5" t="s">
        <v>217</v>
      </c>
      <c r="C21851" s="5" t="s">
        <v>50</v>
      </c>
      <c r="D21851" s="5">
        <v>1</v>
      </c>
      <c r="E21851" s="5">
        <v>106305</v>
      </c>
    </row>
    <row r="21852" spans="1:5" x14ac:dyDescent="0.35">
      <c r="A21852" s="3">
        <v>46272</v>
      </c>
      <c r="B21852" s="5" t="s">
        <v>387</v>
      </c>
      <c r="C21852" s="5" t="s">
        <v>37</v>
      </c>
      <c r="D21852" s="5">
        <v>1</v>
      </c>
      <c r="E21852" s="5">
        <v>118123</v>
      </c>
    </row>
    <row r="21853" spans="1:5" x14ac:dyDescent="0.35">
      <c r="A21853" s="3">
        <v>46272</v>
      </c>
      <c r="B21853" s="5" t="s">
        <v>387</v>
      </c>
      <c r="C21853" s="5" t="s">
        <v>39</v>
      </c>
      <c r="D21853" s="5">
        <v>1</v>
      </c>
      <c r="E21853" s="5">
        <v>118123</v>
      </c>
    </row>
    <row r="21854" spans="1:5" x14ac:dyDescent="0.35">
      <c r="A21854" s="3">
        <v>46272</v>
      </c>
      <c r="B21854" s="5" t="s">
        <v>384</v>
      </c>
      <c r="C21854" s="5" t="s">
        <v>37</v>
      </c>
      <c r="D21854" s="5">
        <v>1</v>
      </c>
      <c r="E21854" s="5">
        <v>118123</v>
      </c>
    </row>
    <row r="21855" spans="1:5" x14ac:dyDescent="0.35">
      <c r="A21855" s="3">
        <v>46272</v>
      </c>
      <c r="B21855" s="5" t="s">
        <v>387</v>
      </c>
      <c r="C21855" s="5" t="s">
        <v>106</v>
      </c>
      <c r="D21855" s="5">
        <v>1</v>
      </c>
      <c r="E21855" s="5">
        <v>206759</v>
      </c>
    </row>
    <row r="21856" spans="1:5" x14ac:dyDescent="0.35">
      <c r="A21856" s="3">
        <v>46272</v>
      </c>
      <c r="B21856" s="5" t="s">
        <v>387</v>
      </c>
      <c r="C21856" s="5" t="s">
        <v>106</v>
      </c>
      <c r="D21856" s="5">
        <v>1</v>
      </c>
      <c r="E21856" s="5">
        <v>206759</v>
      </c>
    </row>
    <row r="21857" spans="1:5" x14ac:dyDescent="0.35">
      <c r="A21857" s="3">
        <v>46272</v>
      </c>
      <c r="B21857" s="5" t="s">
        <v>127</v>
      </c>
      <c r="C21857" s="5" t="s">
        <v>38</v>
      </c>
      <c r="D21857" s="5">
        <v>1</v>
      </c>
      <c r="E21857" s="5">
        <v>203578</v>
      </c>
    </row>
    <row r="21858" spans="1:5" x14ac:dyDescent="0.35">
      <c r="A21858" s="3">
        <v>46272</v>
      </c>
      <c r="B21858" s="5" t="s">
        <v>346</v>
      </c>
      <c r="C21858" s="5" t="s">
        <v>66</v>
      </c>
      <c r="D21858" s="5">
        <v>1</v>
      </c>
      <c r="E21858" s="5">
        <v>116305</v>
      </c>
    </row>
    <row r="21859" spans="1:5" x14ac:dyDescent="0.35">
      <c r="A21859" s="3">
        <v>46272</v>
      </c>
      <c r="B21859" s="5" t="s">
        <v>394</v>
      </c>
      <c r="C21859" s="5" t="s">
        <v>65</v>
      </c>
      <c r="D21859" s="5">
        <v>1</v>
      </c>
      <c r="E21859" s="5">
        <v>116305</v>
      </c>
    </row>
    <row r="21860" spans="1:5" x14ac:dyDescent="0.35">
      <c r="A21860" s="3">
        <v>46272</v>
      </c>
      <c r="B21860" s="5" t="s">
        <v>394</v>
      </c>
      <c r="C21860" s="5" t="s">
        <v>66</v>
      </c>
      <c r="D21860" s="5">
        <v>1</v>
      </c>
      <c r="E21860" s="5">
        <v>116305</v>
      </c>
    </row>
    <row r="21861" spans="1:5" x14ac:dyDescent="0.35">
      <c r="A21861" s="3">
        <v>46272</v>
      </c>
      <c r="B21861" s="5" t="s">
        <v>392</v>
      </c>
      <c r="C21861" s="5" t="s">
        <v>65</v>
      </c>
      <c r="D21861" s="5">
        <v>1</v>
      </c>
      <c r="E21861" s="5">
        <v>116305</v>
      </c>
    </row>
    <row r="21862" spans="1:5" x14ac:dyDescent="0.35">
      <c r="A21862" s="3">
        <v>46272</v>
      </c>
      <c r="B21862" s="5" t="s">
        <v>387</v>
      </c>
      <c r="C21862" s="5" t="s">
        <v>42</v>
      </c>
      <c r="D21862" s="5">
        <v>1</v>
      </c>
      <c r="E21862" s="5">
        <v>206759</v>
      </c>
    </row>
    <row r="21863" spans="1:5" x14ac:dyDescent="0.35">
      <c r="A21863" s="3">
        <v>46272</v>
      </c>
      <c r="B21863" s="5" t="s">
        <v>387</v>
      </c>
      <c r="C21863" s="5" t="s">
        <v>42</v>
      </c>
      <c r="D21863" s="5">
        <v>1</v>
      </c>
      <c r="E21863" s="5">
        <v>206759</v>
      </c>
    </row>
    <row r="21864" spans="1:5" x14ac:dyDescent="0.35">
      <c r="A21864" s="3">
        <v>46272</v>
      </c>
      <c r="B21864" s="5" t="s">
        <v>390</v>
      </c>
      <c r="C21864" s="5" t="s">
        <v>83</v>
      </c>
      <c r="D21864" s="5">
        <v>1</v>
      </c>
      <c r="E21864" s="5">
        <v>70850</v>
      </c>
    </row>
    <row r="21865" spans="1:5" x14ac:dyDescent="0.35">
      <c r="A21865" s="3">
        <v>46272</v>
      </c>
      <c r="B21865" s="5" t="s">
        <v>390</v>
      </c>
      <c r="C21865" s="5" t="s">
        <v>85</v>
      </c>
      <c r="D21865" s="5">
        <v>1</v>
      </c>
      <c r="E21865" s="5">
        <v>189032</v>
      </c>
    </row>
    <row r="21866" spans="1:5" x14ac:dyDescent="0.35">
      <c r="A21866" s="3">
        <v>46272</v>
      </c>
      <c r="B21866" s="5" t="s">
        <v>384</v>
      </c>
      <c r="C21866" s="5" t="s">
        <v>57</v>
      </c>
      <c r="D21866" s="5">
        <v>1</v>
      </c>
      <c r="E21866" s="5">
        <v>295395</v>
      </c>
    </row>
    <row r="21867" spans="1:5" x14ac:dyDescent="0.35">
      <c r="A21867" s="3">
        <v>46272</v>
      </c>
      <c r="B21867" s="5" t="s">
        <v>384</v>
      </c>
      <c r="C21867" s="5" t="s">
        <v>69</v>
      </c>
      <c r="D21867" s="5">
        <v>1</v>
      </c>
      <c r="E21867" s="5">
        <v>129941</v>
      </c>
    </row>
    <row r="21868" spans="1:5" x14ac:dyDescent="0.35">
      <c r="A21868" s="3">
        <v>46272</v>
      </c>
      <c r="B21868" s="5" t="s">
        <v>387</v>
      </c>
      <c r="C21868" s="5" t="s">
        <v>85</v>
      </c>
      <c r="D21868" s="5">
        <v>1</v>
      </c>
      <c r="E21868" s="5">
        <v>189032</v>
      </c>
    </row>
    <row r="21869" spans="1:5" x14ac:dyDescent="0.35">
      <c r="A21869" s="3">
        <v>46272</v>
      </c>
      <c r="B21869" s="5" t="s">
        <v>384</v>
      </c>
      <c r="C21869" s="5" t="s">
        <v>69</v>
      </c>
      <c r="D21869" s="5">
        <v>1</v>
      </c>
      <c r="E21869" s="5">
        <v>129941</v>
      </c>
    </row>
    <row r="21870" spans="1:5" x14ac:dyDescent="0.35">
      <c r="A21870" s="3">
        <v>46272</v>
      </c>
      <c r="B21870" s="5" t="s">
        <v>217</v>
      </c>
      <c r="C21870" s="5" t="s">
        <v>43</v>
      </c>
      <c r="D21870" s="5">
        <v>1</v>
      </c>
      <c r="E21870" s="5">
        <v>442591</v>
      </c>
    </row>
    <row r="21871" spans="1:5" x14ac:dyDescent="0.35">
      <c r="A21871" s="3">
        <v>46272</v>
      </c>
      <c r="B21871" s="5" t="s">
        <v>387</v>
      </c>
      <c r="C21871" s="5" t="s">
        <v>39</v>
      </c>
      <c r="D21871" s="5">
        <v>1</v>
      </c>
      <c r="E21871" s="5">
        <v>118123</v>
      </c>
    </row>
    <row r="21872" spans="1:5" x14ac:dyDescent="0.35">
      <c r="A21872" s="3">
        <v>46272</v>
      </c>
      <c r="B21872" s="5" t="s">
        <v>387</v>
      </c>
      <c r="C21872" s="5" t="s">
        <v>85</v>
      </c>
      <c r="D21872" s="5">
        <v>1</v>
      </c>
      <c r="E21872" s="5">
        <v>189032</v>
      </c>
    </row>
    <row r="21873" spans="1:5" x14ac:dyDescent="0.35">
      <c r="A21873" s="3">
        <v>46272</v>
      </c>
      <c r="B21873" s="5" t="s">
        <v>387</v>
      </c>
      <c r="C21873" s="5" t="s">
        <v>37</v>
      </c>
      <c r="D21873" s="5">
        <v>1</v>
      </c>
      <c r="E21873" s="5">
        <v>118123</v>
      </c>
    </row>
    <row r="21874" spans="1:5" x14ac:dyDescent="0.35">
      <c r="A21874" s="3">
        <v>46272</v>
      </c>
      <c r="B21874" s="5" t="s">
        <v>387</v>
      </c>
      <c r="C21874" s="5" t="s">
        <v>38</v>
      </c>
      <c r="D21874" s="5">
        <v>1</v>
      </c>
      <c r="E21874" s="5">
        <v>236305</v>
      </c>
    </row>
    <row r="21875" spans="1:5" x14ac:dyDescent="0.35">
      <c r="A21875" s="3">
        <v>46272</v>
      </c>
      <c r="B21875" s="5" t="s">
        <v>384</v>
      </c>
      <c r="C21875" s="5" t="s">
        <v>106</v>
      </c>
      <c r="D21875" s="5">
        <v>1</v>
      </c>
      <c r="E21875" s="5">
        <v>206759</v>
      </c>
    </row>
    <row r="21876" spans="1:5" x14ac:dyDescent="0.35">
      <c r="A21876" s="3">
        <v>46272</v>
      </c>
      <c r="B21876" s="5" t="s">
        <v>387</v>
      </c>
      <c r="C21876" s="5" t="s">
        <v>39</v>
      </c>
      <c r="D21876" s="5">
        <v>1</v>
      </c>
      <c r="E21876" s="5">
        <v>118123</v>
      </c>
    </row>
    <row r="21877" spans="1:5" x14ac:dyDescent="0.35">
      <c r="A21877" s="3">
        <v>46272</v>
      </c>
      <c r="B21877" s="5" t="s">
        <v>127</v>
      </c>
      <c r="C21877" s="5" t="s">
        <v>38</v>
      </c>
      <c r="D21877" s="5">
        <v>1</v>
      </c>
      <c r="E21877" s="5">
        <v>203578</v>
      </c>
    </row>
    <row r="21878" spans="1:5" x14ac:dyDescent="0.35">
      <c r="A21878" s="3">
        <v>46272</v>
      </c>
      <c r="B21878" s="5" t="s">
        <v>123</v>
      </c>
      <c r="C21878" s="5" t="s">
        <v>66</v>
      </c>
      <c r="D21878" s="5">
        <v>1</v>
      </c>
      <c r="E21878" s="5">
        <v>116305</v>
      </c>
    </row>
    <row r="21879" spans="1:5" x14ac:dyDescent="0.35">
      <c r="A21879" s="3">
        <v>46272</v>
      </c>
      <c r="B21879" s="5" t="s">
        <v>123</v>
      </c>
      <c r="C21879" s="5" t="s">
        <v>65</v>
      </c>
      <c r="D21879" s="5">
        <v>1</v>
      </c>
      <c r="E21879" s="5">
        <v>116305</v>
      </c>
    </row>
    <row r="21880" spans="1:5" x14ac:dyDescent="0.35">
      <c r="A21880" s="3">
        <v>46272</v>
      </c>
      <c r="B21880" s="5" t="s">
        <v>394</v>
      </c>
      <c r="C21880" s="5" t="s">
        <v>65</v>
      </c>
      <c r="D21880" s="5">
        <v>1</v>
      </c>
      <c r="E21880" s="5">
        <v>116305</v>
      </c>
    </row>
    <row r="21881" spans="1:5" x14ac:dyDescent="0.35">
      <c r="A21881" s="3">
        <v>46272</v>
      </c>
      <c r="B21881" s="5" t="s">
        <v>119</v>
      </c>
      <c r="C21881" s="5" t="s">
        <v>65</v>
      </c>
      <c r="D21881" s="5">
        <v>1</v>
      </c>
      <c r="E21881" s="5">
        <v>116305</v>
      </c>
    </row>
    <row r="21882" spans="1:5" x14ac:dyDescent="0.35">
      <c r="A21882" s="3">
        <v>46272</v>
      </c>
      <c r="B21882" s="5" t="s">
        <v>119</v>
      </c>
      <c r="C21882" s="5" t="s">
        <v>67</v>
      </c>
      <c r="D21882" s="5">
        <v>1</v>
      </c>
      <c r="E21882" s="5">
        <v>116305</v>
      </c>
    </row>
    <row r="21883" spans="1:5" x14ac:dyDescent="0.35">
      <c r="A21883" s="3">
        <v>46272</v>
      </c>
      <c r="B21883" s="5" t="s">
        <v>394</v>
      </c>
      <c r="C21883" s="5" t="s">
        <v>65</v>
      </c>
      <c r="D21883" s="5">
        <v>1</v>
      </c>
      <c r="E21883" s="5">
        <v>116305</v>
      </c>
    </row>
    <row r="21884" spans="1:5" x14ac:dyDescent="0.35">
      <c r="A21884" s="3">
        <v>46272</v>
      </c>
      <c r="B21884" s="5" t="s">
        <v>119</v>
      </c>
      <c r="C21884" s="5" t="s">
        <v>65</v>
      </c>
      <c r="D21884" s="5">
        <v>1</v>
      </c>
      <c r="E21884" s="5">
        <v>116305</v>
      </c>
    </row>
    <row r="21885" spans="1:5" x14ac:dyDescent="0.35">
      <c r="A21885" s="3">
        <v>46272</v>
      </c>
      <c r="B21885" s="5" t="s">
        <v>119</v>
      </c>
      <c r="C21885" s="5" t="s">
        <v>65</v>
      </c>
      <c r="D21885" s="5">
        <v>1</v>
      </c>
      <c r="E21885" s="5">
        <v>116305</v>
      </c>
    </row>
    <row r="21886" spans="1:5" x14ac:dyDescent="0.35">
      <c r="A21886" s="3">
        <v>46273.279166666667</v>
      </c>
      <c r="B21886" s="5" t="s">
        <v>127</v>
      </c>
      <c r="C21886" s="5" t="s">
        <v>38</v>
      </c>
      <c r="D21886" s="5">
        <v>1</v>
      </c>
      <c r="E21886" s="5">
        <v>203578</v>
      </c>
    </row>
    <row r="21887" spans="1:5" x14ac:dyDescent="0.35">
      <c r="A21887" s="3">
        <v>46273.279166666667</v>
      </c>
      <c r="B21887" s="5" t="s">
        <v>127</v>
      </c>
      <c r="C21887" s="5" t="s">
        <v>38</v>
      </c>
      <c r="D21887" s="5">
        <v>1</v>
      </c>
      <c r="E21887" s="5">
        <v>203578</v>
      </c>
    </row>
    <row r="21888" spans="1:5" x14ac:dyDescent="0.35">
      <c r="A21888" s="3">
        <v>46273.279166666667</v>
      </c>
      <c r="B21888" s="5" t="s">
        <v>127</v>
      </c>
      <c r="C21888" s="5" t="s">
        <v>38</v>
      </c>
      <c r="D21888" s="5">
        <v>1</v>
      </c>
      <c r="E21888" s="5">
        <v>203578</v>
      </c>
    </row>
    <row r="21889" spans="1:5" x14ac:dyDescent="0.35">
      <c r="A21889" s="3">
        <v>46273.279166666667</v>
      </c>
      <c r="B21889" s="5" t="s">
        <v>127</v>
      </c>
      <c r="C21889" s="5" t="s">
        <v>38</v>
      </c>
      <c r="D21889" s="5">
        <v>1</v>
      </c>
      <c r="E21889" s="5">
        <v>203578</v>
      </c>
    </row>
    <row r="21890" spans="1:5" x14ac:dyDescent="0.35">
      <c r="A21890" s="3">
        <v>46273.279166666667</v>
      </c>
      <c r="B21890" s="5" t="s">
        <v>127</v>
      </c>
      <c r="C21890" s="5" t="s">
        <v>38</v>
      </c>
      <c r="D21890" s="5">
        <v>1</v>
      </c>
      <c r="E21890" s="5">
        <v>203578</v>
      </c>
    </row>
    <row r="21891" spans="1:5" x14ac:dyDescent="0.35">
      <c r="A21891" s="3">
        <v>46273.279166666667</v>
      </c>
      <c r="B21891" s="5" t="s">
        <v>127</v>
      </c>
      <c r="C21891" s="5" t="s">
        <v>38</v>
      </c>
      <c r="D21891" s="5">
        <v>1</v>
      </c>
      <c r="E21891" s="5">
        <v>203578</v>
      </c>
    </row>
    <row r="21892" spans="1:5" x14ac:dyDescent="0.35">
      <c r="A21892" s="3">
        <v>46273.279166666667</v>
      </c>
      <c r="B21892" s="5" t="s">
        <v>127</v>
      </c>
      <c r="C21892" s="5" t="s">
        <v>38</v>
      </c>
      <c r="D21892" s="5">
        <v>1</v>
      </c>
      <c r="E21892" s="5">
        <v>203578</v>
      </c>
    </row>
    <row r="21893" spans="1:5" x14ac:dyDescent="0.35">
      <c r="A21893" s="3">
        <v>46273.279166666667</v>
      </c>
      <c r="B21893" s="5" t="s">
        <v>127</v>
      </c>
      <c r="C21893" s="5" t="s">
        <v>38</v>
      </c>
      <c r="D21893" s="5">
        <v>1</v>
      </c>
      <c r="E21893" s="5">
        <v>203578</v>
      </c>
    </row>
    <row r="21894" spans="1:5" x14ac:dyDescent="0.35">
      <c r="A21894" s="3">
        <v>46273.279166666667</v>
      </c>
      <c r="B21894" s="5" t="s">
        <v>127</v>
      </c>
      <c r="C21894" s="5" t="s">
        <v>38</v>
      </c>
      <c r="D21894" s="5">
        <v>1</v>
      </c>
      <c r="E21894" s="5">
        <v>203578</v>
      </c>
    </row>
    <row r="21895" spans="1:5" x14ac:dyDescent="0.35">
      <c r="A21895" s="3">
        <v>46273.279166666667</v>
      </c>
      <c r="B21895" s="5" t="s">
        <v>127</v>
      </c>
      <c r="C21895" s="5" t="s">
        <v>38</v>
      </c>
      <c r="D21895" s="5">
        <v>1</v>
      </c>
      <c r="E21895" s="5">
        <v>203578</v>
      </c>
    </row>
    <row r="21896" spans="1:5" x14ac:dyDescent="0.35">
      <c r="A21896" s="3">
        <v>46273.279166666667</v>
      </c>
      <c r="B21896" s="5" t="s">
        <v>127</v>
      </c>
      <c r="C21896" s="5" t="s">
        <v>38</v>
      </c>
      <c r="D21896" s="5">
        <v>1</v>
      </c>
      <c r="E21896" s="5">
        <v>203578</v>
      </c>
    </row>
    <row r="21897" spans="1:5" x14ac:dyDescent="0.35">
      <c r="A21897" s="3">
        <v>46273.279166666667</v>
      </c>
      <c r="B21897" s="5" t="s">
        <v>127</v>
      </c>
      <c r="C21897" s="5" t="s">
        <v>38</v>
      </c>
      <c r="D21897" s="5">
        <v>1</v>
      </c>
      <c r="E21897" s="5">
        <v>203578</v>
      </c>
    </row>
    <row r="21898" spans="1:5" x14ac:dyDescent="0.35">
      <c r="A21898" s="3">
        <v>46273.279166666667</v>
      </c>
      <c r="B21898" s="5" t="s">
        <v>127</v>
      </c>
      <c r="C21898" s="5" t="s">
        <v>38</v>
      </c>
      <c r="D21898" s="5">
        <v>1</v>
      </c>
      <c r="E21898" s="5">
        <v>203578</v>
      </c>
    </row>
    <row r="21899" spans="1:5" x14ac:dyDescent="0.35">
      <c r="A21899" s="3">
        <v>46273.279166666667</v>
      </c>
      <c r="B21899" s="5" t="s">
        <v>127</v>
      </c>
      <c r="C21899" s="5" t="s">
        <v>38</v>
      </c>
      <c r="D21899" s="5">
        <v>1</v>
      </c>
      <c r="E21899" s="5">
        <v>203578</v>
      </c>
    </row>
    <row r="21900" spans="1:5" x14ac:dyDescent="0.35">
      <c r="A21900" s="3">
        <v>46273.279166666667</v>
      </c>
      <c r="B21900" s="5" t="s">
        <v>384</v>
      </c>
      <c r="C21900" s="5" t="s">
        <v>161</v>
      </c>
      <c r="D21900" s="5">
        <v>1</v>
      </c>
      <c r="E21900" s="5">
        <v>154545</v>
      </c>
    </row>
    <row r="21901" spans="1:5" x14ac:dyDescent="0.35">
      <c r="A21901" s="3">
        <v>46273.279166666667</v>
      </c>
      <c r="B21901" s="5" t="s">
        <v>384</v>
      </c>
      <c r="C21901" s="5" t="s">
        <v>161</v>
      </c>
      <c r="D21901" s="5">
        <v>1</v>
      </c>
      <c r="E21901" s="5">
        <v>154545</v>
      </c>
    </row>
    <row r="21902" spans="1:5" x14ac:dyDescent="0.35">
      <c r="A21902" s="3">
        <v>46273.279166666667</v>
      </c>
      <c r="B21902" s="5" t="s">
        <v>384</v>
      </c>
      <c r="C21902" s="5" t="s">
        <v>97</v>
      </c>
      <c r="D21902" s="5">
        <v>1</v>
      </c>
      <c r="E21902" s="5">
        <v>177214</v>
      </c>
    </row>
    <row r="21903" spans="1:5" x14ac:dyDescent="0.35">
      <c r="A21903" s="3">
        <v>46273.279166666667</v>
      </c>
      <c r="B21903" s="5" t="s">
        <v>384</v>
      </c>
      <c r="C21903" s="5" t="s">
        <v>161</v>
      </c>
      <c r="D21903" s="5">
        <v>1</v>
      </c>
      <c r="E21903" s="5">
        <v>154545</v>
      </c>
    </row>
    <row r="21904" spans="1:5" x14ac:dyDescent="0.35">
      <c r="A21904" s="3">
        <v>46273.279166666667</v>
      </c>
      <c r="B21904" s="5" t="s">
        <v>384</v>
      </c>
      <c r="C21904" s="5" t="s">
        <v>49</v>
      </c>
      <c r="D21904" s="5">
        <v>1</v>
      </c>
      <c r="E21904" s="5">
        <v>64941</v>
      </c>
    </row>
    <row r="21905" spans="1:5" x14ac:dyDescent="0.35">
      <c r="A21905" s="3">
        <v>46273.279166666667</v>
      </c>
      <c r="B21905" s="5" t="s">
        <v>384</v>
      </c>
      <c r="C21905" s="5" t="s">
        <v>49</v>
      </c>
      <c r="D21905" s="5">
        <v>1</v>
      </c>
      <c r="E21905" s="5">
        <v>64941</v>
      </c>
    </row>
    <row r="21906" spans="1:5" x14ac:dyDescent="0.35">
      <c r="A21906" s="3">
        <v>46273.279166666667</v>
      </c>
      <c r="B21906" s="5" t="s">
        <v>384</v>
      </c>
      <c r="C21906" s="5" t="s">
        <v>27</v>
      </c>
      <c r="D21906" s="5">
        <v>1</v>
      </c>
      <c r="E21906" s="5">
        <v>177214</v>
      </c>
    </row>
    <row r="21907" spans="1:5" x14ac:dyDescent="0.35">
      <c r="A21907" s="3">
        <v>46273.279166666667</v>
      </c>
      <c r="B21907" s="5" t="s">
        <v>384</v>
      </c>
      <c r="C21907" s="5" t="s">
        <v>28</v>
      </c>
      <c r="D21907" s="5">
        <v>1</v>
      </c>
      <c r="E21907" s="5">
        <v>118123</v>
      </c>
    </row>
    <row r="21908" spans="1:5" x14ac:dyDescent="0.35">
      <c r="A21908" s="3">
        <v>46273.279166666667</v>
      </c>
      <c r="B21908" s="5" t="s">
        <v>396</v>
      </c>
      <c r="C21908" s="5" t="s">
        <v>66</v>
      </c>
      <c r="D21908" s="5">
        <v>1</v>
      </c>
      <c r="E21908" s="5">
        <v>116305</v>
      </c>
    </row>
    <row r="21909" spans="1:5" x14ac:dyDescent="0.35">
      <c r="A21909" s="3">
        <v>46273.279166666667</v>
      </c>
      <c r="B21909" s="5" t="s">
        <v>127</v>
      </c>
      <c r="C21909" s="5" t="s">
        <v>66</v>
      </c>
      <c r="D21909" s="5">
        <v>1</v>
      </c>
      <c r="E21909" s="5">
        <v>116305</v>
      </c>
    </row>
    <row r="21910" spans="1:5" x14ac:dyDescent="0.35">
      <c r="A21910" s="3">
        <v>46273.279166666667</v>
      </c>
      <c r="B21910" s="5" t="s">
        <v>127</v>
      </c>
      <c r="C21910" s="5" t="s">
        <v>66</v>
      </c>
      <c r="D21910" s="5">
        <v>1</v>
      </c>
      <c r="E21910" s="5">
        <v>116305</v>
      </c>
    </row>
    <row r="21911" spans="1:5" x14ac:dyDescent="0.35">
      <c r="A21911" s="3">
        <v>46273.279166666667</v>
      </c>
      <c r="B21911" s="5" t="s">
        <v>123</v>
      </c>
      <c r="C21911" s="5" t="s">
        <v>65</v>
      </c>
      <c r="D21911" s="5">
        <v>1</v>
      </c>
      <c r="E21911" s="5">
        <v>116305</v>
      </c>
    </row>
    <row r="21912" spans="1:5" x14ac:dyDescent="0.35">
      <c r="A21912" s="3">
        <v>46273.279166666667</v>
      </c>
      <c r="B21912" s="5" t="s">
        <v>346</v>
      </c>
      <c r="C21912" s="5" t="s">
        <v>66</v>
      </c>
      <c r="D21912" s="5">
        <v>1</v>
      </c>
      <c r="E21912" s="5">
        <v>116305</v>
      </c>
    </row>
    <row r="21913" spans="1:5" x14ac:dyDescent="0.35">
      <c r="A21913" s="3">
        <v>46273.279166666667</v>
      </c>
      <c r="B21913" s="5" t="s">
        <v>346</v>
      </c>
      <c r="C21913" s="5" t="s">
        <v>65</v>
      </c>
      <c r="D21913" s="5">
        <v>1</v>
      </c>
      <c r="E21913" s="5">
        <v>116305</v>
      </c>
    </row>
    <row r="21914" spans="1:5" x14ac:dyDescent="0.35">
      <c r="A21914" s="3">
        <v>46273.279166666667</v>
      </c>
      <c r="B21914" s="5" t="s">
        <v>388</v>
      </c>
      <c r="C21914" s="5" t="s">
        <v>49</v>
      </c>
      <c r="D21914" s="5">
        <v>1</v>
      </c>
      <c r="E21914" s="5">
        <v>64941</v>
      </c>
    </row>
    <row r="21915" spans="1:5" x14ac:dyDescent="0.35">
      <c r="A21915" s="3">
        <v>46273.279166666667</v>
      </c>
      <c r="B21915" s="5" t="s">
        <v>387</v>
      </c>
      <c r="C21915" s="5" t="s">
        <v>69</v>
      </c>
      <c r="D21915" s="5">
        <v>1</v>
      </c>
      <c r="E21915" s="5">
        <v>129941</v>
      </c>
    </row>
    <row r="21916" spans="1:5" x14ac:dyDescent="0.35">
      <c r="A21916" s="3">
        <v>46273.279166666667</v>
      </c>
      <c r="B21916" s="5" t="s">
        <v>384</v>
      </c>
      <c r="C21916" s="5" t="s">
        <v>49</v>
      </c>
      <c r="D21916" s="5">
        <v>1</v>
      </c>
      <c r="E21916" s="5">
        <v>64941</v>
      </c>
    </row>
    <row r="21917" spans="1:5" x14ac:dyDescent="0.35">
      <c r="A21917" s="3">
        <v>46273.279166666667</v>
      </c>
      <c r="B21917" s="5" t="s">
        <v>387</v>
      </c>
      <c r="C21917" s="5" t="s">
        <v>39</v>
      </c>
      <c r="D21917" s="5">
        <v>1</v>
      </c>
      <c r="E21917" s="5">
        <v>118123</v>
      </c>
    </row>
    <row r="21918" spans="1:5" x14ac:dyDescent="0.35">
      <c r="A21918" s="3">
        <v>46273.279166666667</v>
      </c>
      <c r="B21918" s="5" t="s">
        <v>387</v>
      </c>
      <c r="C21918" s="5" t="s">
        <v>69</v>
      </c>
      <c r="D21918" s="5">
        <v>1</v>
      </c>
      <c r="E21918" s="5">
        <v>129941</v>
      </c>
    </row>
    <row r="21919" spans="1:5" x14ac:dyDescent="0.35">
      <c r="A21919" s="3">
        <v>46273.279166666667</v>
      </c>
      <c r="B21919" s="5" t="s">
        <v>387</v>
      </c>
      <c r="C21919" s="5" t="s">
        <v>69</v>
      </c>
      <c r="D21919" s="5">
        <v>1</v>
      </c>
      <c r="E21919" s="5">
        <v>129941</v>
      </c>
    </row>
    <row r="21920" spans="1:5" x14ac:dyDescent="0.35">
      <c r="A21920" s="3">
        <v>46273.279166666667</v>
      </c>
      <c r="B21920" s="5" t="s">
        <v>384</v>
      </c>
      <c r="C21920" s="5" t="s">
        <v>49</v>
      </c>
      <c r="D21920" s="5">
        <v>1</v>
      </c>
      <c r="E21920" s="5">
        <v>64941</v>
      </c>
    </row>
    <row r="21921" spans="1:5" x14ac:dyDescent="0.35">
      <c r="A21921" s="3">
        <v>46273.279166666667</v>
      </c>
      <c r="B21921" s="5" t="s">
        <v>397</v>
      </c>
      <c r="C21921" s="5" t="s">
        <v>65</v>
      </c>
      <c r="D21921" s="5">
        <v>1</v>
      </c>
      <c r="E21921" s="5">
        <v>116305</v>
      </c>
    </row>
    <row r="21922" spans="1:5" x14ac:dyDescent="0.35">
      <c r="A21922" s="3">
        <v>46273.279166666667</v>
      </c>
      <c r="B21922" s="5" t="s">
        <v>123</v>
      </c>
      <c r="C21922" s="5" t="s">
        <v>66</v>
      </c>
      <c r="D21922" s="5">
        <v>1</v>
      </c>
      <c r="E21922" s="5">
        <v>116305</v>
      </c>
    </row>
    <row r="21923" spans="1:5" x14ac:dyDescent="0.35">
      <c r="A21923" s="3">
        <v>46273.279166666667</v>
      </c>
      <c r="B21923" s="5" t="s">
        <v>123</v>
      </c>
      <c r="C21923" s="5" t="s">
        <v>67</v>
      </c>
      <c r="D21923" s="5">
        <v>1</v>
      </c>
      <c r="E21923" s="5">
        <v>116305</v>
      </c>
    </row>
    <row r="21924" spans="1:5" x14ac:dyDescent="0.35">
      <c r="A21924" s="3">
        <v>46273.279166666667</v>
      </c>
      <c r="B21924" s="5" t="s">
        <v>123</v>
      </c>
      <c r="C21924" s="5" t="s">
        <v>65</v>
      </c>
      <c r="D21924" s="5">
        <v>1</v>
      </c>
      <c r="E21924" s="5">
        <v>116305</v>
      </c>
    </row>
    <row r="21925" spans="1:5" x14ac:dyDescent="0.35">
      <c r="A21925" s="3">
        <v>46273.279166666667</v>
      </c>
      <c r="B21925" s="5" t="s">
        <v>123</v>
      </c>
      <c r="C21925" s="5" t="s">
        <v>66</v>
      </c>
      <c r="D21925" s="5">
        <v>1</v>
      </c>
      <c r="E21925" s="5">
        <v>116305</v>
      </c>
    </row>
    <row r="21926" spans="1:5" x14ac:dyDescent="0.35">
      <c r="A21926" s="3">
        <v>46273.279166666667</v>
      </c>
      <c r="B21926" s="5" t="s">
        <v>123</v>
      </c>
      <c r="C21926" s="5" t="s">
        <v>66</v>
      </c>
      <c r="D21926" s="5">
        <v>1</v>
      </c>
      <c r="E21926" s="5">
        <v>116305</v>
      </c>
    </row>
    <row r="21927" spans="1:5" x14ac:dyDescent="0.35">
      <c r="A21927" s="3">
        <v>46273.279166666667</v>
      </c>
      <c r="B21927" s="5" t="s">
        <v>397</v>
      </c>
      <c r="C21927" s="5" t="s">
        <v>65</v>
      </c>
      <c r="D21927" s="5">
        <v>1</v>
      </c>
      <c r="E21927" s="5">
        <v>116305</v>
      </c>
    </row>
    <row r="21928" spans="1:5" x14ac:dyDescent="0.35">
      <c r="A21928" s="3">
        <v>46273.279166666667</v>
      </c>
      <c r="B21928" s="5" t="s">
        <v>346</v>
      </c>
      <c r="C21928" s="5" t="s">
        <v>66</v>
      </c>
      <c r="D21928" s="5">
        <v>1</v>
      </c>
      <c r="E21928" s="5">
        <v>116305</v>
      </c>
    </row>
    <row r="21929" spans="1:5" x14ac:dyDescent="0.35">
      <c r="A21929" s="3">
        <v>46273.279166666667</v>
      </c>
      <c r="B21929" s="5" t="s">
        <v>346</v>
      </c>
      <c r="C21929" s="5" t="s">
        <v>66</v>
      </c>
      <c r="D21929" s="5">
        <v>1</v>
      </c>
      <c r="E21929" s="5">
        <v>116305</v>
      </c>
    </row>
    <row r="21930" spans="1:5" x14ac:dyDescent="0.35">
      <c r="A21930" s="3">
        <v>46273.279166666667</v>
      </c>
      <c r="B21930" s="5" t="s">
        <v>127</v>
      </c>
      <c r="C21930" s="5" t="s">
        <v>65</v>
      </c>
      <c r="D21930" s="5">
        <v>1</v>
      </c>
      <c r="E21930" s="5">
        <v>116305</v>
      </c>
    </row>
    <row r="21931" spans="1:5" x14ac:dyDescent="0.35">
      <c r="A21931" s="3">
        <v>46273.279166666667</v>
      </c>
      <c r="B21931" s="5" t="s">
        <v>398</v>
      </c>
      <c r="C21931" s="5" t="s">
        <v>19</v>
      </c>
      <c r="D21931" s="5">
        <v>1</v>
      </c>
      <c r="E21931" s="5">
        <v>116305</v>
      </c>
    </row>
    <row r="21932" spans="1:5" x14ac:dyDescent="0.35">
      <c r="A21932" s="3">
        <v>46273.279166666667</v>
      </c>
      <c r="B21932" s="5" t="s">
        <v>396</v>
      </c>
      <c r="C21932" s="5" t="s">
        <v>66</v>
      </c>
      <c r="D21932" s="5">
        <v>1</v>
      </c>
      <c r="E21932" s="5">
        <v>116305</v>
      </c>
    </row>
    <row r="21933" spans="1:5" x14ac:dyDescent="0.35">
      <c r="A21933" s="3">
        <v>46273.279166666667</v>
      </c>
      <c r="B21933" s="5" t="s">
        <v>399</v>
      </c>
      <c r="C21933" s="5" t="s">
        <v>66</v>
      </c>
      <c r="D21933" s="5">
        <v>1</v>
      </c>
      <c r="E21933" s="5">
        <v>116305</v>
      </c>
    </row>
    <row r="21934" spans="1:5" x14ac:dyDescent="0.35">
      <c r="A21934" s="3">
        <v>46273.279166666667</v>
      </c>
      <c r="B21934" s="5" t="s">
        <v>396</v>
      </c>
      <c r="C21934" s="5" t="s">
        <v>66</v>
      </c>
      <c r="D21934" s="5">
        <v>1</v>
      </c>
      <c r="E21934" s="5">
        <v>116305</v>
      </c>
    </row>
    <row r="21935" spans="1:5" x14ac:dyDescent="0.35">
      <c r="A21935" s="3">
        <v>46273.279166666667</v>
      </c>
      <c r="B21935" s="5" t="s">
        <v>400</v>
      </c>
      <c r="C21935" s="5" t="s">
        <v>19</v>
      </c>
      <c r="D21935" s="5">
        <v>1</v>
      </c>
      <c r="E21935" s="5">
        <v>116305</v>
      </c>
    </row>
    <row r="21936" spans="1:5" x14ac:dyDescent="0.35">
      <c r="A21936" s="3">
        <v>46273.279166666667</v>
      </c>
      <c r="B21936" s="5" t="s">
        <v>388</v>
      </c>
      <c r="C21936" s="5" t="s">
        <v>38</v>
      </c>
      <c r="D21936" s="5">
        <v>1</v>
      </c>
      <c r="E21936" s="5">
        <v>236305</v>
      </c>
    </row>
    <row r="21937" spans="1:5" x14ac:dyDescent="0.35">
      <c r="A21937" s="3">
        <v>46273.279166666667</v>
      </c>
      <c r="B21937" s="5" t="s">
        <v>388</v>
      </c>
      <c r="C21937" s="5" t="s">
        <v>38</v>
      </c>
      <c r="D21937" s="5">
        <v>1</v>
      </c>
      <c r="E21937" s="5">
        <v>236305</v>
      </c>
    </row>
    <row r="21938" spans="1:5" x14ac:dyDescent="0.35">
      <c r="A21938" s="3">
        <v>46273.279166666667</v>
      </c>
      <c r="B21938" s="5" t="s">
        <v>384</v>
      </c>
      <c r="C21938" s="5" t="s">
        <v>49</v>
      </c>
      <c r="D21938" s="5">
        <v>1</v>
      </c>
      <c r="E21938" s="5">
        <v>64941</v>
      </c>
    </row>
    <row r="21939" spans="1:5" x14ac:dyDescent="0.35">
      <c r="A21939" s="3">
        <v>46273.279166666667</v>
      </c>
      <c r="B21939" s="5" t="s">
        <v>217</v>
      </c>
      <c r="C21939" s="5" t="s">
        <v>17</v>
      </c>
      <c r="D21939" s="5">
        <v>1</v>
      </c>
      <c r="E21939" s="5">
        <v>236305</v>
      </c>
    </row>
    <row r="21940" spans="1:5" x14ac:dyDescent="0.35">
      <c r="A21940" s="3">
        <v>46273.279166666667</v>
      </c>
      <c r="B21940" s="5" t="s">
        <v>387</v>
      </c>
      <c r="C21940" s="5" t="s">
        <v>108</v>
      </c>
      <c r="D21940" s="5">
        <v>1</v>
      </c>
      <c r="E21940" s="5">
        <v>106305</v>
      </c>
    </row>
    <row r="21941" spans="1:5" x14ac:dyDescent="0.35">
      <c r="A21941" s="3">
        <v>46273.279166666667</v>
      </c>
      <c r="B21941" s="5" t="s">
        <v>387</v>
      </c>
      <c r="C21941" s="5" t="s">
        <v>69</v>
      </c>
      <c r="D21941" s="5">
        <v>1</v>
      </c>
      <c r="E21941" s="5">
        <v>129941</v>
      </c>
    </row>
    <row r="21942" spans="1:5" x14ac:dyDescent="0.35">
      <c r="A21942" s="3">
        <v>46273.279166666667</v>
      </c>
      <c r="B21942" s="5" t="s">
        <v>396</v>
      </c>
      <c r="C21942" s="5" t="s">
        <v>66</v>
      </c>
      <c r="D21942" s="5">
        <v>1</v>
      </c>
      <c r="E21942" s="5">
        <v>116305</v>
      </c>
    </row>
    <row r="21943" spans="1:5" x14ac:dyDescent="0.35">
      <c r="A21943" s="3">
        <v>46273.279166666667</v>
      </c>
      <c r="B21943" s="5" t="s">
        <v>397</v>
      </c>
      <c r="C21943" s="5" t="s">
        <v>65</v>
      </c>
      <c r="D21943" s="5">
        <v>1</v>
      </c>
      <c r="E21943" s="5">
        <v>116305</v>
      </c>
    </row>
    <row r="21944" spans="1:5" x14ac:dyDescent="0.35">
      <c r="A21944" s="3">
        <v>46273.279166666667</v>
      </c>
      <c r="B21944" s="5" t="s">
        <v>127</v>
      </c>
      <c r="C21944" s="5" t="s">
        <v>66</v>
      </c>
      <c r="D21944" s="5">
        <v>1</v>
      </c>
      <c r="E21944" s="5">
        <v>116305</v>
      </c>
    </row>
    <row r="21945" spans="1:5" x14ac:dyDescent="0.35">
      <c r="A21945" s="3">
        <v>46273.279166666667</v>
      </c>
      <c r="B21945" s="5" t="s">
        <v>397</v>
      </c>
      <c r="C21945" s="5" t="s">
        <v>65</v>
      </c>
      <c r="D21945" s="5">
        <v>1</v>
      </c>
      <c r="E21945" s="5">
        <v>116305</v>
      </c>
    </row>
    <row r="21946" spans="1:5" x14ac:dyDescent="0.35">
      <c r="A21946" s="3">
        <v>46273.279166666667</v>
      </c>
      <c r="B21946" s="5" t="s">
        <v>123</v>
      </c>
      <c r="C21946" s="5" t="s">
        <v>66</v>
      </c>
      <c r="D21946" s="5">
        <v>1</v>
      </c>
      <c r="E21946" s="5">
        <v>116305</v>
      </c>
    </row>
    <row r="21947" spans="1:5" x14ac:dyDescent="0.35">
      <c r="A21947" s="3">
        <v>46273.279166666667</v>
      </c>
      <c r="B21947" s="5" t="s">
        <v>127</v>
      </c>
      <c r="C21947" s="5" t="s">
        <v>65</v>
      </c>
      <c r="D21947" s="5">
        <v>1</v>
      </c>
      <c r="E21947" s="5">
        <v>116305</v>
      </c>
    </row>
    <row r="21948" spans="1:5" x14ac:dyDescent="0.35">
      <c r="A21948" s="3">
        <v>46273.279166666667</v>
      </c>
      <c r="B21948" s="5" t="s">
        <v>127</v>
      </c>
      <c r="C21948" s="5" t="s">
        <v>65</v>
      </c>
      <c r="D21948" s="5">
        <v>1</v>
      </c>
      <c r="E21948" s="5">
        <v>116305</v>
      </c>
    </row>
    <row r="21949" spans="1:5" x14ac:dyDescent="0.35">
      <c r="A21949" s="3">
        <v>46273.279166666667</v>
      </c>
      <c r="B21949" s="5" t="s">
        <v>123</v>
      </c>
      <c r="C21949" s="5" t="s">
        <v>66</v>
      </c>
      <c r="D21949" s="5">
        <v>1</v>
      </c>
      <c r="E21949" s="5">
        <v>116305</v>
      </c>
    </row>
    <row r="21950" spans="1:5" x14ac:dyDescent="0.35">
      <c r="A21950" s="3">
        <v>46273.279166666667</v>
      </c>
      <c r="B21950" s="5" t="s">
        <v>346</v>
      </c>
      <c r="C21950" s="5" t="s">
        <v>66</v>
      </c>
      <c r="D21950" s="5">
        <v>1</v>
      </c>
      <c r="E21950" s="5">
        <v>116305</v>
      </c>
    </row>
    <row r="21951" spans="1:5" x14ac:dyDescent="0.35">
      <c r="A21951" s="3">
        <v>46273.279166666667</v>
      </c>
      <c r="B21951" s="5" t="s">
        <v>127</v>
      </c>
      <c r="C21951" s="5" t="s">
        <v>66</v>
      </c>
      <c r="D21951" s="5">
        <v>1</v>
      </c>
      <c r="E21951" s="5">
        <v>116305</v>
      </c>
    </row>
    <row r="21952" spans="1:5" x14ac:dyDescent="0.35">
      <c r="A21952" s="3">
        <v>46273.279166666667</v>
      </c>
      <c r="B21952" s="5" t="s">
        <v>396</v>
      </c>
      <c r="C21952" s="5" t="s">
        <v>66</v>
      </c>
      <c r="D21952" s="5">
        <v>1</v>
      </c>
      <c r="E21952" s="5">
        <v>116305</v>
      </c>
    </row>
    <row r="21953" spans="1:5" x14ac:dyDescent="0.35">
      <c r="A21953" s="3">
        <v>46273.279166666667</v>
      </c>
      <c r="B21953" s="5" t="s">
        <v>396</v>
      </c>
      <c r="C21953" s="5" t="s">
        <v>66</v>
      </c>
      <c r="D21953" s="5">
        <v>1</v>
      </c>
      <c r="E21953" s="5">
        <v>116305</v>
      </c>
    </row>
    <row r="21954" spans="1:5" x14ac:dyDescent="0.35">
      <c r="A21954" s="3">
        <v>46273.279166666667</v>
      </c>
      <c r="B21954" s="5" t="s">
        <v>384</v>
      </c>
      <c r="C21954" s="5" t="s">
        <v>161</v>
      </c>
      <c r="D21954" s="5">
        <v>1</v>
      </c>
      <c r="E21954" s="5">
        <v>154545</v>
      </c>
    </row>
    <row r="21955" spans="1:5" x14ac:dyDescent="0.35">
      <c r="A21955" s="3">
        <v>46273.279166666667</v>
      </c>
      <c r="B21955" s="5" t="s">
        <v>388</v>
      </c>
      <c r="C21955" s="5" t="s">
        <v>49</v>
      </c>
      <c r="D21955" s="5">
        <v>1</v>
      </c>
      <c r="E21955" s="5">
        <v>64941</v>
      </c>
    </row>
    <row r="21956" spans="1:5" x14ac:dyDescent="0.35">
      <c r="A21956" s="3">
        <v>46273.279166666667</v>
      </c>
      <c r="B21956" s="5" t="s">
        <v>387</v>
      </c>
      <c r="C21956" s="5" t="s">
        <v>69</v>
      </c>
      <c r="D21956" s="5">
        <v>1</v>
      </c>
      <c r="E21956" s="5">
        <v>129941</v>
      </c>
    </row>
    <row r="21957" spans="1:5" x14ac:dyDescent="0.35">
      <c r="A21957" s="3">
        <v>46273.279166666667</v>
      </c>
      <c r="B21957" s="5" t="s">
        <v>387</v>
      </c>
      <c r="C21957" s="5" t="s">
        <v>69</v>
      </c>
      <c r="D21957" s="5">
        <v>1</v>
      </c>
      <c r="E21957" s="5">
        <v>129941</v>
      </c>
    </row>
    <row r="21958" spans="1:5" x14ac:dyDescent="0.35">
      <c r="A21958" s="3">
        <v>46273.279166666667</v>
      </c>
      <c r="B21958" s="5" t="s">
        <v>384</v>
      </c>
      <c r="C21958" s="5" t="s">
        <v>83</v>
      </c>
      <c r="D21958" s="5">
        <v>1</v>
      </c>
      <c r="E21958" s="5">
        <v>70850</v>
      </c>
    </row>
    <row r="21959" spans="1:5" x14ac:dyDescent="0.35">
      <c r="A21959" s="3">
        <v>46273.279166666667</v>
      </c>
      <c r="B21959" s="5" t="s">
        <v>387</v>
      </c>
      <c r="C21959" s="5" t="s">
        <v>69</v>
      </c>
      <c r="D21959" s="5">
        <v>1</v>
      </c>
      <c r="E21959" s="5">
        <v>129941</v>
      </c>
    </row>
    <row r="21960" spans="1:5" x14ac:dyDescent="0.35">
      <c r="A21960" s="3">
        <v>46273.279166666667</v>
      </c>
      <c r="B21960" s="5" t="s">
        <v>387</v>
      </c>
      <c r="C21960" s="5" t="s">
        <v>85</v>
      </c>
      <c r="D21960" s="5">
        <v>1</v>
      </c>
      <c r="E21960" s="5">
        <v>189032</v>
      </c>
    </row>
    <row r="21961" spans="1:5" x14ac:dyDescent="0.35">
      <c r="A21961" s="3">
        <v>46273.279166666667</v>
      </c>
      <c r="B21961" s="5" t="s">
        <v>397</v>
      </c>
      <c r="C21961" s="5" t="s">
        <v>66</v>
      </c>
      <c r="D21961" s="5">
        <v>1</v>
      </c>
      <c r="E21961" s="5">
        <v>116305</v>
      </c>
    </row>
    <row r="21962" spans="1:5" x14ac:dyDescent="0.35">
      <c r="A21962" s="3">
        <v>46273.279166666667</v>
      </c>
      <c r="B21962" s="5" t="s">
        <v>123</v>
      </c>
      <c r="C21962" s="5" t="s">
        <v>66</v>
      </c>
      <c r="D21962" s="5">
        <v>1</v>
      </c>
      <c r="E21962" s="5">
        <v>116305</v>
      </c>
    </row>
    <row r="21963" spans="1:5" x14ac:dyDescent="0.35">
      <c r="A21963" s="3">
        <v>46273.279166666667</v>
      </c>
      <c r="B21963" s="5" t="s">
        <v>398</v>
      </c>
      <c r="C21963" s="5" t="s">
        <v>19</v>
      </c>
      <c r="D21963" s="5">
        <v>1</v>
      </c>
      <c r="E21963" s="5">
        <v>116305</v>
      </c>
    </row>
    <row r="21964" spans="1:5" x14ac:dyDescent="0.35">
      <c r="A21964" s="3">
        <v>46273.279166666667</v>
      </c>
      <c r="B21964" s="5" t="s">
        <v>123</v>
      </c>
      <c r="C21964" s="5" t="s">
        <v>67</v>
      </c>
      <c r="D21964" s="5">
        <v>1</v>
      </c>
      <c r="E21964" s="5">
        <v>116305</v>
      </c>
    </row>
    <row r="21965" spans="1:5" x14ac:dyDescent="0.35">
      <c r="A21965" s="3">
        <v>46273.279166666667</v>
      </c>
      <c r="B21965" s="5" t="s">
        <v>397</v>
      </c>
      <c r="C21965" s="5" t="s">
        <v>67</v>
      </c>
      <c r="D21965" s="5">
        <v>1</v>
      </c>
      <c r="E21965" s="5">
        <v>116305</v>
      </c>
    </row>
    <row r="21966" spans="1:5" x14ac:dyDescent="0.35">
      <c r="A21966" s="3">
        <v>46273.279166666667</v>
      </c>
      <c r="B21966" s="5" t="s">
        <v>397</v>
      </c>
      <c r="C21966" s="5" t="s">
        <v>66</v>
      </c>
      <c r="D21966" s="5">
        <v>1</v>
      </c>
      <c r="E21966" s="5">
        <v>116305</v>
      </c>
    </row>
    <row r="21967" spans="1:5" x14ac:dyDescent="0.35">
      <c r="A21967" s="3">
        <v>46273.279166666667</v>
      </c>
      <c r="B21967" s="5" t="s">
        <v>123</v>
      </c>
      <c r="C21967" s="5" t="s">
        <v>66</v>
      </c>
      <c r="D21967" s="5">
        <v>1</v>
      </c>
      <c r="E21967" s="5">
        <v>116305</v>
      </c>
    </row>
    <row r="21968" spans="1:5" x14ac:dyDescent="0.35">
      <c r="A21968" s="3">
        <v>46273.279166666667</v>
      </c>
      <c r="B21968" s="5" t="s">
        <v>346</v>
      </c>
      <c r="C21968" s="5" t="s">
        <v>66</v>
      </c>
      <c r="D21968" s="5">
        <v>1</v>
      </c>
      <c r="E21968" s="5">
        <v>116305</v>
      </c>
    </row>
    <row r="21969" spans="1:5" x14ac:dyDescent="0.35">
      <c r="A21969" s="3">
        <v>46273.279166666667</v>
      </c>
      <c r="B21969" s="5" t="s">
        <v>397</v>
      </c>
      <c r="C21969" s="5" t="s">
        <v>65</v>
      </c>
      <c r="D21969" s="5">
        <v>1</v>
      </c>
      <c r="E21969" s="5">
        <v>116305</v>
      </c>
    </row>
    <row r="21970" spans="1:5" x14ac:dyDescent="0.35">
      <c r="A21970" s="3">
        <v>46273.279166666667</v>
      </c>
      <c r="B21970" s="5" t="s">
        <v>399</v>
      </c>
      <c r="C21970" s="5" t="s">
        <v>66</v>
      </c>
      <c r="D21970" s="5">
        <v>1</v>
      </c>
      <c r="E21970" s="5">
        <v>116305</v>
      </c>
    </row>
    <row r="21971" spans="1:5" x14ac:dyDescent="0.35">
      <c r="A21971" s="3">
        <v>46273.279166666667</v>
      </c>
      <c r="B21971" s="5" t="s">
        <v>396</v>
      </c>
      <c r="C21971" s="5" t="s">
        <v>66</v>
      </c>
      <c r="D21971" s="5">
        <v>1</v>
      </c>
      <c r="E21971" s="5">
        <v>116305</v>
      </c>
    </row>
    <row r="21972" spans="1:5" x14ac:dyDescent="0.35">
      <c r="A21972" s="3">
        <v>46273.279166666667</v>
      </c>
      <c r="B21972" s="5" t="s">
        <v>384</v>
      </c>
      <c r="C21972" s="5" t="s">
        <v>161</v>
      </c>
      <c r="D21972" s="5">
        <v>1</v>
      </c>
      <c r="E21972" s="5">
        <v>154545</v>
      </c>
    </row>
    <row r="21973" spans="1:5" x14ac:dyDescent="0.35">
      <c r="A21973" s="3">
        <v>46273.279166666667</v>
      </c>
      <c r="B21973" s="5" t="s">
        <v>384</v>
      </c>
      <c r="C21973" s="5" t="s">
        <v>161</v>
      </c>
      <c r="D21973" s="5">
        <v>1</v>
      </c>
      <c r="E21973" s="5">
        <v>154545</v>
      </c>
    </row>
    <row r="21974" spans="1:5" x14ac:dyDescent="0.35">
      <c r="A21974" s="3">
        <v>46273.279166666667</v>
      </c>
      <c r="B21974" s="5" t="s">
        <v>384</v>
      </c>
      <c r="C21974" s="5" t="s">
        <v>161</v>
      </c>
      <c r="D21974" s="5">
        <v>1</v>
      </c>
      <c r="E21974" s="5">
        <v>154545</v>
      </c>
    </row>
    <row r="21975" spans="1:5" x14ac:dyDescent="0.35">
      <c r="A21975" s="3">
        <v>46273.279166666667</v>
      </c>
      <c r="B21975" s="5" t="s">
        <v>384</v>
      </c>
      <c r="C21975" s="5" t="s">
        <v>161</v>
      </c>
      <c r="D21975" s="5">
        <v>1</v>
      </c>
      <c r="E21975" s="5">
        <v>154545</v>
      </c>
    </row>
    <row r="21976" spans="1:5" x14ac:dyDescent="0.35">
      <c r="A21976" s="3">
        <v>46273.279166666667</v>
      </c>
      <c r="B21976" s="5" t="s">
        <v>384</v>
      </c>
      <c r="C21976" s="5" t="s">
        <v>82</v>
      </c>
      <c r="D21976" s="5">
        <v>1</v>
      </c>
      <c r="E21976" s="5">
        <v>70850</v>
      </c>
    </row>
    <row r="21977" spans="1:5" x14ac:dyDescent="0.35">
      <c r="A21977" s="3">
        <v>46273.279166666667</v>
      </c>
      <c r="B21977" s="5" t="s">
        <v>387</v>
      </c>
      <c r="C21977" s="5" t="s">
        <v>28</v>
      </c>
      <c r="D21977" s="5">
        <v>1</v>
      </c>
      <c r="E21977" s="5">
        <v>118123</v>
      </c>
    </row>
    <row r="21978" spans="1:5" x14ac:dyDescent="0.35">
      <c r="A21978" s="3">
        <v>46273.279166666667</v>
      </c>
      <c r="B21978" s="5" t="s">
        <v>384</v>
      </c>
      <c r="C21978" s="5" t="s">
        <v>161</v>
      </c>
      <c r="D21978" s="5">
        <v>2</v>
      </c>
      <c r="E21978" s="5">
        <v>309091</v>
      </c>
    </row>
    <row r="21979" spans="1:5" x14ac:dyDescent="0.35">
      <c r="A21979" s="3">
        <v>46273.279166666667</v>
      </c>
      <c r="B21979" s="5" t="s">
        <v>384</v>
      </c>
      <c r="C21979" s="5" t="s">
        <v>36</v>
      </c>
      <c r="D21979" s="5">
        <v>1</v>
      </c>
      <c r="E21979" s="5">
        <v>236305</v>
      </c>
    </row>
    <row r="21980" spans="1:5" x14ac:dyDescent="0.35">
      <c r="A21980" s="3">
        <v>46273.279166666667</v>
      </c>
      <c r="B21980" s="5" t="s">
        <v>388</v>
      </c>
      <c r="C21980" s="5" t="s">
        <v>27</v>
      </c>
      <c r="D21980" s="5">
        <v>1</v>
      </c>
      <c r="E21980" s="5">
        <v>177214</v>
      </c>
    </row>
    <row r="21981" spans="1:5" x14ac:dyDescent="0.35">
      <c r="A21981" s="3">
        <v>46273.279166666667</v>
      </c>
      <c r="B21981" s="5" t="s">
        <v>387</v>
      </c>
      <c r="C21981" s="5" t="s">
        <v>46</v>
      </c>
      <c r="D21981" s="5">
        <v>1</v>
      </c>
      <c r="E21981" s="5">
        <v>294864</v>
      </c>
    </row>
    <row r="21982" spans="1:5" x14ac:dyDescent="0.35">
      <c r="A21982" s="3">
        <v>46273.279166666667</v>
      </c>
      <c r="B21982" s="5" t="s">
        <v>396</v>
      </c>
      <c r="C21982" s="5" t="s">
        <v>67</v>
      </c>
      <c r="D21982" s="5">
        <v>1</v>
      </c>
      <c r="E21982" s="5">
        <v>116305</v>
      </c>
    </row>
    <row r="21983" spans="1:5" x14ac:dyDescent="0.35">
      <c r="A21983" s="3">
        <v>46273.279166666667</v>
      </c>
      <c r="B21983" s="5" t="s">
        <v>123</v>
      </c>
      <c r="C21983" s="5" t="s">
        <v>66</v>
      </c>
      <c r="D21983" s="5">
        <v>1</v>
      </c>
      <c r="E21983" s="5">
        <v>116305</v>
      </c>
    </row>
    <row r="21984" spans="1:5" x14ac:dyDescent="0.35">
      <c r="A21984" s="3">
        <v>46273.279166666667</v>
      </c>
      <c r="B21984" s="5" t="s">
        <v>396</v>
      </c>
      <c r="C21984" s="5" t="s">
        <v>66</v>
      </c>
      <c r="D21984" s="5">
        <v>1</v>
      </c>
      <c r="E21984" s="5">
        <v>116305</v>
      </c>
    </row>
    <row r="21985" spans="1:5" x14ac:dyDescent="0.35">
      <c r="A21985" s="3">
        <v>46273.279166666667</v>
      </c>
      <c r="B21985" s="5" t="s">
        <v>397</v>
      </c>
      <c r="C21985" s="5" t="s">
        <v>66</v>
      </c>
      <c r="D21985" s="5">
        <v>1</v>
      </c>
      <c r="E21985" s="5">
        <v>116305</v>
      </c>
    </row>
    <row r="21986" spans="1:5" x14ac:dyDescent="0.35">
      <c r="A21986" s="3">
        <v>46273.279166666667</v>
      </c>
      <c r="B21986" s="5" t="s">
        <v>396</v>
      </c>
      <c r="C21986" s="5" t="s">
        <v>66</v>
      </c>
      <c r="D21986" s="5">
        <v>1</v>
      </c>
      <c r="E21986" s="5">
        <v>116305</v>
      </c>
    </row>
    <row r="21987" spans="1:5" x14ac:dyDescent="0.35">
      <c r="A21987" s="3">
        <v>46273.279166666667</v>
      </c>
      <c r="B21987" s="5" t="s">
        <v>396</v>
      </c>
      <c r="C21987" s="5" t="s">
        <v>65</v>
      </c>
      <c r="D21987" s="5">
        <v>1</v>
      </c>
      <c r="E21987" s="5">
        <v>116305</v>
      </c>
    </row>
    <row r="21988" spans="1:5" x14ac:dyDescent="0.35">
      <c r="A21988" s="3">
        <v>46273.279166666667</v>
      </c>
      <c r="B21988" s="5" t="s">
        <v>396</v>
      </c>
      <c r="C21988" s="5" t="s">
        <v>66</v>
      </c>
      <c r="D21988" s="5">
        <v>1</v>
      </c>
      <c r="E21988" s="5">
        <v>116305</v>
      </c>
    </row>
    <row r="21989" spans="1:5" x14ac:dyDescent="0.35">
      <c r="A21989" s="3">
        <v>46273.279166666667</v>
      </c>
      <c r="B21989" s="5" t="s">
        <v>123</v>
      </c>
      <c r="C21989" s="5" t="s">
        <v>65</v>
      </c>
      <c r="D21989" s="5">
        <v>1</v>
      </c>
      <c r="E21989" s="5">
        <v>116305</v>
      </c>
    </row>
    <row r="21990" spans="1:5" x14ac:dyDescent="0.35">
      <c r="A21990" s="3">
        <v>46273.279166666667</v>
      </c>
      <c r="B21990" s="5" t="s">
        <v>400</v>
      </c>
      <c r="C21990" s="5" t="s">
        <v>19</v>
      </c>
      <c r="D21990" s="5">
        <v>1</v>
      </c>
      <c r="E21990" s="5">
        <v>116305</v>
      </c>
    </row>
    <row r="21991" spans="1:5" x14ac:dyDescent="0.35">
      <c r="A21991" s="3">
        <v>46273.279166666667</v>
      </c>
      <c r="B21991" s="5" t="s">
        <v>398</v>
      </c>
      <c r="C21991" s="5" t="s">
        <v>19</v>
      </c>
      <c r="D21991" s="5">
        <v>1</v>
      </c>
      <c r="E21991" s="5">
        <v>116305</v>
      </c>
    </row>
    <row r="21992" spans="1:5" x14ac:dyDescent="0.35">
      <c r="A21992" s="3">
        <v>46273.279166666667</v>
      </c>
      <c r="B21992" s="5" t="s">
        <v>398</v>
      </c>
      <c r="C21992" s="5" t="s">
        <v>19</v>
      </c>
      <c r="D21992" s="5">
        <v>1</v>
      </c>
      <c r="E21992" s="5">
        <v>116305</v>
      </c>
    </row>
    <row r="21993" spans="1:5" x14ac:dyDescent="0.35">
      <c r="A21993" s="3">
        <v>46273.279166666667</v>
      </c>
      <c r="B21993" s="5" t="s">
        <v>384</v>
      </c>
      <c r="C21993" s="5" t="s">
        <v>36</v>
      </c>
      <c r="D21993" s="5">
        <v>1</v>
      </c>
      <c r="E21993" s="5">
        <v>236305</v>
      </c>
    </row>
    <row r="21994" spans="1:5" x14ac:dyDescent="0.35">
      <c r="A21994" s="3">
        <v>46273.279166666667</v>
      </c>
      <c r="B21994" s="5" t="s">
        <v>387</v>
      </c>
      <c r="C21994" s="5" t="s">
        <v>69</v>
      </c>
      <c r="D21994" s="5">
        <v>1</v>
      </c>
      <c r="E21994" s="5">
        <v>129941</v>
      </c>
    </row>
    <row r="21995" spans="1:5" x14ac:dyDescent="0.35">
      <c r="A21995" s="3">
        <v>46273.279166666667</v>
      </c>
      <c r="B21995" s="5" t="s">
        <v>387</v>
      </c>
      <c r="C21995" s="5" t="s">
        <v>69</v>
      </c>
      <c r="D21995" s="5">
        <v>1</v>
      </c>
      <c r="E21995" s="5">
        <v>129941</v>
      </c>
    </row>
    <row r="21996" spans="1:5" x14ac:dyDescent="0.35">
      <c r="A21996" s="3">
        <v>46273.279166666667</v>
      </c>
      <c r="B21996" s="5" t="s">
        <v>387</v>
      </c>
      <c r="C21996" s="5" t="s">
        <v>69</v>
      </c>
      <c r="D21996" s="5">
        <v>1</v>
      </c>
      <c r="E21996" s="5">
        <v>129941</v>
      </c>
    </row>
    <row r="21997" spans="1:5" x14ac:dyDescent="0.35">
      <c r="A21997" s="3">
        <v>46273.279166666667</v>
      </c>
      <c r="B21997" s="5" t="s">
        <v>123</v>
      </c>
      <c r="C21997" s="5" t="s">
        <v>66</v>
      </c>
      <c r="D21997" s="5">
        <v>1</v>
      </c>
      <c r="E21997" s="5">
        <v>116305</v>
      </c>
    </row>
    <row r="21998" spans="1:5" x14ac:dyDescent="0.35">
      <c r="A21998" s="3">
        <v>46273.279166666667</v>
      </c>
      <c r="B21998" s="5" t="s">
        <v>123</v>
      </c>
      <c r="C21998" s="5" t="s">
        <v>66</v>
      </c>
      <c r="D21998" s="5">
        <v>1</v>
      </c>
      <c r="E21998" s="5">
        <v>116305</v>
      </c>
    </row>
    <row r="21999" spans="1:5" x14ac:dyDescent="0.35">
      <c r="A21999" s="3">
        <v>46273.279166666667</v>
      </c>
      <c r="B21999" s="5" t="s">
        <v>398</v>
      </c>
      <c r="C21999" s="5" t="s">
        <v>19</v>
      </c>
      <c r="D21999" s="5">
        <v>1</v>
      </c>
      <c r="E21999" s="5">
        <v>116305</v>
      </c>
    </row>
    <row r="22000" spans="1:5" x14ac:dyDescent="0.35">
      <c r="A22000" s="3">
        <v>46273.279166666667</v>
      </c>
      <c r="B22000" s="5" t="s">
        <v>127</v>
      </c>
      <c r="C22000" s="5" t="s">
        <v>65</v>
      </c>
      <c r="D22000" s="5">
        <v>1</v>
      </c>
      <c r="E22000" s="5">
        <v>116305</v>
      </c>
    </row>
    <row r="22001" spans="1:5" x14ac:dyDescent="0.35">
      <c r="A22001" s="3">
        <v>46273.279166666667</v>
      </c>
      <c r="B22001" s="5" t="s">
        <v>346</v>
      </c>
      <c r="C22001" s="5" t="s">
        <v>66</v>
      </c>
      <c r="D22001" s="5">
        <v>1</v>
      </c>
      <c r="E22001" s="5">
        <v>116305</v>
      </c>
    </row>
    <row r="22002" spans="1:5" x14ac:dyDescent="0.35">
      <c r="A22002" s="3">
        <v>46273.279166666667</v>
      </c>
      <c r="B22002" s="5" t="s">
        <v>123</v>
      </c>
      <c r="C22002" s="5" t="s">
        <v>65</v>
      </c>
      <c r="D22002" s="5">
        <v>1</v>
      </c>
      <c r="E22002" s="5">
        <v>116305</v>
      </c>
    </row>
    <row r="22003" spans="1:5" x14ac:dyDescent="0.35">
      <c r="A22003" s="3">
        <v>46273.279166666667</v>
      </c>
      <c r="B22003" s="5" t="s">
        <v>398</v>
      </c>
      <c r="C22003" s="5" t="s">
        <v>19</v>
      </c>
      <c r="D22003" s="5">
        <v>1</v>
      </c>
      <c r="E22003" s="5">
        <v>116305</v>
      </c>
    </row>
    <row r="22004" spans="1:5" x14ac:dyDescent="0.35">
      <c r="A22004" s="3">
        <v>46273.279166666667</v>
      </c>
      <c r="B22004" s="5" t="s">
        <v>398</v>
      </c>
      <c r="C22004" s="5" t="s">
        <v>19</v>
      </c>
      <c r="D22004" s="5">
        <v>1</v>
      </c>
      <c r="E22004" s="5">
        <v>116305</v>
      </c>
    </row>
    <row r="22005" spans="1:5" x14ac:dyDescent="0.35">
      <c r="A22005" s="3">
        <v>46273.279166666667</v>
      </c>
      <c r="B22005" s="5" t="s">
        <v>400</v>
      </c>
      <c r="C22005" s="5" t="s">
        <v>19</v>
      </c>
      <c r="D22005" s="5">
        <v>1</v>
      </c>
      <c r="E22005" s="5">
        <v>116305</v>
      </c>
    </row>
    <row r="22006" spans="1:5" x14ac:dyDescent="0.35">
      <c r="A22006" s="3">
        <v>46273.279166666667</v>
      </c>
      <c r="B22006" s="5" t="s">
        <v>400</v>
      </c>
      <c r="C22006" s="5" t="s">
        <v>19</v>
      </c>
      <c r="D22006" s="5">
        <v>1</v>
      </c>
      <c r="E22006" s="5">
        <v>116305</v>
      </c>
    </row>
    <row r="22007" spans="1:5" x14ac:dyDescent="0.35">
      <c r="A22007" s="3">
        <v>46273.279166666667</v>
      </c>
      <c r="B22007" s="5" t="s">
        <v>123</v>
      </c>
      <c r="C22007" s="5" t="s">
        <v>67</v>
      </c>
      <c r="D22007" s="5">
        <v>1</v>
      </c>
      <c r="E22007" s="5">
        <v>116305</v>
      </c>
    </row>
    <row r="22008" spans="1:5" x14ac:dyDescent="0.35">
      <c r="A22008" s="3">
        <v>46273.279166666667</v>
      </c>
      <c r="B22008" s="5" t="s">
        <v>346</v>
      </c>
      <c r="C22008" s="5" t="s">
        <v>66</v>
      </c>
      <c r="D22008" s="5">
        <v>1</v>
      </c>
      <c r="E22008" s="5">
        <v>116305</v>
      </c>
    </row>
    <row r="22009" spans="1:5" x14ac:dyDescent="0.35">
      <c r="A22009" s="3">
        <v>46273.279166666667</v>
      </c>
      <c r="B22009" s="5" t="s">
        <v>398</v>
      </c>
      <c r="C22009" s="5" t="s">
        <v>19</v>
      </c>
      <c r="D22009" s="5">
        <v>1</v>
      </c>
      <c r="E22009" s="5">
        <v>116305</v>
      </c>
    </row>
    <row r="22010" spans="1:5" x14ac:dyDescent="0.35">
      <c r="A22010" s="3">
        <v>46273.279166666667</v>
      </c>
      <c r="B22010" s="5" t="s">
        <v>346</v>
      </c>
      <c r="C22010" s="5" t="s">
        <v>66</v>
      </c>
      <c r="D22010" s="5">
        <v>1</v>
      </c>
      <c r="E22010" s="5">
        <v>116305</v>
      </c>
    </row>
    <row r="22011" spans="1:5" x14ac:dyDescent="0.35">
      <c r="A22011" s="3">
        <v>46273.279166666667</v>
      </c>
      <c r="B22011" s="5" t="s">
        <v>384</v>
      </c>
      <c r="C22011" s="5" t="s">
        <v>27</v>
      </c>
      <c r="D22011" s="5">
        <v>1</v>
      </c>
      <c r="E22011" s="5">
        <v>177214</v>
      </c>
    </row>
    <row r="22012" spans="1:5" x14ac:dyDescent="0.35">
      <c r="A22012" s="3">
        <v>46273.279166666667</v>
      </c>
      <c r="B22012" s="5" t="s">
        <v>384</v>
      </c>
      <c r="C22012" s="5" t="s">
        <v>27</v>
      </c>
      <c r="D22012" s="5">
        <v>1</v>
      </c>
      <c r="E22012" s="5">
        <v>177214</v>
      </c>
    </row>
    <row r="22013" spans="1:5" x14ac:dyDescent="0.35">
      <c r="A22013" s="3">
        <v>46273.279166666667</v>
      </c>
      <c r="B22013" s="5" t="s">
        <v>388</v>
      </c>
      <c r="C22013" s="5" t="s">
        <v>83</v>
      </c>
      <c r="D22013" s="5">
        <v>1</v>
      </c>
      <c r="E22013" s="5">
        <v>70850</v>
      </c>
    </row>
    <row r="22014" spans="1:5" x14ac:dyDescent="0.35">
      <c r="A22014" s="3">
        <v>46273.279166666667</v>
      </c>
      <c r="B22014" s="5" t="s">
        <v>384</v>
      </c>
      <c r="C22014" s="5" t="s">
        <v>108</v>
      </c>
      <c r="D22014" s="5">
        <v>1</v>
      </c>
      <c r="E22014" s="5">
        <v>106305</v>
      </c>
    </row>
    <row r="22015" spans="1:5" x14ac:dyDescent="0.35">
      <c r="A22015" s="3">
        <v>46273.279166666667</v>
      </c>
      <c r="B22015" s="5" t="s">
        <v>387</v>
      </c>
      <c r="C22015" s="5" t="s">
        <v>69</v>
      </c>
      <c r="D22015" s="5">
        <v>1</v>
      </c>
      <c r="E22015" s="5">
        <v>129941</v>
      </c>
    </row>
    <row r="22016" spans="1:5" x14ac:dyDescent="0.35">
      <c r="A22016" s="3">
        <v>46273.279166666667</v>
      </c>
      <c r="B22016" s="5" t="s">
        <v>384</v>
      </c>
      <c r="C22016" s="5" t="s">
        <v>49</v>
      </c>
      <c r="D22016" s="5">
        <v>1</v>
      </c>
      <c r="E22016" s="5">
        <v>64941</v>
      </c>
    </row>
    <row r="22017" spans="1:5" x14ac:dyDescent="0.35">
      <c r="A22017" s="3">
        <v>46273.279166666667</v>
      </c>
      <c r="B22017" s="5" t="s">
        <v>384</v>
      </c>
      <c r="C22017" s="5" t="s">
        <v>106</v>
      </c>
      <c r="D22017" s="5">
        <v>1</v>
      </c>
      <c r="E22017" s="5">
        <v>206759</v>
      </c>
    </row>
    <row r="22018" spans="1:5" x14ac:dyDescent="0.35">
      <c r="A22018" s="3">
        <v>46273.279166666667</v>
      </c>
      <c r="B22018" s="5" t="s">
        <v>384</v>
      </c>
      <c r="C22018" s="5" t="s">
        <v>93</v>
      </c>
      <c r="D22018" s="5">
        <v>1</v>
      </c>
      <c r="E22018" s="5">
        <v>50168</v>
      </c>
    </row>
    <row r="22019" spans="1:5" x14ac:dyDescent="0.35">
      <c r="A22019" s="3">
        <v>46273.279166666667</v>
      </c>
      <c r="B22019" s="5" t="s">
        <v>123</v>
      </c>
      <c r="C22019" s="5" t="s">
        <v>66</v>
      </c>
      <c r="D22019" s="5">
        <v>1</v>
      </c>
      <c r="E22019" s="5">
        <v>116305</v>
      </c>
    </row>
    <row r="22020" spans="1:5" x14ac:dyDescent="0.35">
      <c r="A22020" s="3">
        <v>46273.279166666667</v>
      </c>
      <c r="B22020" s="5" t="s">
        <v>123</v>
      </c>
      <c r="C22020" s="5" t="s">
        <v>66</v>
      </c>
      <c r="D22020" s="5">
        <v>1</v>
      </c>
      <c r="E22020" s="5">
        <v>116305</v>
      </c>
    </row>
    <row r="22021" spans="1:5" x14ac:dyDescent="0.35">
      <c r="A22021" s="3">
        <v>46273.279166666667</v>
      </c>
      <c r="B22021" s="5" t="s">
        <v>123</v>
      </c>
      <c r="C22021" s="5" t="s">
        <v>66</v>
      </c>
      <c r="D22021" s="5">
        <v>1</v>
      </c>
      <c r="E22021" s="5">
        <v>116305</v>
      </c>
    </row>
    <row r="22022" spans="1:5" x14ac:dyDescent="0.35">
      <c r="A22022" s="3">
        <v>46273.279166666667</v>
      </c>
      <c r="B22022" s="5" t="s">
        <v>396</v>
      </c>
      <c r="C22022" s="5" t="s">
        <v>66</v>
      </c>
      <c r="D22022" s="5">
        <v>1</v>
      </c>
      <c r="E22022" s="5">
        <v>116305</v>
      </c>
    </row>
    <row r="22023" spans="1:5" x14ac:dyDescent="0.35">
      <c r="A22023" s="3">
        <v>46273.279166666667</v>
      </c>
      <c r="B22023" s="5" t="s">
        <v>123</v>
      </c>
      <c r="C22023" s="5" t="s">
        <v>67</v>
      </c>
      <c r="D22023" s="5">
        <v>1</v>
      </c>
      <c r="E22023" s="5">
        <v>116305</v>
      </c>
    </row>
    <row r="22024" spans="1:5" x14ac:dyDescent="0.35">
      <c r="A22024" s="3">
        <v>46273.279166666667</v>
      </c>
      <c r="B22024" s="5" t="s">
        <v>123</v>
      </c>
      <c r="C22024" s="5" t="s">
        <v>65</v>
      </c>
      <c r="D22024" s="5">
        <v>1</v>
      </c>
      <c r="E22024" s="5">
        <v>116305</v>
      </c>
    </row>
    <row r="22025" spans="1:5" x14ac:dyDescent="0.35">
      <c r="A22025" s="3">
        <v>46273.279166666667</v>
      </c>
      <c r="B22025" s="5" t="s">
        <v>127</v>
      </c>
      <c r="C22025" s="5" t="s">
        <v>66</v>
      </c>
      <c r="D22025" s="5">
        <v>1</v>
      </c>
      <c r="E22025" s="5">
        <v>116305</v>
      </c>
    </row>
    <row r="22026" spans="1:5" x14ac:dyDescent="0.35">
      <c r="A22026" s="3">
        <v>46273.279166666667</v>
      </c>
      <c r="B22026" s="5" t="s">
        <v>127</v>
      </c>
      <c r="C22026" s="5" t="s">
        <v>65</v>
      </c>
      <c r="D22026" s="5">
        <v>1</v>
      </c>
      <c r="E22026" s="5">
        <v>116305</v>
      </c>
    </row>
    <row r="22027" spans="1:5" x14ac:dyDescent="0.35">
      <c r="A22027" s="3">
        <v>46273.279166666667</v>
      </c>
      <c r="B22027" s="5" t="s">
        <v>346</v>
      </c>
      <c r="C22027" s="5" t="s">
        <v>67</v>
      </c>
      <c r="D22027" s="5">
        <v>1</v>
      </c>
      <c r="E22027" s="5">
        <v>116305</v>
      </c>
    </row>
    <row r="22028" spans="1:5" x14ac:dyDescent="0.35">
      <c r="A22028" s="3">
        <v>46273.279166666667</v>
      </c>
      <c r="B22028" s="5" t="s">
        <v>138</v>
      </c>
      <c r="C22028" s="5" t="s">
        <v>65</v>
      </c>
      <c r="D22028" s="5">
        <v>1</v>
      </c>
      <c r="E22028" s="5">
        <v>116305</v>
      </c>
    </row>
    <row r="22029" spans="1:5" x14ac:dyDescent="0.35">
      <c r="A22029" s="3">
        <v>46273.279166666667</v>
      </c>
      <c r="B22029" s="5" t="s">
        <v>346</v>
      </c>
      <c r="C22029" s="5" t="s">
        <v>66</v>
      </c>
      <c r="D22029" s="5">
        <v>1</v>
      </c>
      <c r="E22029" s="5">
        <v>116305</v>
      </c>
    </row>
    <row r="22030" spans="1:5" x14ac:dyDescent="0.35">
      <c r="A22030" s="3">
        <v>46273.279166666667</v>
      </c>
      <c r="B22030" s="5" t="s">
        <v>127</v>
      </c>
      <c r="C22030" s="5" t="s">
        <v>66</v>
      </c>
      <c r="D22030" s="5">
        <v>1</v>
      </c>
      <c r="E22030" s="5">
        <v>116305</v>
      </c>
    </row>
    <row r="22031" spans="1:5" x14ac:dyDescent="0.35">
      <c r="A22031" s="3">
        <v>46273.279166666667</v>
      </c>
      <c r="B22031" s="5" t="s">
        <v>346</v>
      </c>
      <c r="C22031" s="5" t="s">
        <v>66</v>
      </c>
      <c r="D22031" s="5">
        <v>1</v>
      </c>
      <c r="E22031" s="5">
        <v>116305</v>
      </c>
    </row>
    <row r="22032" spans="1:5" x14ac:dyDescent="0.35">
      <c r="A22032" s="3">
        <v>46273.279166666667</v>
      </c>
      <c r="B22032" s="5" t="s">
        <v>127</v>
      </c>
      <c r="C22032" s="5" t="s">
        <v>65</v>
      </c>
      <c r="D22032" s="5">
        <v>1</v>
      </c>
      <c r="E22032" s="5">
        <v>116305</v>
      </c>
    </row>
    <row r="22033" spans="1:5" x14ac:dyDescent="0.35">
      <c r="A22033" s="3">
        <v>46273.279166666667</v>
      </c>
      <c r="B22033" s="5" t="s">
        <v>396</v>
      </c>
      <c r="C22033" s="5" t="s">
        <v>66</v>
      </c>
      <c r="D22033" s="5">
        <v>1</v>
      </c>
      <c r="E22033" s="5">
        <v>116305</v>
      </c>
    </row>
    <row r="22034" spans="1:5" x14ac:dyDescent="0.35">
      <c r="A22034" s="3">
        <v>46273.279166666667</v>
      </c>
      <c r="B22034" s="5" t="s">
        <v>346</v>
      </c>
      <c r="C22034" s="5" t="s">
        <v>66</v>
      </c>
      <c r="D22034" s="5">
        <v>1</v>
      </c>
      <c r="E22034" s="5">
        <v>116305</v>
      </c>
    </row>
    <row r="22035" spans="1:5" x14ac:dyDescent="0.35">
      <c r="A22035" s="3">
        <v>46273.279166666667</v>
      </c>
      <c r="B22035" s="5" t="s">
        <v>387</v>
      </c>
      <c r="C22035" s="5" t="s">
        <v>50</v>
      </c>
      <c r="D22035" s="5">
        <v>1</v>
      </c>
      <c r="E22035" s="5">
        <v>106305</v>
      </c>
    </row>
    <row r="22036" spans="1:5" x14ac:dyDescent="0.35">
      <c r="A22036" s="3">
        <v>46273.279166666667</v>
      </c>
      <c r="B22036" s="5" t="s">
        <v>387</v>
      </c>
      <c r="C22036" s="5" t="s">
        <v>109</v>
      </c>
      <c r="D22036" s="5">
        <v>1</v>
      </c>
      <c r="E22036" s="5">
        <v>129941</v>
      </c>
    </row>
    <row r="22037" spans="1:5" x14ac:dyDescent="0.35">
      <c r="A22037" s="3">
        <v>46273.279166666667</v>
      </c>
      <c r="B22037" s="5" t="s">
        <v>387</v>
      </c>
      <c r="C22037" s="5" t="s">
        <v>25</v>
      </c>
      <c r="D22037" s="5">
        <v>1</v>
      </c>
      <c r="E22037" s="5">
        <v>460318</v>
      </c>
    </row>
    <row r="22038" spans="1:5" x14ac:dyDescent="0.35">
      <c r="A22038" s="3">
        <v>46273.279166666667</v>
      </c>
      <c r="B22038" s="5" t="s">
        <v>387</v>
      </c>
      <c r="C22038" s="5" t="s">
        <v>85</v>
      </c>
      <c r="D22038" s="5">
        <v>1</v>
      </c>
      <c r="E22038" s="5">
        <v>189032</v>
      </c>
    </row>
    <row r="22039" spans="1:5" x14ac:dyDescent="0.35">
      <c r="A22039" s="3">
        <v>46273.279166666667</v>
      </c>
      <c r="B22039" s="5" t="s">
        <v>123</v>
      </c>
      <c r="C22039" s="5" t="s">
        <v>66</v>
      </c>
      <c r="D22039" s="5">
        <v>1</v>
      </c>
      <c r="E22039" s="5">
        <v>116305</v>
      </c>
    </row>
    <row r="22040" spans="1:5" x14ac:dyDescent="0.35">
      <c r="A22040" s="3">
        <v>46273.279166666667</v>
      </c>
      <c r="B22040" s="5" t="s">
        <v>396</v>
      </c>
      <c r="C22040" s="5" t="s">
        <v>66</v>
      </c>
      <c r="D22040" s="5">
        <v>1</v>
      </c>
      <c r="E22040" s="5">
        <v>116305</v>
      </c>
    </row>
    <row r="22041" spans="1:5" x14ac:dyDescent="0.35">
      <c r="A22041" s="3">
        <v>46273.279166666667</v>
      </c>
      <c r="B22041" s="5" t="s">
        <v>396</v>
      </c>
      <c r="C22041" s="5" t="s">
        <v>67</v>
      </c>
      <c r="D22041" s="5">
        <v>1</v>
      </c>
      <c r="E22041" s="5">
        <v>116305</v>
      </c>
    </row>
    <row r="22042" spans="1:5" x14ac:dyDescent="0.35">
      <c r="A22042" s="3">
        <v>46273.279166666667</v>
      </c>
      <c r="B22042" s="5" t="s">
        <v>397</v>
      </c>
      <c r="C22042" s="5" t="s">
        <v>66</v>
      </c>
      <c r="D22042" s="5">
        <v>1</v>
      </c>
      <c r="E22042" s="5">
        <v>116305</v>
      </c>
    </row>
    <row r="22043" spans="1:5" x14ac:dyDescent="0.35">
      <c r="A22043" s="3">
        <v>46273.279166666667</v>
      </c>
      <c r="B22043" s="5" t="s">
        <v>396</v>
      </c>
      <c r="C22043" s="5" t="s">
        <v>66</v>
      </c>
      <c r="D22043" s="5">
        <v>1</v>
      </c>
      <c r="E22043" s="5">
        <v>116305</v>
      </c>
    </row>
    <row r="22044" spans="1:5" x14ac:dyDescent="0.35">
      <c r="A22044" s="3">
        <v>46273.279166666667</v>
      </c>
      <c r="B22044" s="5" t="s">
        <v>397</v>
      </c>
      <c r="C22044" s="5" t="s">
        <v>66</v>
      </c>
      <c r="D22044" s="5">
        <v>1</v>
      </c>
      <c r="E22044" s="5">
        <v>116305</v>
      </c>
    </row>
    <row r="22045" spans="1:5" x14ac:dyDescent="0.35">
      <c r="A22045" s="3">
        <v>46273.279166666667</v>
      </c>
      <c r="B22045" s="5" t="s">
        <v>397</v>
      </c>
      <c r="C22045" s="5" t="s">
        <v>65</v>
      </c>
      <c r="D22045" s="5">
        <v>1</v>
      </c>
      <c r="E22045" s="5">
        <v>116305</v>
      </c>
    </row>
    <row r="22046" spans="1:5" x14ac:dyDescent="0.35">
      <c r="A22046" s="3">
        <v>46273.279166666667</v>
      </c>
      <c r="B22046" s="5" t="s">
        <v>396</v>
      </c>
      <c r="C22046" s="5" t="s">
        <v>66</v>
      </c>
      <c r="D22046" s="5">
        <v>1</v>
      </c>
      <c r="E22046" s="5">
        <v>116305</v>
      </c>
    </row>
    <row r="22047" spans="1:5" x14ac:dyDescent="0.35">
      <c r="A22047" s="3">
        <v>46273.279166666667</v>
      </c>
      <c r="B22047" s="5" t="s">
        <v>397</v>
      </c>
      <c r="C22047" s="5" t="s">
        <v>65</v>
      </c>
      <c r="D22047" s="5">
        <v>1</v>
      </c>
      <c r="E22047" s="5">
        <v>116305</v>
      </c>
    </row>
    <row r="22048" spans="1:5" x14ac:dyDescent="0.35">
      <c r="A22048" s="3">
        <v>46273.279166666667</v>
      </c>
      <c r="B22048" s="5" t="s">
        <v>394</v>
      </c>
      <c r="C22048" s="5" t="s">
        <v>66</v>
      </c>
      <c r="D22048" s="5">
        <v>1</v>
      </c>
      <c r="E22048" s="5">
        <v>116305</v>
      </c>
    </row>
    <row r="22049" spans="1:5" x14ac:dyDescent="0.35">
      <c r="A22049" s="3">
        <v>46273.279166666667</v>
      </c>
      <c r="B22049" s="5" t="s">
        <v>396</v>
      </c>
      <c r="C22049" s="5" t="s">
        <v>66</v>
      </c>
      <c r="D22049" s="5">
        <v>1</v>
      </c>
      <c r="E22049" s="5">
        <v>116305</v>
      </c>
    </row>
    <row r="22050" spans="1:5" x14ac:dyDescent="0.35">
      <c r="A22050" s="3">
        <v>46273.279166666667</v>
      </c>
      <c r="B22050" s="5" t="s">
        <v>396</v>
      </c>
      <c r="C22050" s="5" t="s">
        <v>66</v>
      </c>
      <c r="D22050" s="5">
        <v>1</v>
      </c>
      <c r="E22050" s="5">
        <v>116305</v>
      </c>
    </row>
    <row r="22051" spans="1:5" x14ac:dyDescent="0.35">
      <c r="A22051" s="3">
        <v>46273.279166666667</v>
      </c>
      <c r="B22051" s="5" t="s">
        <v>396</v>
      </c>
      <c r="C22051" s="5" t="s">
        <v>66</v>
      </c>
      <c r="D22051" s="5">
        <v>1</v>
      </c>
      <c r="E22051" s="5">
        <v>116305</v>
      </c>
    </row>
    <row r="22052" spans="1:5" x14ac:dyDescent="0.35">
      <c r="A22052" s="3">
        <v>46273.279166666667</v>
      </c>
      <c r="B22052" s="5" t="s">
        <v>396</v>
      </c>
      <c r="C22052" s="5" t="s">
        <v>66</v>
      </c>
      <c r="D22052" s="5">
        <v>1</v>
      </c>
      <c r="E22052" s="5">
        <v>116305</v>
      </c>
    </row>
    <row r="22053" spans="1:5" x14ac:dyDescent="0.35">
      <c r="A22053" s="3">
        <v>46273.279166666667</v>
      </c>
      <c r="B22053" s="5" t="s">
        <v>384</v>
      </c>
      <c r="C22053" s="5" t="s">
        <v>161</v>
      </c>
      <c r="D22053" s="5">
        <v>1</v>
      </c>
      <c r="E22053" s="5">
        <v>154545</v>
      </c>
    </row>
    <row r="22054" spans="1:5" x14ac:dyDescent="0.35">
      <c r="A22054" s="3">
        <v>46273.279166666667</v>
      </c>
      <c r="B22054" s="5" t="s">
        <v>384</v>
      </c>
      <c r="C22054" s="5" t="s">
        <v>106</v>
      </c>
      <c r="D22054" s="5">
        <v>1</v>
      </c>
      <c r="E22054" s="5">
        <v>206759</v>
      </c>
    </row>
    <row r="22055" spans="1:5" x14ac:dyDescent="0.35">
      <c r="A22055" s="3">
        <v>46273.279166666667</v>
      </c>
      <c r="B22055" s="5" t="s">
        <v>388</v>
      </c>
      <c r="C22055" s="5" t="s">
        <v>83</v>
      </c>
      <c r="D22055" s="5">
        <v>1</v>
      </c>
      <c r="E22055" s="5">
        <v>70850</v>
      </c>
    </row>
    <row r="22056" spans="1:5" x14ac:dyDescent="0.35">
      <c r="A22056" s="3">
        <v>46273.279166666667</v>
      </c>
      <c r="B22056" s="5" t="s">
        <v>384</v>
      </c>
      <c r="C22056" s="5" t="s">
        <v>108</v>
      </c>
      <c r="D22056" s="5">
        <v>1</v>
      </c>
      <c r="E22056" s="5">
        <v>106305</v>
      </c>
    </row>
    <row r="22057" spans="1:5" x14ac:dyDescent="0.35">
      <c r="A22057" s="3">
        <v>46273.279166666667</v>
      </c>
      <c r="B22057" s="5" t="s">
        <v>384</v>
      </c>
      <c r="C22057" s="5" t="s">
        <v>36</v>
      </c>
      <c r="D22057" s="5">
        <v>1</v>
      </c>
      <c r="E22057" s="5">
        <v>236305</v>
      </c>
    </row>
    <row r="22058" spans="1:5" x14ac:dyDescent="0.35">
      <c r="A22058" s="3">
        <v>46273.279166666667</v>
      </c>
      <c r="B22058" s="5" t="s">
        <v>384</v>
      </c>
      <c r="C22058" s="5" t="s">
        <v>161</v>
      </c>
      <c r="D22058" s="5">
        <v>1</v>
      </c>
      <c r="E22058" s="5">
        <v>154545</v>
      </c>
    </row>
    <row r="22059" spans="1:5" x14ac:dyDescent="0.35">
      <c r="A22059" s="3">
        <v>46273.279166666667</v>
      </c>
      <c r="B22059" s="5" t="s">
        <v>390</v>
      </c>
      <c r="C22059" s="5" t="s">
        <v>82</v>
      </c>
      <c r="D22059" s="5">
        <v>1</v>
      </c>
      <c r="E22059" s="5">
        <v>70850</v>
      </c>
    </row>
    <row r="22060" spans="1:5" x14ac:dyDescent="0.35">
      <c r="A22060" s="3">
        <v>46273.279166666667</v>
      </c>
      <c r="B22060" s="5" t="s">
        <v>387</v>
      </c>
      <c r="C22060" s="5" t="s">
        <v>50</v>
      </c>
      <c r="D22060" s="5">
        <v>1</v>
      </c>
      <c r="E22060" s="5">
        <v>106305</v>
      </c>
    </row>
    <row r="22061" spans="1:5" x14ac:dyDescent="0.35">
      <c r="A22061" s="3">
        <v>46273.279166666667</v>
      </c>
      <c r="B22061" s="5" t="s">
        <v>384</v>
      </c>
      <c r="C22061" s="5" t="s">
        <v>49</v>
      </c>
      <c r="D22061" s="5">
        <v>1</v>
      </c>
      <c r="E22061" s="5">
        <v>64941</v>
      </c>
    </row>
    <row r="22062" spans="1:5" x14ac:dyDescent="0.35">
      <c r="A22062" s="3">
        <v>46273.279166666667</v>
      </c>
      <c r="B22062" s="5" t="s">
        <v>387</v>
      </c>
      <c r="C22062" s="5" t="s">
        <v>38</v>
      </c>
      <c r="D22062" s="5">
        <v>1</v>
      </c>
      <c r="E22062" s="5">
        <v>236305</v>
      </c>
    </row>
    <row r="22063" spans="1:5" x14ac:dyDescent="0.35">
      <c r="A22063" s="3">
        <v>46273.279166666667</v>
      </c>
      <c r="B22063" s="5" t="s">
        <v>396</v>
      </c>
      <c r="C22063" s="5" t="s">
        <v>66</v>
      </c>
      <c r="D22063" s="5">
        <v>1</v>
      </c>
      <c r="E22063" s="5">
        <v>116305</v>
      </c>
    </row>
    <row r="22064" spans="1:5" x14ac:dyDescent="0.35">
      <c r="A22064" s="3">
        <v>46273.279166666667</v>
      </c>
      <c r="B22064" s="5" t="s">
        <v>396</v>
      </c>
      <c r="C22064" s="5" t="s">
        <v>67</v>
      </c>
      <c r="D22064" s="5">
        <v>1</v>
      </c>
      <c r="E22064" s="5">
        <v>116305</v>
      </c>
    </row>
    <row r="22065" spans="1:5" x14ac:dyDescent="0.35">
      <c r="A22065" s="3">
        <v>46273.279166666667</v>
      </c>
      <c r="B22065" s="5" t="s">
        <v>396</v>
      </c>
      <c r="C22065" s="5" t="s">
        <v>65</v>
      </c>
      <c r="D22065" s="5">
        <v>1</v>
      </c>
      <c r="E22065" s="5">
        <v>116305</v>
      </c>
    </row>
    <row r="22066" spans="1:5" x14ac:dyDescent="0.35">
      <c r="A22066" s="3">
        <v>46273.279166666667</v>
      </c>
      <c r="B22066" s="5" t="s">
        <v>396</v>
      </c>
      <c r="C22066" s="5" t="s">
        <v>65</v>
      </c>
      <c r="D22066" s="5">
        <v>1</v>
      </c>
      <c r="E22066" s="5">
        <v>116305</v>
      </c>
    </row>
    <row r="22067" spans="1:5" x14ac:dyDescent="0.35">
      <c r="A22067" s="3">
        <v>46273.279166666667</v>
      </c>
      <c r="B22067" s="5" t="s">
        <v>397</v>
      </c>
      <c r="C22067" s="5" t="s">
        <v>66</v>
      </c>
      <c r="D22067" s="5">
        <v>1</v>
      </c>
      <c r="E22067" s="5">
        <v>116305</v>
      </c>
    </row>
    <row r="22068" spans="1:5" x14ac:dyDescent="0.35">
      <c r="A22068" s="3">
        <v>46273.279166666667</v>
      </c>
      <c r="B22068" s="5" t="s">
        <v>397</v>
      </c>
      <c r="C22068" s="5" t="s">
        <v>66</v>
      </c>
      <c r="D22068" s="5">
        <v>1</v>
      </c>
      <c r="E22068" s="5">
        <v>116305</v>
      </c>
    </row>
    <row r="22069" spans="1:5" x14ac:dyDescent="0.35">
      <c r="A22069" s="3">
        <v>46273.279166666667</v>
      </c>
      <c r="B22069" s="5" t="s">
        <v>384</v>
      </c>
      <c r="C22069" s="5" t="s">
        <v>161</v>
      </c>
      <c r="D22069" s="5">
        <v>1</v>
      </c>
      <c r="E22069" s="5">
        <v>154545</v>
      </c>
    </row>
    <row r="22070" spans="1:5" x14ac:dyDescent="0.35">
      <c r="A22070" s="3">
        <v>46273.279166666667</v>
      </c>
      <c r="B22070" s="5" t="s">
        <v>387</v>
      </c>
      <c r="C22070" s="5" t="s">
        <v>108</v>
      </c>
      <c r="D22070" s="5">
        <v>1</v>
      </c>
      <c r="E22070" s="5">
        <v>106305</v>
      </c>
    </row>
    <row r="22071" spans="1:5" x14ac:dyDescent="0.35">
      <c r="A22071" s="3">
        <v>46273.279166666667</v>
      </c>
      <c r="B22071" s="5" t="s">
        <v>384</v>
      </c>
      <c r="C22071" s="5" t="s">
        <v>161</v>
      </c>
      <c r="D22071" s="5">
        <v>1</v>
      </c>
      <c r="E22071" s="5">
        <v>154545</v>
      </c>
    </row>
    <row r="22072" spans="1:5" x14ac:dyDescent="0.35">
      <c r="A22072" s="3">
        <v>46273.279166666667</v>
      </c>
      <c r="B22072" s="5" t="s">
        <v>387</v>
      </c>
      <c r="C22072" s="5" t="s">
        <v>69</v>
      </c>
      <c r="D22072" s="5">
        <v>1</v>
      </c>
      <c r="E22072" s="5">
        <v>129941</v>
      </c>
    </row>
    <row r="22073" spans="1:5" x14ac:dyDescent="0.35">
      <c r="A22073" s="3">
        <v>46273.279166666667</v>
      </c>
      <c r="B22073" s="5" t="s">
        <v>384</v>
      </c>
      <c r="C22073" s="5" t="s">
        <v>161</v>
      </c>
      <c r="D22073" s="5">
        <v>1</v>
      </c>
      <c r="E22073" s="5">
        <v>154545</v>
      </c>
    </row>
    <row r="22074" spans="1:5" x14ac:dyDescent="0.35">
      <c r="A22074" s="3">
        <v>46273.279166666667</v>
      </c>
      <c r="B22074" s="5" t="s">
        <v>388</v>
      </c>
      <c r="C22074" s="5" t="s">
        <v>48</v>
      </c>
      <c r="D22074" s="5">
        <v>1</v>
      </c>
      <c r="E22074" s="5">
        <v>501682</v>
      </c>
    </row>
    <row r="22075" spans="1:5" x14ac:dyDescent="0.35">
      <c r="A22075" s="3">
        <v>46273.279166666667</v>
      </c>
      <c r="B22075" s="5" t="s">
        <v>384</v>
      </c>
      <c r="C22075" s="5" t="s">
        <v>27</v>
      </c>
      <c r="D22075" s="5">
        <v>1</v>
      </c>
      <c r="E22075" s="5">
        <v>177214</v>
      </c>
    </row>
    <row r="22076" spans="1:5" x14ac:dyDescent="0.35">
      <c r="A22076" s="3">
        <v>46273.279166666667</v>
      </c>
      <c r="B22076" s="5" t="s">
        <v>387</v>
      </c>
      <c r="C22076" s="5" t="s">
        <v>69</v>
      </c>
      <c r="D22076" s="5">
        <v>1</v>
      </c>
      <c r="E22076" s="5">
        <v>129941</v>
      </c>
    </row>
    <row r="22077" spans="1:5" x14ac:dyDescent="0.35">
      <c r="A22077" s="3">
        <v>46273.279166666667</v>
      </c>
      <c r="B22077" s="5" t="s">
        <v>387</v>
      </c>
      <c r="C22077" s="5" t="s">
        <v>69</v>
      </c>
      <c r="D22077" s="5">
        <v>1</v>
      </c>
      <c r="E22077" s="5">
        <v>129941</v>
      </c>
    </row>
    <row r="22078" spans="1:5" x14ac:dyDescent="0.35">
      <c r="A22078" s="3">
        <v>46273.279166666667</v>
      </c>
      <c r="B22078" s="5" t="s">
        <v>387</v>
      </c>
      <c r="C22078" s="5" t="s">
        <v>69</v>
      </c>
      <c r="D22078" s="5">
        <v>1</v>
      </c>
      <c r="E22078" s="5">
        <v>129941</v>
      </c>
    </row>
    <row r="22079" spans="1:5" x14ac:dyDescent="0.35">
      <c r="A22079" s="3">
        <v>46273.279166666667</v>
      </c>
      <c r="B22079" s="5" t="s">
        <v>384</v>
      </c>
      <c r="C22079" s="5" t="s">
        <v>28</v>
      </c>
      <c r="D22079" s="5">
        <v>1</v>
      </c>
      <c r="E22079" s="5">
        <v>118123</v>
      </c>
    </row>
    <row r="22080" spans="1:5" x14ac:dyDescent="0.35">
      <c r="A22080" s="3">
        <v>46273.279166666667</v>
      </c>
      <c r="B22080" s="5" t="s">
        <v>387</v>
      </c>
      <c r="C22080" s="5" t="s">
        <v>69</v>
      </c>
      <c r="D22080" s="5">
        <v>1</v>
      </c>
      <c r="E22080" s="5">
        <v>129941</v>
      </c>
    </row>
    <row r="22081" spans="1:5" x14ac:dyDescent="0.35">
      <c r="A22081" s="3">
        <v>46273.279166666667</v>
      </c>
      <c r="B22081" s="5" t="s">
        <v>397</v>
      </c>
      <c r="C22081" s="5" t="s">
        <v>67</v>
      </c>
      <c r="D22081" s="5">
        <v>1</v>
      </c>
      <c r="E22081" s="5">
        <v>116305</v>
      </c>
    </row>
    <row r="22082" spans="1:5" x14ac:dyDescent="0.35">
      <c r="A22082" s="3">
        <v>46273.279166666667</v>
      </c>
      <c r="B22082" s="5" t="s">
        <v>123</v>
      </c>
      <c r="C22082" s="5" t="s">
        <v>66</v>
      </c>
      <c r="D22082" s="5">
        <v>1</v>
      </c>
      <c r="E22082" s="5">
        <v>116305</v>
      </c>
    </row>
    <row r="22083" spans="1:5" x14ac:dyDescent="0.35">
      <c r="A22083" s="3">
        <v>46273.279166666667</v>
      </c>
      <c r="B22083" s="5" t="s">
        <v>397</v>
      </c>
      <c r="C22083" s="5" t="s">
        <v>65</v>
      </c>
      <c r="D22083" s="5">
        <v>1</v>
      </c>
      <c r="E22083" s="5">
        <v>116305</v>
      </c>
    </row>
    <row r="22084" spans="1:5" x14ac:dyDescent="0.35">
      <c r="A22084" s="3">
        <v>46273.279166666667</v>
      </c>
      <c r="B22084" s="5" t="s">
        <v>397</v>
      </c>
      <c r="C22084" s="5" t="s">
        <v>65</v>
      </c>
      <c r="D22084" s="5">
        <v>1</v>
      </c>
      <c r="E22084" s="5">
        <v>116305</v>
      </c>
    </row>
    <row r="22085" spans="1:5" x14ac:dyDescent="0.35">
      <c r="A22085" s="3">
        <v>46273.279166666667</v>
      </c>
      <c r="B22085" s="5" t="s">
        <v>123</v>
      </c>
      <c r="C22085" s="5" t="s">
        <v>66</v>
      </c>
      <c r="D22085" s="5">
        <v>1</v>
      </c>
      <c r="E22085" s="5">
        <v>116305</v>
      </c>
    </row>
    <row r="22086" spans="1:5" x14ac:dyDescent="0.35">
      <c r="A22086" s="3">
        <v>46273.279166666667</v>
      </c>
      <c r="B22086" s="5" t="s">
        <v>346</v>
      </c>
      <c r="C22086" s="5" t="s">
        <v>66</v>
      </c>
      <c r="D22086" s="5">
        <v>1</v>
      </c>
      <c r="E22086" s="5">
        <v>116305</v>
      </c>
    </row>
    <row r="22087" spans="1:5" x14ac:dyDescent="0.35">
      <c r="A22087" s="3">
        <v>46273.279166666667</v>
      </c>
      <c r="B22087" s="5" t="s">
        <v>384</v>
      </c>
      <c r="C22087" s="5" t="s">
        <v>161</v>
      </c>
      <c r="D22087" s="5">
        <v>1</v>
      </c>
      <c r="E22087" s="5">
        <v>154545</v>
      </c>
    </row>
    <row r="22088" spans="1:5" x14ac:dyDescent="0.35">
      <c r="A22088" s="3">
        <v>46273.279166666667</v>
      </c>
      <c r="B22088" s="5" t="s">
        <v>384</v>
      </c>
      <c r="C22088" s="5" t="s">
        <v>36</v>
      </c>
      <c r="D22088" s="5">
        <v>1</v>
      </c>
      <c r="E22088" s="5">
        <v>236305</v>
      </c>
    </row>
    <row r="22089" spans="1:5" x14ac:dyDescent="0.35">
      <c r="A22089" s="3">
        <v>46273.279166666667</v>
      </c>
      <c r="B22089" s="5" t="s">
        <v>384</v>
      </c>
      <c r="C22089" s="5" t="s">
        <v>161</v>
      </c>
      <c r="D22089" s="5">
        <v>1</v>
      </c>
      <c r="E22089" s="5">
        <v>154545</v>
      </c>
    </row>
    <row r="22090" spans="1:5" x14ac:dyDescent="0.35">
      <c r="A22090" s="3">
        <v>46273.279166666667</v>
      </c>
      <c r="B22090" s="5" t="s">
        <v>390</v>
      </c>
      <c r="C22090" s="5" t="s">
        <v>107</v>
      </c>
      <c r="D22090" s="5">
        <v>1</v>
      </c>
      <c r="E22090" s="5">
        <v>442591</v>
      </c>
    </row>
    <row r="22091" spans="1:5" x14ac:dyDescent="0.35">
      <c r="A22091" s="3">
        <v>46273.279166666667</v>
      </c>
      <c r="B22091" s="5" t="s">
        <v>384</v>
      </c>
      <c r="C22091" s="5" t="s">
        <v>161</v>
      </c>
      <c r="D22091" s="5">
        <v>1</v>
      </c>
      <c r="E22091" s="5">
        <v>154545</v>
      </c>
    </row>
    <row r="22092" spans="1:5" x14ac:dyDescent="0.35">
      <c r="A22092" s="3">
        <v>46273.279166666667</v>
      </c>
      <c r="B22092" s="5" t="s">
        <v>384</v>
      </c>
      <c r="C22092" s="5" t="s">
        <v>49</v>
      </c>
      <c r="D22092" s="5">
        <v>1</v>
      </c>
      <c r="E22092" s="5">
        <v>64941</v>
      </c>
    </row>
    <row r="22093" spans="1:5" x14ac:dyDescent="0.35">
      <c r="A22093" s="3">
        <v>46273.279166666667</v>
      </c>
      <c r="B22093" s="5" t="s">
        <v>387</v>
      </c>
      <c r="C22093" s="5" t="s">
        <v>69</v>
      </c>
      <c r="D22093" s="5">
        <v>1</v>
      </c>
      <c r="E22093" s="5">
        <v>129941</v>
      </c>
    </row>
    <row r="22094" spans="1:5" x14ac:dyDescent="0.35">
      <c r="A22094" s="3">
        <v>46273.279166666667</v>
      </c>
      <c r="B22094" s="5" t="s">
        <v>387</v>
      </c>
      <c r="C22094" s="5" t="s">
        <v>106</v>
      </c>
      <c r="D22094" s="5">
        <v>1</v>
      </c>
      <c r="E22094" s="5">
        <v>206759</v>
      </c>
    </row>
    <row r="22095" spans="1:5" x14ac:dyDescent="0.35">
      <c r="A22095" s="3">
        <v>46273.279166666667</v>
      </c>
      <c r="B22095" s="5" t="s">
        <v>387</v>
      </c>
      <c r="C22095" s="5" t="s">
        <v>69</v>
      </c>
      <c r="D22095" s="5">
        <v>1</v>
      </c>
      <c r="E22095" s="5">
        <v>129941</v>
      </c>
    </row>
    <row r="22096" spans="1:5" x14ac:dyDescent="0.35">
      <c r="A22096" s="3">
        <v>46273.279166666667</v>
      </c>
      <c r="B22096" s="5" t="s">
        <v>127</v>
      </c>
      <c r="C22096" s="5" t="s">
        <v>66</v>
      </c>
      <c r="D22096" s="5">
        <v>1</v>
      </c>
      <c r="E22096" s="5">
        <v>116305</v>
      </c>
    </row>
    <row r="22097" spans="1:5" x14ac:dyDescent="0.35">
      <c r="A22097" s="3">
        <v>46273.279166666667</v>
      </c>
      <c r="B22097" s="5" t="s">
        <v>123</v>
      </c>
      <c r="C22097" s="5" t="s">
        <v>65</v>
      </c>
      <c r="D22097" s="5">
        <v>1</v>
      </c>
      <c r="E22097" s="5">
        <v>116305</v>
      </c>
    </row>
    <row r="22098" spans="1:5" x14ac:dyDescent="0.35">
      <c r="A22098" s="3">
        <v>46273.279166666667</v>
      </c>
      <c r="B22098" s="5" t="s">
        <v>123</v>
      </c>
      <c r="C22098" s="5" t="s">
        <v>65</v>
      </c>
      <c r="D22098" s="5">
        <v>1</v>
      </c>
      <c r="E22098" s="5">
        <v>116305</v>
      </c>
    </row>
    <row r="22099" spans="1:5" x14ac:dyDescent="0.35">
      <c r="A22099" s="3">
        <v>46273.279166666667</v>
      </c>
      <c r="B22099" s="5" t="s">
        <v>127</v>
      </c>
      <c r="C22099" s="5" t="s">
        <v>66</v>
      </c>
      <c r="D22099" s="5">
        <v>1</v>
      </c>
      <c r="E22099" s="5">
        <v>116305</v>
      </c>
    </row>
    <row r="22100" spans="1:5" x14ac:dyDescent="0.35">
      <c r="A22100" s="3">
        <v>46273.279166666667</v>
      </c>
      <c r="B22100" s="5" t="s">
        <v>127</v>
      </c>
      <c r="C22100" s="5" t="s">
        <v>66</v>
      </c>
      <c r="D22100" s="5">
        <v>1</v>
      </c>
      <c r="E22100" s="5">
        <v>116305</v>
      </c>
    </row>
    <row r="22101" spans="1:5" x14ac:dyDescent="0.35">
      <c r="A22101" s="3">
        <v>46273.279166666667</v>
      </c>
      <c r="B22101" s="5" t="s">
        <v>123</v>
      </c>
      <c r="C22101" s="5" t="s">
        <v>66</v>
      </c>
      <c r="D22101" s="5">
        <v>1</v>
      </c>
      <c r="E22101" s="5">
        <v>116305</v>
      </c>
    </row>
    <row r="22102" spans="1:5" x14ac:dyDescent="0.35">
      <c r="A22102" s="3">
        <v>46273.279166666667</v>
      </c>
      <c r="B22102" s="5" t="s">
        <v>398</v>
      </c>
      <c r="C22102" s="5" t="s">
        <v>19</v>
      </c>
      <c r="D22102" s="5">
        <v>1</v>
      </c>
      <c r="E22102" s="5">
        <v>116305</v>
      </c>
    </row>
    <row r="22103" spans="1:5" x14ac:dyDescent="0.35">
      <c r="A22103" s="3">
        <v>46273.279166666667</v>
      </c>
      <c r="B22103" s="5" t="s">
        <v>346</v>
      </c>
      <c r="C22103" s="5" t="s">
        <v>66</v>
      </c>
      <c r="D22103" s="5">
        <v>1</v>
      </c>
      <c r="E22103" s="5">
        <v>116305</v>
      </c>
    </row>
    <row r="22104" spans="1:5" x14ac:dyDescent="0.35">
      <c r="A22104" s="3">
        <v>46273.279166666667</v>
      </c>
      <c r="B22104" s="5" t="s">
        <v>123</v>
      </c>
      <c r="C22104" s="5" t="s">
        <v>66</v>
      </c>
      <c r="D22104" s="5">
        <v>1</v>
      </c>
      <c r="E22104" s="5">
        <v>116305</v>
      </c>
    </row>
    <row r="22105" spans="1:5" x14ac:dyDescent="0.35">
      <c r="A22105" s="3">
        <v>46273.279166666667</v>
      </c>
      <c r="B22105" s="5" t="s">
        <v>346</v>
      </c>
      <c r="C22105" s="5" t="s">
        <v>65</v>
      </c>
      <c r="D22105" s="5">
        <v>1</v>
      </c>
      <c r="E22105" s="5">
        <v>116305</v>
      </c>
    </row>
    <row r="22106" spans="1:5" x14ac:dyDescent="0.35">
      <c r="A22106" s="3">
        <v>46273.279166666667</v>
      </c>
      <c r="B22106" s="5" t="s">
        <v>384</v>
      </c>
      <c r="C22106" s="5" t="s">
        <v>161</v>
      </c>
      <c r="D22106" s="5">
        <v>1</v>
      </c>
      <c r="E22106" s="5">
        <v>154545</v>
      </c>
    </row>
    <row r="22107" spans="1:5" x14ac:dyDescent="0.35">
      <c r="A22107" s="3">
        <v>46273.279166666667</v>
      </c>
      <c r="B22107" s="5" t="s">
        <v>384</v>
      </c>
      <c r="C22107" s="5" t="s">
        <v>27</v>
      </c>
      <c r="D22107" s="5">
        <v>1</v>
      </c>
      <c r="E22107" s="5">
        <v>177214</v>
      </c>
    </row>
    <row r="22108" spans="1:5" x14ac:dyDescent="0.35">
      <c r="A22108" s="3">
        <v>46273.279166666667</v>
      </c>
      <c r="B22108" s="5" t="s">
        <v>384</v>
      </c>
      <c r="C22108" s="5" t="s">
        <v>161</v>
      </c>
      <c r="D22108" s="5">
        <v>1</v>
      </c>
      <c r="E22108" s="5">
        <v>154545</v>
      </c>
    </row>
    <row r="22109" spans="1:5" x14ac:dyDescent="0.35">
      <c r="A22109" s="3">
        <v>46273.279166666667</v>
      </c>
      <c r="B22109" s="5" t="s">
        <v>390</v>
      </c>
      <c r="C22109" s="5" t="s">
        <v>83</v>
      </c>
      <c r="D22109" s="5">
        <v>1</v>
      </c>
      <c r="E22109" s="5">
        <v>70850</v>
      </c>
    </row>
    <row r="22110" spans="1:5" x14ac:dyDescent="0.35">
      <c r="A22110" s="3">
        <v>46273.279166666667</v>
      </c>
      <c r="B22110" s="5" t="s">
        <v>387</v>
      </c>
      <c r="C22110" s="5" t="s">
        <v>108</v>
      </c>
      <c r="D22110" s="5">
        <v>1</v>
      </c>
      <c r="E22110" s="5">
        <v>106305</v>
      </c>
    </row>
    <row r="22111" spans="1:5" x14ac:dyDescent="0.35">
      <c r="A22111" s="3">
        <v>46273.279166666667</v>
      </c>
      <c r="B22111" s="5" t="s">
        <v>388</v>
      </c>
      <c r="C22111" s="5" t="s">
        <v>25</v>
      </c>
      <c r="D22111" s="5">
        <v>1</v>
      </c>
      <c r="E22111" s="5">
        <v>460318</v>
      </c>
    </row>
    <row r="22112" spans="1:5" x14ac:dyDescent="0.35">
      <c r="A22112" s="3">
        <v>46273.279166666667</v>
      </c>
      <c r="B22112" s="5" t="s">
        <v>384</v>
      </c>
      <c r="C22112" s="5" t="s">
        <v>89</v>
      </c>
      <c r="D22112" s="5">
        <v>1</v>
      </c>
      <c r="E22112" s="5">
        <v>50168</v>
      </c>
    </row>
    <row r="22113" spans="1:5" x14ac:dyDescent="0.35">
      <c r="A22113" s="3">
        <v>46273.279166666667</v>
      </c>
      <c r="B22113" s="5" t="s">
        <v>387</v>
      </c>
      <c r="C22113" s="5" t="s">
        <v>69</v>
      </c>
      <c r="D22113" s="5">
        <v>1</v>
      </c>
      <c r="E22113" s="5">
        <v>129941</v>
      </c>
    </row>
    <row r="22114" spans="1:5" x14ac:dyDescent="0.35">
      <c r="A22114" s="3">
        <v>46273.279166666667</v>
      </c>
      <c r="B22114" s="5" t="s">
        <v>387</v>
      </c>
      <c r="C22114" s="5" t="s">
        <v>85</v>
      </c>
      <c r="D22114" s="5">
        <v>1</v>
      </c>
      <c r="E22114" s="5">
        <v>189032</v>
      </c>
    </row>
    <row r="22115" spans="1:5" x14ac:dyDescent="0.35">
      <c r="A22115" s="3">
        <v>46273.279166666667</v>
      </c>
      <c r="B22115" s="5" t="s">
        <v>387</v>
      </c>
      <c r="C22115" s="5" t="s">
        <v>85</v>
      </c>
      <c r="D22115" s="5">
        <v>1</v>
      </c>
      <c r="E22115" s="5">
        <v>189032</v>
      </c>
    </row>
    <row r="22116" spans="1:5" x14ac:dyDescent="0.35">
      <c r="A22116" s="3">
        <v>46273.279166666667</v>
      </c>
      <c r="B22116" s="5" t="s">
        <v>396</v>
      </c>
      <c r="C22116" s="5" t="s">
        <v>66</v>
      </c>
      <c r="D22116" s="5">
        <v>1</v>
      </c>
      <c r="E22116" s="5">
        <v>116305</v>
      </c>
    </row>
    <row r="22117" spans="1:5" x14ac:dyDescent="0.35">
      <c r="A22117" s="3">
        <v>46273.279166666667</v>
      </c>
      <c r="B22117" s="5" t="s">
        <v>397</v>
      </c>
      <c r="C22117" s="5" t="s">
        <v>66</v>
      </c>
      <c r="D22117" s="5">
        <v>1</v>
      </c>
      <c r="E22117" s="5">
        <v>116305</v>
      </c>
    </row>
    <row r="22118" spans="1:5" x14ac:dyDescent="0.35">
      <c r="A22118" s="3">
        <v>46273.279166666667</v>
      </c>
      <c r="B22118" s="5" t="s">
        <v>123</v>
      </c>
      <c r="C22118" s="5" t="s">
        <v>67</v>
      </c>
      <c r="D22118" s="5">
        <v>1</v>
      </c>
      <c r="E22118" s="5">
        <v>116305</v>
      </c>
    </row>
    <row r="22119" spans="1:5" x14ac:dyDescent="0.35">
      <c r="A22119" s="3">
        <v>46273.279166666667</v>
      </c>
      <c r="B22119" s="5" t="s">
        <v>396</v>
      </c>
      <c r="C22119" s="5" t="s">
        <v>65</v>
      </c>
      <c r="D22119" s="5">
        <v>1</v>
      </c>
      <c r="E22119" s="5">
        <v>116305</v>
      </c>
    </row>
    <row r="22120" spans="1:5" x14ac:dyDescent="0.35">
      <c r="A22120" s="3">
        <v>46273.279166666667</v>
      </c>
      <c r="B22120" s="5" t="s">
        <v>123</v>
      </c>
      <c r="C22120" s="5" t="s">
        <v>66</v>
      </c>
      <c r="D22120" s="5">
        <v>1</v>
      </c>
      <c r="E22120" s="5">
        <v>116305</v>
      </c>
    </row>
    <row r="22121" spans="1:5" x14ac:dyDescent="0.35">
      <c r="A22121" s="3">
        <v>46273.279166666667</v>
      </c>
      <c r="B22121" s="5" t="s">
        <v>397</v>
      </c>
      <c r="C22121" s="5" t="s">
        <v>65</v>
      </c>
      <c r="D22121" s="5">
        <v>1</v>
      </c>
      <c r="E22121" s="5">
        <v>116305</v>
      </c>
    </row>
    <row r="22122" spans="1:5" x14ac:dyDescent="0.35">
      <c r="A22122" s="3">
        <v>46273.279166666667</v>
      </c>
      <c r="B22122" s="5" t="s">
        <v>127</v>
      </c>
      <c r="C22122" s="5" t="s">
        <v>67</v>
      </c>
      <c r="D22122" s="5">
        <v>1</v>
      </c>
      <c r="E22122" s="5">
        <v>116305</v>
      </c>
    </row>
    <row r="22123" spans="1:5" x14ac:dyDescent="0.35">
      <c r="A22123" s="3">
        <v>46273.279166666667</v>
      </c>
      <c r="B22123" s="5" t="s">
        <v>397</v>
      </c>
      <c r="C22123" s="5" t="s">
        <v>66</v>
      </c>
      <c r="D22123" s="5">
        <v>1</v>
      </c>
      <c r="E22123" s="5">
        <v>116305</v>
      </c>
    </row>
    <row r="22124" spans="1:5" x14ac:dyDescent="0.35">
      <c r="A22124" s="3">
        <v>46273.279166666667</v>
      </c>
      <c r="B22124" s="5" t="s">
        <v>346</v>
      </c>
      <c r="C22124" s="5" t="s">
        <v>66</v>
      </c>
      <c r="D22124" s="5">
        <v>1</v>
      </c>
      <c r="E22124" s="5">
        <v>116305</v>
      </c>
    </row>
    <row r="22125" spans="1:5" x14ac:dyDescent="0.35">
      <c r="A22125" s="3">
        <v>46273.279166666667</v>
      </c>
      <c r="B22125" s="5" t="s">
        <v>400</v>
      </c>
      <c r="C22125" s="5" t="s">
        <v>19</v>
      </c>
      <c r="D22125" s="5">
        <v>1</v>
      </c>
      <c r="E22125" s="5">
        <v>116305</v>
      </c>
    </row>
    <row r="22126" spans="1:5" x14ac:dyDescent="0.35">
      <c r="A22126" s="3">
        <v>46273.279166666667</v>
      </c>
      <c r="B22126" s="5" t="s">
        <v>346</v>
      </c>
      <c r="C22126" s="5" t="s">
        <v>66</v>
      </c>
      <c r="D22126" s="5">
        <v>1</v>
      </c>
      <c r="E22126" s="5">
        <v>116305</v>
      </c>
    </row>
    <row r="22127" spans="1:5" x14ac:dyDescent="0.35">
      <c r="A22127" s="3">
        <v>46273.279166666667</v>
      </c>
      <c r="B22127" s="5" t="s">
        <v>386</v>
      </c>
      <c r="C22127" s="5" t="s">
        <v>66</v>
      </c>
      <c r="D22127" s="5">
        <v>2</v>
      </c>
      <c r="E22127" s="5">
        <v>232611</v>
      </c>
    </row>
    <row r="22128" spans="1:5" x14ac:dyDescent="0.35">
      <c r="A22128" s="3">
        <v>46273.279166666667</v>
      </c>
      <c r="B22128" s="5" t="s">
        <v>127</v>
      </c>
      <c r="C22128" s="5" t="s">
        <v>65</v>
      </c>
      <c r="D22128" s="5">
        <v>1</v>
      </c>
      <c r="E22128" s="5">
        <v>116305</v>
      </c>
    </row>
    <row r="22129" spans="1:5" x14ac:dyDescent="0.35">
      <c r="A22129" s="3">
        <v>46273.279166666667</v>
      </c>
      <c r="B22129" s="5" t="s">
        <v>387</v>
      </c>
      <c r="C22129" s="5" t="s">
        <v>36</v>
      </c>
      <c r="D22129" s="5">
        <v>1</v>
      </c>
      <c r="E22129" s="5">
        <v>236305</v>
      </c>
    </row>
    <row r="22130" spans="1:5" x14ac:dyDescent="0.35">
      <c r="A22130" s="3">
        <v>46273.279166666667</v>
      </c>
      <c r="B22130" s="5" t="s">
        <v>388</v>
      </c>
      <c r="C22130" s="5" t="s">
        <v>82</v>
      </c>
      <c r="D22130" s="5">
        <v>1</v>
      </c>
      <c r="E22130" s="5">
        <v>70850</v>
      </c>
    </row>
    <row r="22131" spans="1:5" x14ac:dyDescent="0.35">
      <c r="A22131" s="3">
        <v>46273.279166666667</v>
      </c>
      <c r="B22131" s="5" t="s">
        <v>384</v>
      </c>
      <c r="C22131" s="5" t="s">
        <v>161</v>
      </c>
      <c r="D22131" s="5">
        <v>1</v>
      </c>
      <c r="E22131" s="5">
        <v>154545</v>
      </c>
    </row>
    <row r="22132" spans="1:5" x14ac:dyDescent="0.35">
      <c r="A22132" s="3">
        <v>46273.279166666667</v>
      </c>
      <c r="B22132" s="5" t="s">
        <v>384</v>
      </c>
      <c r="C22132" s="5" t="s">
        <v>108</v>
      </c>
      <c r="D22132" s="5">
        <v>1</v>
      </c>
      <c r="E22132" s="5">
        <v>106305</v>
      </c>
    </row>
    <row r="22133" spans="1:5" x14ac:dyDescent="0.35">
      <c r="A22133" s="3">
        <v>46273.279166666667</v>
      </c>
      <c r="B22133" s="5" t="s">
        <v>384</v>
      </c>
      <c r="C22133" s="5" t="s">
        <v>27</v>
      </c>
      <c r="D22133" s="5">
        <v>1</v>
      </c>
      <c r="E22133" s="5">
        <v>177214</v>
      </c>
    </row>
    <row r="22134" spans="1:5" x14ac:dyDescent="0.35">
      <c r="A22134" s="3">
        <v>46273.279166666667</v>
      </c>
      <c r="B22134" s="5" t="s">
        <v>387</v>
      </c>
      <c r="C22134" s="5" t="s">
        <v>50</v>
      </c>
      <c r="D22134" s="5">
        <v>1</v>
      </c>
      <c r="E22134" s="5">
        <v>106305</v>
      </c>
    </row>
    <row r="22135" spans="1:5" x14ac:dyDescent="0.35">
      <c r="A22135" s="3">
        <v>46273.279166666667</v>
      </c>
      <c r="B22135" s="5" t="s">
        <v>384</v>
      </c>
      <c r="C22135" s="5" t="s">
        <v>49</v>
      </c>
      <c r="D22135" s="5">
        <v>1</v>
      </c>
      <c r="E22135" s="5">
        <v>64941</v>
      </c>
    </row>
    <row r="22136" spans="1:5" x14ac:dyDescent="0.35">
      <c r="A22136" s="3">
        <v>46273.279166666667</v>
      </c>
      <c r="B22136" s="5" t="s">
        <v>387</v>
      </c>
      <c r="C22136" s="5" t="s">
        <v>39</v>
      </c>
      <c r="D22136" s="5">
        <v>1</v>
      </c>
      <c r="E22136" s="5">
        <v>118123</v>
      </c>
    </row>
    <row r="22137" spans="1:5" x14ac:dyDescent="0.35">
      <c r="A22137" s="3">
        <v>46273.279166666667</v>
      </c>
      <c r="B22137" s="5" t="s">
        <v>397</v>
      </c>
      <c r="C22137" s="5" t="s">
        <v>65</v>
      </c>
      <c r="D22137" s="5">
        <v>1</v>
      </c>
      <c r="E22137" s="5">
        <v>116305</v>
      </c>
    </row>
    <row r="22138" spans="1:5" x14ac:dyDescent="0.35">
      <c r="A22138" s="3">
        <v>46273.279166666667</v>
      </c>
      <c r="B22138" s="5" t="s">
        <v>123</v>
      </c>
      <c r="C22138" s="5" t="s">
        <v>66</v>
      </c>
      <c r="D22138" s="5">
        <v>1</v>
      </c>
      <c r="E22138" s="5">
        <v>116305</v>
      </c>
    </row>
    <row r="22139" spans="1:5" x14ac:dyDescent="0.35">
      <c r="A22139" s="3">
        <v>46273.279166666667</v>
      </c>
      <c r="B22139" s="5" t="s">
        <v>397</v>
      </c>
      <c r="C22139" s="5" t="s">
        <v>65</v>
      </c>
      <c r="D22139" s="5">
        <v>1</v>
      </c>
      <c r="E22139" s="5">
        <v>116305</v>
      </c>
    </row>
    <row r="22140" spans="1:5" x14ac:dyDescent="0.35">
      <c r="A22140" s="3">
        <v>46273.279166666667</v>
      </c>
      <c r="B22140" s="5" t="s">
        <v>396</v>
      </c>
      <c r="C22140" s="5" t="s">
        <v>66</v>
      </c>
      <c r="D22140" s="5">
        <v>1</v>
      </c>
      <c r="E22140" s="5">
        <v>116305</v>
      </c>
    </row>
    <row r="22141" spans="1:5" x14ac:dyDescent="0.35">
      <c r="A22141" s="3">
        <v>46273.279166666667</v>
      </c>
      <c r="B22141" s="5" t="s">
        <v>397</v>
      </c>
      <c r="C22141" s="5" t="s">
        <v>65</v>
      </c>
      <c r="D22141" s="5">
        <v>1</v>
      </c>
      <c r="E22141" s="5">
        <v>116305</v>
      </c>
    </row>
    <row r="22142" spans="1:5" x14ac:dyDescent="0.35">
      <c r="A22142" s="3">
        <v>46273.279166666667</v>
      </c>
      <c r="B22142" s="5" t="s">
        <v>127</v>
      </c>
      <c r="C22142" s="5" t="s">
        <v>65</v>
      </c>
      <c r="D22142" s="5">
        <v>1</v>
      </c>
      <c r="E22142" s="5">
        <v>116305</v>
      </c>
    </row>
    <row r="22143" spans="1:5" x14ac:dyDescent="0.35">
      <c r="A22143" s="3">
        <v>46273.279166666667</v>
      </c>
      <c r="B22143" s="5" t="s">
        <v>123</v>
      </c>
      <c r="C22143" s="5" t="s">
        <v>66</v>
      </c>
      <c r="D22143" s="5">
        <v>1</v>
      </c>
      <c r="E22143" s="5">
        <v>116305</v>
      </c>
    </row>
    <row r="22144" spans="1:5" x14ac:dyDescent="0.35">
      <c r="A22144" s="3">
        <v>46273.279166666667</v>
      </c>
      <c r="B22144" s="5" t="s">
        <v>396</v>
      </c>
      <c r="C22144" s="5" t="s">
        <v>66</v>
      </c>
      <c r="D22144" s="5">
        <v>1</v>
      </c>
      <c r="E22144" s="5">
        <v>116305</v>
      </c>
    </row>
    <row r="22145" spans="1:5" x14ac:dyDescent="0.35">
      <c r="A22145" s="3">
        <v>46273.279166666667</v>
      </c>
      <c r="B22145" s="5" t="s">
        <v>123</v>
      </c>
      <c r="C22145" s="5" t="s">
        <v>66</v>
      </c>
      <c r="D22145" s="5">
        <v>1</v>
      </c>
      <c r="E22145" s="5">
        <v>116305</v>
      </c>
    </row>
    <row r="22146" spans="1:5" x14ac:dyDescent="0.35">
      <c r="A22146" s="3">
        <v>46273.279166666667</v>
      </c>
      <c r="B22146" s="5" t="s">
        <v>346</v>
      </c>
      <c r="C22146" s="5" t="s">
        <v>66</v>
      </c>
      <c r="D22146" s="5">
        <v>1</v>
      </c>
      <c r="E22146" s="5">
        <v>116305</v>
      </c>
    </row>
    <row r="22147" spans="1:5" x14ac:dyDescent="0.35">
      <c r="A22147" s="3">
        <v>46273.279166666667</v>
      </c>
      <c r="B22147" s="5" t="s">
        <v>400</v>
      </c>
      <c r="C22147" s="5" t="s">
        <v>19</v>
      </c>
      <c r="D22147" s="5">
        <v>1</v>
      </c>
      <c r="E22147" s="5">
        <v>116305</v>
      </c>
    </row>
    <row r="22148" spans="1:5" x14ac:dyDescent="0.35">
      <c r="A22148" s="3">
        <v>46273.279166666667</v>
      </c>
      <c r="B22148" s="5" t="s">
        <v>398</v>
      </c>
      <c r="C22148" s="5" t="s">
        <v>19</v>
      </c>
      <c r="D22148" s="5">
        <v>1</v>
      </c>
      <c r="E22148" s="5">
        <v>116305</v>
      </c>
    </row>
    <row r="22149" spans="1:5" x14ac:dyDescent="0.35">
      <c r="A22149" s="3">
        <v>46273.279166666667</v>
      </c>
      <c r="B22149" s="5" t="s">
        <v>396</v>
      </c>
      <c r="C22149" s="5" t="s">
        <v>66</v>
      </c>
      <c r="D22149" s="5">
        <v>1</v>
      </c>
      <c r="E22149" s="5">
        <v>116305</v>
      </c>
    </row>
    <row r="22150" spans="1:5" x14ac:dyDescent="0.35">
      <c r="A22150" s="3">
        <v>46273.279166666667</v>
      </c>
      <c r="B22150" s="5" t="s">
        <v>396</v>
      </c>
      <c r="C22150" s="5" t="s">
        <v>66</v>
      </c>
      <c r="D22150" s="5">
        <v>1</v>
      </c>
      <c r="E22150" s="5">
        <v>116305</v>
      </c>
    </row>
    <row r="22151" spans="1:5" x14ac:dyDescent="0.35">
      <c r="A22151" s="3">
        <v>46273.279166666667</v>
      </c>
      <c r="B22151" s="5" t="s">
        <v>123</v>
      </c>
      <c r="C22151" s="5" t="s">
        <v>67</v>
      </c>
      <c r="D22151" s="5">
        <v>1</v>
      </c>
      <c r="E22151" s="5">
        <v>116305</v>
      </c>
    </row>
    <row r="22152" spans="1:5" x14ac:dyDescent="0.35">
      <c r="A22152" s="3">
        <v>46273.279166666667</v>
      </c>
      <c r="B22152" s="5" t="s">
        <v>346</v>
      </c>
      <c r="C22152" s="5" t="s">
        <v>66</v>
      </c>
      <c r="D22152" s="5">
        <v>1</v>
      </c>
      <c r="E22152" s="5">
        <v>116305</v>
      </c>
    </row>
    <row r="22153" spans="1:5" x14ac:dyDescent="0.35">
      <c r="A22153" s="3">
        <v>46273.279166666667</v>
      </c>
      <c r="B22153" s="5" t="s">
        <v>387</v>
      </c>
      <c r="C22153" s="5" t="s">
        <v>69</v>
      </c>
      <c r="D22153" s="5">
        <v>1</v>
      </c>
      <c r="E22153" s="5">
        <v>129941</v>
      </c>
    </row>
    <row r="22154" spans="1:5" x14ac:dyDescent="0.35">
      <c r="A22154" s="3">
        <v>46273.279166666667</v>
      </c>
      <c r="B22154" s="5" t="s">
        <v>384</v>
      </c>
      <c r="C22154" s="5" t="s">
        <v>85</v>
      </c>
      <c r="D22154" s="5">
        <v>1</v>
      </c>
      <c r="E22154" s="5">
        <v>189032</v>
      </c>
    </row>
    <row r="22155" spans="1:5" x14ac:dyDescent="0.35">
      <c r="A22155" s="3">
        <v>46273.279166666667</v>
      </c>
      <c r="B22155" s="5" t="s">
        <v>384</v>
      </c>
      <c r="C22155" s="5" t="s">
        <v>49</v>
      </c>
      <c r="D22155" s="5">
        <v>1</v>
      </c>
      <c r="E22155" s="5">
        <v>64941</v>
      </c>
    </row>
    <row r="22156" spans="1:5" x14ac:dyDescent="0.35">
      <c r="A22156" s="3">
        <v>46273.279166666667</v>
      </c>
      <c r="B22156" s="5" t="s">
        <v>384</v>
      </c>
      <c r="C22156" s="5" t="s">
        <v>49</v>
      </c>
      <c r="D22156" s="5">
        <v>1</v>
      </c>
      <c r="E22156" s="5">
        <v>64941</v>
      </c>
    </row>
    <row r="22157" spans="1:5" x14ac:dyDescent="0.35">
      <c r="A22157" s="3">
        <v>46273.279166666667</v>
      </c>
      <c r="B22157" s="5" t="s">
        <v>397</v>
      </c>
      <c r="C22157" s="5" t="s">
        <v>65</v>
      </c>
      <c r="D22157" s="5">
        <v>1</v>
      </c>
      <c r="E22157" s="5">
        <v>116305</v>
      </c>
    </row>
    <row r="22158" spans="1:5" x14ac:dyDescent="0.35">
      <c r="A22158" s="3">
        <v>46273.279166666667</v>
      </c>
      <c r="B22158" s="5" t="s">
        <v>346</v>
      </c>
      <c r="C22158" s="5" t="s">
        <v>66</v>
      </c>
      <c r="D22158" s="5">
        <v>1</v>
      </c>
      <c r="E22158" s="5">
        <v>116305</v>
      </c>
    </row>
    <row r="22159" spans="1:5" x14ac:dyDescent="0.35">
      <c r="A22159" s="3">
        <v>46273.279166666667</v>
      </c>
      <c r="B22159" s="5" t="s">
        <v>123</v>
      </c>
      <c r="C22159" s="5" t="s">
        <v>66</v>
      </c>
      <c r="D22159" s="5">
        <v>1</v>
      </c>
      <c r="E22159" s="5">
        <v>116305</v>
      </c>
    </row>
    <row r="22160" spans="1:5" x14ac:dyDescent="0.35">
      <c r="A22160" s="3">
        <v>46273.279166666667</v>
      </c>
      <c r="B22160" s="5" t="s">
        <v>123</v>
      </c>
      <c r="C22160" s="5" t="s">
        <v>65</v>
      </c>
      <c r="D22160" s="5">
        <v>1</v>
      </c>
      <c r="E22160" s="5">
        <v>116305</v>
      </c>
    </row>
    <row r="22161" spans="1:5" x14ac:dyDescent="0.35">
      <c r="A22161" s="3">
        <v>46273.279166666667</v>
      </c>
      <c r="B22161" s="5" t="s">
        <v>397</v>
      </c>
      <c r="C22161" s="5" t="s">
        <v>66</v>
      </c>
      <c r="D22161" s="5">
        <v>1</v>
      </c>
      <c r="E22161" s="5">
        <v>116305</v>
      </c>
    </row>
    <row r="22162" spans="1:5" x14ac:dyDescent="0.35">
      <c r="A22162" s="3">
        <v>46273.279166666667</v>
      </c>
      <c r="B22162" s="5" t="s">
        <v>138</v>
      </c>
      <c r="C22162" s="5" t="s">
        <v>65</v>
      </c>
      <c r="D22162" s="5">
        <v>1</v>
      </c>
      <c r="E22162" s="5">
        <v>116305</v>
      </c>
    </row>
    <row r="22163" spans="1:5" x14ac:dyDescent="0.35">
      <c r="A22163" s="3">
        <v>46273.279166666667</v>
      </c>
      <c r="B22163" s="5" t="s">
        <v>127</v>
      </c>
      <c r="C22163" s="5" t="s">
        <v>65</v>
      </c>
      <c r="D22163" s="5">
        <v>1</v>
      </c>
      <c r="E22163" s="5">
        <v>116305</v>
      </c>
    </row>
    <row r="22164" spans="1:5" x14ac:dyDescent="0.35">
      <c r="A22164" s="3">
        <v>46273.279166666667</v>
      </c>
      <c r="B22164" s="5" t="s">
        <v>127</v>
      </c>
      <c r="C22164" s="5" t="s">
        <v>66</v>
      </c>
      <c r="D22164" s="5">
        <v>1</v>
      </c>
      <c r="E22164" s="5">
        <v>116305</v>
      </c>
    </row>
    <row r="22165" spans="1:5" x14ac:dyDescent="0.35">
      <c r="A22165" s="3">
        <v>46273.279166666667</v>
      </c>
      <c r="B22165" s="5" t="s">
        <v>123</v>
      </c>
      <c r="C22165" s="5" t="s">
        <v>65</v>
      </c>
      <c r="D22165" s="5">
        <v>1</v>
      </c>
      <c r="E22165" s="5">
        <v>116305</v>
      </c>
    </row>
    <row r="22166" spans="1:5" x14ac:dyDescent="0.35">
      <c r="A22166" s="3">
        <v>46273.279166666667</v>
      </c>
      <c r="B22166" s="5" t="s">
        <v>396</v>
      </c>
      <c r="C22166" s="5" t="s">
        <v>66</v>
      </c>
      <c r="D22166" s="5">
        <v>1</v>
      </c>
      <c r="E22166" s="5">
        <v>116305</v>
      </c>
    </row>
    <row r="22167" spans="1:5" x14ac:dyDescent="0.35">
      <c r="A22167" s="3">
        <v>46273.279166666667</v>
      </c>
      <c r="B22167" s="5" t="s">
        <v>396</v>
      </c>
      <c r="C22167" s="5" t="s">
        <v>66</v>
      </c>
      <c r="D22167" s="5">
        <v>1</v>
      </c>
      <c r="E22167" s="5">
        <v>116305</v>
      </c>
    </row>
    <row r="22168" spans="1:5" x14ac:dyDescent="0.35">
      <c r="A22168" s="3">
        <v>46273.279166666667</v>
      </c>
      <c r="B22168" s="5" t="s">
        <v>387</v>
      </c>
      <c r="C22168" s="5" t="s">
        <v>40</v>
      </c>
      <c r="D22168" s="5">
        <v>1</v>
      </c>
      <c r="E22168" s="5">
        <v>189032</v>
      </c>
    </row>
    <row r="22169" spans="1:5" x14ac:dyDescent="0.35">
      <c r="A22169" s="3">
        <v>46273.279166666667</v>
      </c>
      <c r="B22169" s="5" t="s">
        <v>387</v>
      </c>
      <c r="C22169" s="5" t="s">
        <v>69</v>
      </c>
      <c r="D22169" s="5">
        <v>1</v>
      </c>
      <c r="E22169" s="5">
        <v>129941</v>
      </c>
    </row>
    <row r="22170" spans="1:5" x14ac:dyDescent="0.35">
      <c r="A22170" s="3">
        <v>46273.279166666667</v>
      </c>
      <c r="B22170" s="5" t="s">
        <v>387</v>
      </c>
      <c r="C22170" s="5" t="s">
        <v>48</v>
      </c>
      <c r="D22170" s="5">
        <v>1</v>
      </c>
      <c r="E22170" s="5">
        <v>501682</v>
      </c>
    </row>
    <row r="22171" spans="1:5" x14ac:dyDescent="0.35">
      <c r="A22171" s="3">
        <v>46273.279166666667</v>
      </c>
      <c r="B22171" s="5" t="s">
        <v>387</v>
      </c>
      <c r="C22171" s="5" t="s">
        <v>38</v>
      </c>
      <c r="D22171" s="5">
        <v>1</v>
      </c>
      <c r="E22171" s="5">
        <v>236305</v>
      </c>
    </row>
    <row r="22172" spans="1:5" x14ac:dyDescent="0.35">
      <c r="A22172" s="3">
        <v>46273.279166666667</v>
      </c>
      <c r="B22172" s="5" t="s">
        <v>387</v>
      </c>
      <c r="C22172" s="5" t="s">
        <v>42</v>
      </c>
      <c r="D22172" s="5">
        <v>1</v>
      </c>
      <c r="E22172" s="5">
        <v>206759</v>
      </c>
    </row>
    <row r="22173" spans="1:5" x14ac:dyDescent="0.35">
      <c r="A22173" s="3">
        <v>46273.279166666667</v>
      </c>
      <c r="B22173" s="5" t="s">
        <v>387</v>
      </c>
      <c r="C22173" s="5" t="s">
        <v>108</v>
      </c>
      <c r="D22173" s="5">
        <v>1</v>
      </c>
      <c r="E22173" s="5">
        <v>106305</v>
      </c>
    </row>
    <row r="22174" spans="1:5" x14ac:dyDescent="0.35">
      <c r="A22174" s="3">
        <v>46273.279166666667</v>
      </c>
      <c r="B22174" s="5" t="s">
        <v>396</v>
      </c>
      <c r="C22174" s="5" t="s">
        <v>66</v>
      </c>
      <c r="D22174" s="5">
        <v>1</v>
      </c>
      <c r="E22174" s="5">
        <v>116305</v>
      </c>
    </row>
    <row r="22175" spans="1:5" x14ac:dyDescent="0.35">
      <c r="A22175" s="3">
        <v>46273.279166666667</v>
      </c>
      <c r="B22175" s="5" t="s">
        <v>396</v>
      </c>
      <c r="C22175" s="5" t="s">
        <v>66</v>
      </c>
      <c r="D22175" s="5">
        <v>1</v>
      </c>
      <c r="E22175" s="5">
        <v>116305</v>
      </c>
    </row>
    <row r="22176" spans="1:5" x14ac:dyDescent="0.35">
      <c r="A22176" s="3">
        <v>46273.279166666667</v>
      </c>
      <c r="B22176" s="5" t="s">
        <v>397</v>
      </c>
      <c r="C22176" s="5" t="s">
        <v>66</v>
      </c>
      <c r="D22176" s="5">
        <v>1</v>
      </c>
      <c r="E22176" s="5">
        <v>116305</v>
      </c>
    </row>
    <row r="22177" spans="1:5" x14ac:dyDescent="0.35">
      <c r="A22177" s="3">
        <v>46273.279166666667</v>
      </c>
      <c r="B22177" s="5" t="s">
        <v>396</v>
      </c>
      <c r="C22177" s="5" t="s">
        <v>67</v>
      </c>
      <c r="D22177" s="5">
        <v>1</v>
      </c>
      <c r="E22177" s="5">
        <v>116305</v>
      </c>
    </row>
    <row r="22178" spans="1:5" x14ac:dyDescent="0.35">
      <c r="A22178" s="3">
        <v>46273.279166666667</v>
      </c>
      <c r="B22178" s="5" t="s">
        <v>397</v>
      </c>
      <c r="C22178" s="5" t="s">
        <v>66</v>
      </c>
      <c r="D22178" s="5">
        <v>1</v>
      </c>
      <c r="E22178" s="5">
        <v>116305</v>
      </c>
    </row>
    <row r="22179" spans="1:5" x14ac:dyDescent="0.35">
      <c r="A22179" s="3">
        <v>46273.279166666667</v>
      </c>
      <c r="B22179" s="5" t="s">
        <v>400</v>
      </c>
      <c r="C22179" s="5" t="s">
        <v>19</v>
      </c>
      <c r="D22179" s="5">
        <v>1</v>
      </c>
      <c r="E22179" s="5">
        <v>116305</v>
      </c>
    </row>
    <row r="22180" spans="1:5" x14ac:dyDescent="0.35">
      <c r="A22180" s="3">
        <v>46273.279166666667</v>
      </c>
      <c r="B22180" s="5" t="s">
        <v>398</v>
      </c>
      <c r="C22180" s="5" t="s">
        <v>19</v>
      </c>
      <c r="D22180" s="5">
        <v>1</v>
      </c>
      <c r="E22180" s="5">
        <v>116305</v>
      </c>
    </row>
    <row r="22181" spans="1:5" x14ac:dyDescent="0.35">
      <c r="A22181" s="3">
        <v>46273.279166666667</v>
      </c>
      <c r="B22181" s="5" t="s">
        <v>398</v>
      </c>
      <c r="C22181" s="5" t="s">
        <v>19</v>
      </c>
      <c r="D22181" s="5">
        <v>1</v>
      </c>
      <c r="E22181" s="5">
        <v>116305</v>
      </c>
    </row>
    <row r="22182" spans="1:5" x14ac:dyDescent="0.35">
      <c r="A22182" s="3">
        <v>46273.279166666667</v>
      </c>
      <c r="B22182" s="5" t="s">
        <v>346</v>
      </c>
      <c r="C22182" s="5" t="s">
        <v>67</v>
      </c>
      <c r="D22182" s="5">
        <v>1</v>
      </c>
      <c r="E22182" s="5">
        <v>116305</v>
      </c>
    </row>
    <row r="22183" spans="1:5" x14ac:dyDescent="0.35">
      <c r="A22183" s="3">
        <v>46273.279166666667</v>
      </c>
      <c r="B22183" s="5" t="s">
        <v>398</v>
      </c>
      <c r="C22183" s="5" t="s">
        <v>19</v>
      </c>
      <c r="D22183" s="5">
        <v>1</v>
      </c>
      <c r="E22183" s="5">
        <v>116305</v>
      </c>
    </row>
    <row r="22184" spans="1:5" x14ac:dyDescent="0.35">
      <c r="A22184" s="3">
        <v>46273.279166666667</v>
      </c>
      <c r="B22184" s="5" t="s">
        <v>384</v>
      </c>
      <c r="C22184" s="5" t="s">
        <v>161</v>
      </c>
      <c r="D22184" s="5">
        <v>1</v>
      </c>
      <c r="E22184" s="5">
        <v>154545</v>
      </c>
    </row>
    <row r="22185" spans="1:5" x14ac:dyDescent="0.35">
      <c r="A22185" s="3">
        <v>46273.279166666667</v>
      </c>
      <c r="B22185" s="5" t="s">
        <v>384</v>
      </c>
      <c r="C22185" s="5" t="s">
        <v>161</v>
      </c>
      <c r="D22185" s="5">
        <v>1</v>
      </c>
      <c r="E22185" s="5">
        <v>154545</v>
      </c>
    </row>
    <row r="22186" spans="1:5" x14ac:dyDescent="0.35">
      <c r="A22186" s="3">
        <v>46273.279166666667</v>
      </c>
      <c r="B22186" s="5" t="s">
        <v>390</v>
      </c>
      <c r="C22186" s="5" t="s">
        <v>83</v>
      </c>
      <c r="D22186" s="5">
        <v>1</v>
      </c>
      <c r="E22186" s="5">
        <v>70850</v>
      </c>
    </row>
    <row r="22187" spans="1:5" x14ac:dyDescent="0.35">
      <c r="A22187" s="3">
        <v>46273.279166666667</v>
      </c>
      <c r="B22187" s="5" t="s">
        <v>390</v>
      </c>
      <c r="C22187" s="5" t="s">
        <v>25</v>
      </c>
      <c r="D22187" s="5">
        <v>1</v>
      </c>
      <c r="E22187" s="5">
        <v>460318</v>
      </c>
    </row>
    <row r="22188" spans="1:5" x14ac:dyDescent="0.35">
      <c r="A22188" s="3">
        <v>46273.279166666667</v>
      </c>
      <c r="B22188" s="5" t="s">
        <v>384</v>
      </c>
      <c r="C22188" s="5" t="s">
        <v>89</v>
      </c>
      <c r="D22188" s="5">
        <v>1</v>
      </c>
      <c r="E22188" s="5">
        <v>50168</v>
      </c>
    </row>
    <row r="22189" spans="1:5" x14ac:dyDescent="0.35">
      <c r="A22189" s="3">
        <v>46273.279166666667</v>
      </c>
      <c r="B22189" s="5" t="s">
        <v>384</v>
      </c>
      <c r="C22189" s="5" t="s">
        <v>106</v>
      </c>
      <c r="D22189" s="5">
        <v>1</v>
      </c>
      <c r="E22189" s="5">
        <v>206759</v>
      </c>
    </row>
    <row r="22190" spans="1:5" x14ac:dyDescent="0.35">
      <c r="A22190" s="3">
        <v>46273.279166666667</v>
      </c>
      <c r="B22190" s="5" t="s">
        <v>384</v>
      </c>
      <c r="C22190" s="5" t="s">
        <v>36</v>
      </c>
      <c r="D22190" s="5">
        <v>1</v>
      </c>
      <c r="E22190" s="5">
        <v>236305</v>
      </c>
    </row>
    <row r="22191" spans="1:5" x14ac:dyDescent="0.35">
      <c r="A22191" s="3">
        <v>46273.279166666667</v>
      </c>
      <c r="B22191" s="5" t="s">
        <v>396</v>
      </c>
      <c r="C22191" s="5" t="s">
        <v>66</v>
      </c>
      <c r="D22191" s="5">
        <v>1</v>
      </c>
      <c r="E22191" s="5">
        <v>116305</v>
      </c>
    </row>
    <row r="22192" spans="1:5" x14ac:dyDescent="0.35">
      <c r="A22192" s="3">
        <v>46273.279166666667</v>
      </c>
      <c r="B22192" s="5" t="s">
        <v>396</v>
      </c>
      <c r="C22192" s="5" t="s">
        <v>65</v>
      </c>
      <c r="D22192" s="5">
        <v>1</v>
      </c>
      <c r="E22192" s="5">
        <v>116305</v>
      </c>
    </row>
    <row r="22193" spans="1:5" x14ac:dyDescent="0.35">
      <c r="A22193" s="3">
        <v>46273.279166666667</v>
      </c>
      <c r="B22193" s="5" t="s">
        <v>396</v>
      </c>
      <c r="C22193" s="5" t="s">
        <v>65</v>
      </c>
      <c r="D22193" s="5">
        <v>1</v>
      </c>
      <c r="E22193" s="5">
        <v>116305</v>
      </c>
    </row>
    <row r="22194" spans="1:5" x14ac:dyDescent="0.35">
      <c r="A22194" s="3">
        <v>46273.279166666667</v>
      </c>
      <c r="B22194" s="5" t="s">
        <v>396</v>
      </c>
      <c r="C22194" s="5" t="s">
        <v>67</v>
      </c>
      <c r="D22194" s="5">
        <v>1</v>
      </c>
      <c r="E22194" s="5">
        <v>116305</v>
      </c>
    </row>
    <row r="22195" spans="1:5" x14ac:dyDescent="0.35">
      <c r="A22195" s="3">
        <v>46273.279166666667</v>
      </c>
      <c r="B22195" s="5" t="s">
        <v>123</v>
      </c>
      <c r="C22195" s="5" t="s">
        <v>65</v>
      </c>
      <c r="D22195" s="5">
        <v>1</v>
      </c>
      <c r="E22195" s="5">
        <v>116305</v>
      </c>
    </row>
    <row r="22196" spans="1:5" x14ac:dyDescent="0.35">
      <c r="A22196" s="3">
        <v>46273.279166666667</v>
      </c>
      <c r="B22196" s="5" t="s">
        <v>397</v>
      </c>
      <c r="C22196" s="5" t="s">
        <v>66</v>
      </c>
      <c r="D22196" s="5">
        <v>1</v>
      </c>
      <c r="E22196" s="5">
        <v>116305</v>
      </c>
    </row>
    <row r="22197" spans="1:5" x14ac:dyDescent="0.35">
      <c r="A22197" s="3">
        <v>46273.279166666667</v>
      </c>
      <c r="B22197" s="5" t="s">
        <v>346</v>
      </c>
      <c r="C22197" s="5" t="s">
        <v>66</v>
      </c>
      <c r="D22197" s="5">
        <v>1</v>
      </c>
      <c r="E22197" s="5">
        <v>116305</v>
      </c>
    </row>
    <row r="22198" spans="1:5" x14ac:dyDescent="0.35">
      <c r="A22198" s="3">
        <v>46273.279166666667</v>
      </c>
      <c r="B22198" s="5" t="s">
        <v>127</v>
      </c>
      <c r="C22198" s="5" t="s">
        <v>66</v>
      </c>
      <c r="D22198" s="5">
        <v>1</v>
      </c>
      <c r="E22198" s="5">
        <v>116305</v>
      </c>
    </row>
    <row r="22199" spans="1:5" x14ac:dyDescent="0.35">
      <c r="A22199" s="3">
        <v>46273.279166666667</v>
      </c>
      <c r="B22199" s="5" t="s">
        <v>400</v>
      </c>
      <c r="C22199" s="5" t="s">
        <v>19</v>
      </c>
      <c r="D22199" s="5">
        <v>1</v>
      </c>
      <c r="E22199" s="5">
        <v>116305</v>
      </c>
    </row>
    <row r="22200" spans="1:5" x14ac:dyDescent="0.35">
      <c r="A22200" s="3">
        <v>46273.279166666667</v>
      </c>
      <c r="B22200" s="5" t="s">
        <v>398</v>
      </c>
      <c r="C22200" s="5" t="s">
        <v>19</v>
      </c>
      <c r="D22200" s="5">
        <v>1</v>
      </c>
      <c r="E22200" s="5">
        <v>116305</v>
      </c>
    </row>
    <row r="22201" spans="1:5" x14ac:dyDescent="0.35">
      <c r="A22201" s="3">
        <v>46273.279166666667</v>
      </c>
      <c r="B22201" s="5" t="s">
        <v>384</v>
      </c>
      <c r="C22201" s="5" t="s">
        <v>27</v>
      </c>
      <c r="D22201" s="5">
        <v>1</v>
      </c>
      <c r="E22201" s="5">
        <v>177214</v>
      </c>
    </row>
    <row r="22202" spans="1:5" x14ac:dyDescent="0.35">
      <c r="A22202" s="3">
        <v>46273.279166666667</v>
      </c>
      <c r="B22202" s="5" t="s">
        <v>384</v>
      </c>
      <c r="C22202" s="5" t="s">
        <v>161</v>
      </c>
      <c r="D22202" s="5">
        <v>1</v>
      </c>
      <c r="E22202" s="5">
        <v>154545</v>
      </c>
    </row>
    <row r="22203" spans="1:5" x14ac:dyDescent="0.35">
      <c r="A22203" s="3">
        <v>46273.279166666667</v>
      </c>
      <c r="B22203" s="5" t="s">
        <v>387</v>
      </c>
      <c r="C22203" s="5" t="s">
        <v>69</v>
      </c>
      <c r="D22203" s="5">
        <v>1</v>
      </c>
      <c r="E22203" s="5">
        <v>129941</v>
      </c>
    </row>
    <row r="22204" spans="1:5" x14ac:dyDescent="0.35">
      <c r="A22204" s="3">
        <v>46273.279166666667</v>
      </c>
      <c r="B22204" s="5" t="s">
        <v>384</v>
      </c>
      <c r="C22204" s="5" t="s">
        <v>36</v>
      </c>
      <c r="D22204" s="5">
        <v>1</v>
      </c>
      <c r="E22204" s="5">
        <v>236305</v>
      </c>
    </row>
    <row r="22205" spans="1:5" x14ac:dyDescent="0.35">
      <c r="A22205" s="3">
        <v>46273.279166666667</v>
      </c>
      <c r="B22205" s="5" t="s">
        <v>384</v>
      </c>
      <c r="C22205" s="5" t="s">
        <v>161</v>
      </c>
      <c r="D22205" s="5">
        <v>1</v>
      </c>
      <c r="E22205" s="5">
        <v>154545</v>
      </c>
    </row>
    <row r="22206" spans="1:5" x14ac:dyDescent="0.35">
      <c r="A22206" s="3">
        <v>46273.279166666667</v>
      </c>
      <c r="B22206" s="5" t="s">
        <v>387</v>
      </c>
      <c r="C22206" s="5" t="s">
        <v>108</v>
      </c>
      <c r="D22206" s="5">
        <v>1</v>
      </c>
      <c r="E22206" s="5">
        <v>106305</v>
      </c>
    </row>
    <row r="22207" spans="1:5" x14ac:dyDescent="0.35">
      <c r="A22207" s="3">
        <v>46273.279166666667</v>
      </c>
      <c r="B22207" s="5" t="s">
        <v>384</v>
      </c>
      <c r="C22207" s="5" t="s">
        <v>49</v>
      </c>
      <c r="D22207" s="5">
        <v>1</v>
      </c>
      <c r="E22207" s="5">
        <v>64941</v>
      </c>
    </row>
    <row r="22208" spans="1:5" x14ac:dyDescent="0.35">
      <c r="A22208" s="3">
        <v>46273.279166666667</v>
      </c>
      <c r="B22208" s="5" t="s">
        <v>388</v>
      </c>
      <c r="C22208" s="5" t="s">
        <v>27</v>
      </c>
      <c r="D22208" s="5">
        <v>1</v>
      </c>
      <c r="E22208" s="5">
        <v>177214</v>
      </c>
    </row>
    <row r="22209" spans="1:5" x14ac:dyDescent="0.35">
      <c r="A22209" s="3">
        <v>46273.279166666667</v>
      </c>
      <c r="B22209" s="5" t="s">
        <v>387</v>
      </c>
      <c r="C22209" s="5" t="s">
        <v>28</v>
      </c>
      <c r="D22209" s="5">
        <v>1</v>
      </c>
      <c r="E22209" s="5">
        <v>118123</v>
      </c>
    </row>
    <row r="22210" spans="1:5" x14ac:dyDescent="0.35">
      <c r="A22210" s="3">
        <v>46273.279166666667</v>
      </c>
      <c r="B22210" s="5" t="s">
        <v>384</v>
      </c>
      <c r="C22210" s="5" t="s">
        <v>49</v>
      </c>
      <c r="D22210" s="5">
        <v>1</v>
      </c>
      <c r="E22210" s="5">
        <v>64941</v>
      </c>
    </row>
    <row r="22211" spans="1:5" x14ac:dyDescent="0.35">
      <c r="A22211" s="3">
        <v>46273.279166666667</v>
      </c>
      <c r="B22211" s="5" t="s">
        <v>384</v>
      </c>
      <c r="C22211" s="5" t="s">
        <v>49</v>
      </c>
      <c r="D22211" s="5">
        <v>1</v>
      </c>
      <c r="E22211" s="5">
        <v>64941</v>
      </c>
    </row>
    <row r="22212" spans="1:5" x14ac:dyDescent="0.35">
      <c r="A22212" s="3">
        <v>46273.279166666667</v>
      </c>
      <c r="B22212" s="5" t="s">
        <v>387</v>
      </c>
      <c r="C22212" s="5" t="s">
        <v>17</v>
      </c>
      <c r="D22212" s="5">
        <v>1</v>
      </c>
      <c r="E22212" s="5">
        <v>236305</v>
      </c>
    </row>
    <row r="22213" spans="1:5" x14ac:dyDescent="0.35">
      <c r="A22213" s="3">
        <v>46273.279166666667</v>
      </c>
      <c r="B22213" s="5" t="s">
        <v>387</v>
      </c>
      <c r="C22213" s="5" t="s">
        <v>69</v>
      </c>
      <c r="D22213" s="5">
        <v>1</v>
      </c>
      <c r="E22213" s="5">
        <v>129941</v>
      </c>
    </row>
    <row r="22214" spans="1:5" x14ac:dyDescent="0.35">
      <c r="A22214" s="3">
        <v>46273.279166666667</v>
      </c>
      <c r="B22214" s="5" t="s">
        <v>387</v>
      </c>
      <c r="C22214" s="5" t="s">
        <v>39</v>
      </c>
      <c r="D22214" s="5">
        <v>1</v>
      </c>
      <c r="E22214" s="5">
        <v>118123</v>
      </c>
    </row>
    <row r="22215" spans="1:5" x14ac:dyDescent="0.35">
      <c r="A22215" s="3">
        <v>46273.279166666667</v>
      </c>
      <c r="B22215" s="5" t="s">
        <v>397</v>
      </c>
      <c r="C22215" s="5" t="s">
        <v>66</v>
      </c>
      <c r="D22215" s="5">
        <v>1</v>
      </c>
      <c r="E22215" s="5">
        <v>116305</v>
      </c>
    </row>
    <row r="22216" spans="1:5" x14ac:dyDescent="0.35">
      <c r="A22216" s="3">
        <v>46273.279166666667</v>
      </c>
      <c r="B22216" s="5" t="s">
        <v>396</v>
      </c>
      <c r="C22216" s="5" t="s">
        <v>66</v>
      </c>
      <c r="D22216" s="5">
        <v>1</v>
      </c>
      <c r="E22216" s="5">
        <v>116305</v>
      </c>
    </row>
    <row r="22217" spans="1:5" x14ac:dyDescent="0.35">
      <c r="A22217" s="3">
        <v>46273.279166666667</v>
      </c>
      <c r="B22217" s="5" t="s">
        <v>123</v>
      </c>
      <c r="C22217" s="5" t="s">
        <v>66</v>
      </c>
      <c r="D22217" s="5">
        <v>1</v>
      </c>
      <c r="E22217" s="5">
        <v>116305</v>
      </c>
    </row>
    <row r="22218" spans="1:5" x14ac:dyDescent="0.35">
      <c r="A22218" s="3">
        <v>46273.279166666667</v>
      </c>
      <c r="B22218" s="5" t="s">
        <v>396</v>
      </c>
      <c r="C22218" s="5" t="s">
        <v>65</v>
      </c>
      <c r="D22218" s="5">
        <v>1</v>
      </c>
      <c r="E22218" s="5">
        <v>116305</v>
      </c>
    </row>
    <row r="22219" spans="1:5" x14ac:dyDescent="0.35">
      <c r="A22219" s="3">
        <v>46273.279166666667</v>
      </c>
      <c r="B22219" s="5" t="s">
        <v>123</v>
      </c>
      <c r="C22219" s="5" t="s">
        <v>66</v>
      </c>
      <c r="D22219" s="5">
        <v>1</v>
      </c>
      <c r="E22219" s="5">
        <v>116305</v>
      </c>
    </row>
    <row r="22220" spans="1:5" x14ac:dyDescent="0.35">
      <c r="A22220" s="3">
        <v>46273.279166666667</v>
      </c>
      <c r="B22220" s="5" t="s">
        <v>123</v>
      </c>
      <c r="C22220" s="5" t="s">
        <v>65</v>
      </c>
      <c r="D22220" s="5">
        <v>1</v>
      </c>
      <c r="E22220" s="5">
        <v>116305</v>
      </c>
    </row>
    <row r="22221" spans="1:5" x14ac:dyDescent="0.35">
      <c r="A22221" s="3">
        <v>46273.279166666667</v>
      </c>
      <c r="B22221" s="5" t="s">
        <v>397</v>
      </c>
      <c r="C22221" s="5" t="s">
        <v>65</v>
      </c>
      <c r="D22221" s="5">
        <v>1</v>
      </c>
      <c r="E22221" s="5">
        <v>116305</v>
      </c>
    </row>
    <row r="22222" spans="1:5" x14ac:dyDescent="0.35">
      <c r="A22222" s="3">
        <v>46273.279166666667</v>
      </c>
      <c r="B22222" s="5" t="s">
        <v>396</v>
      </c>
      <c r="C22222" s="5" t="s">
        <v>66</v>
      </c>
      <c r="D22222" s="5">
        <v>1</v>
      </c>
      <c r="E22222" s="5">
        <v>116305</v>
      </c>
    </row>
    <row r="22223" spans="1:5" x14ac:dyDescent="0.35">
      <c r="A22223" s="3">
        <v>46273.279166666667</v>
      </c>
      <c r="B22223" s="5" t="s">
        <v>397</v>
      </c>
      <c r="C22223" s="5" t="s">
        <v>66</v>
      </c>
      <c r="D22223" s="5">
        <v>1</v>
      </c>
      <c r="E22223" s="5">
        <v>116305</v>
      </c>
    </row>
    <row r="22224" spans="1:5" x14ac:dyDescent="0.35">
      <c r="A22224" s="3">
        <v>46273.279166666667</v>
      </c>
      <c r="B22224" s="5" t="s">
        <v>397</v>
      </c>
      <c r="C22224" s="5" t="s">
        <v>67</v>
      </c>
      <c r="D22224" s="5">
        <v>1</v>
      </c>
      <c r="E22224" s="5">
        <v>116305</v>
      </c>
    </row>
    <row r="22225" spans="1:5" x14ac:dyDescent="0.35">
      <c r="A22225" s="3">
        <v>46273.279166666667</v>
      </c>
      <c r="B22225" s="5" t="s">
        <v>384</v>
      </c>
      <c r="C22225" s="5" t="s">
        <v>27</v>
      </c>
      <c r="D22225" s="5">
        <v>1</v>
      </c>
      <c r="E22225" s="5">
        <v>177214</v>
      </c>
    </row>
    <row r="22226" spans="1:5" x14ac:dyDescent="0.35">
      <c r="A22226" s="3">
        <v>46273.279166666667</v>
      </c>
      <c r="B22226" s="5" t="s">
        <v>384</v>
      </c>
      <c r="C22226" s="5" t="s">
        <v>161</v>
      </c>
      <c r="D22226" s="5">
        <v>1</v>
      </c>
      <c r="E22226" s="5">
        <v>154545</v>
      </c>
    </row>
    <row r="22227" spans="1:5" x14ac:dyDescent="0.35">
      <c r="A22227" s="3">
        <v>46273.279166666667</v>
      </c>
      <c r="B22227" s="5" t="s">
        <v>384</v>
      </c>
      <c r="C22227" s="5" t="s">
        <v>161</v>
      </c>
      <c r="D22227" s="5">
        <v>1</v>
      </c>
      <c r="E22227" s="5">
        <v>154545</v>
      </c>
    </row>
    <row r="22228" spans="1:5" x14ac:dyDescent="0.35">
      <c r="A22228" s="3">
        <v>46273.279166666667</v>
      </c>
      <c r="B22228" s="5" t="s">
        <v>384</v>
      </c>
      <c r="C22228" s="5" t="s">
        <v>49</v>
      </c>
      <c r="D22228" s="5">
        <v>1</v>
      </c>
      <c r="E22228" s="5">
        <v>64941</v>
      </c>
    </row>
    <row r="22229" spans="1:5" x14ac:dyDescent="0.35">
      <c r="A22229" s="3">
        <v>46273.279166666667</v>
      </c>
      <c r="B22229" s="5" t="s">
        <v>387</v>
      </c>
      <c r="C22229" s="5" t="s">
        <v>69</v>
      </c>
      <c r="D22229" s="5">
        <v>1</v>
      </c>
      <c r="E22229" s="5">
        <v>129941</v>
      </c>
    </row>
    <row r="22230" spans="1:5" x14ac:dyDescent="0.35">
      <c r="A22230" s="3">
        <v>46273.279166666667</v>
      </c>
      <c r="B22230" s="5" t="s">
        <v>387</v>
      </c>
      <c r="C22230" s="5" t="s">
        <v>69</v>
      </c>
      <c r="D22230" s="5">
        <v>1</v>
      </c>
      <c r="E22230" s="5">
        <v>129941</v>
      </c>
    </row>
    <row r="22231" spans="1:5" x14ac:dyDescent="0.35">
      <c r="A22231" s="3">
        <v>46273.279166666667</v>
      </c>
      <c r="B22231" s="5" t="s">
        <v>384</v>
      </c>
      <c r="C22231" s="5" t="s">
        <v>27</v>
      </c>
      <c r="D22231" s="5">
        <v>1</v>
      </c>
      <c r="E22231" s="5">
        <v>177214</v>
      </c>
    </row>
    <row r="22232" spans="1:5" x14ac:dyDescent="0.35">
      <c r="A22232" s="3">
        <v>46273.279166666667</v>
      </c>
      <c r="B22232" s="5" t="s">
        <v>384</v>
      </c>
      <c r="C22232" s="5" t="s">
        <v>25</v>
      </c>
      <c r="D22232" s="5">
        <v>1</v>
      </c>
      <c r="E22232" s="5">
        <v>460318</v>
      </c>
    </row>
    <row r="22233" spans="1:5" x14ac:dyDescent="0.35">
      <c r="A22233" s="3">
        <v>46273.279166666667</v>
      </c>
      <c r="B22233" s="5" t="s">
        <v>387</v>
      </c>
      <c r="C22233" s="5" t="s">
        <v>69</v>
      </c>
      <c r="D22233" s="5">
        <v>1</v>
      </c>
      <c r="E22233" s="5">
        <v>129941</v>
      </c>
    </row>
    <row r="22234" spans="1:5" x14ac:dyDescent="0.35">
      <c r="A22234" s="3">
        <v>46273.279166666667</v>
      </c>
      <c r="B22234" s="5" t="s">
        <v>387</v>
      </c>
      <c r="C22234" s="5" t="s">
        <v>85</v>
      </c>
      <c r="D22234" s="5">
        <v>1</v>
      </c>
      <c r="E22234" s="5">
        <v>189032</v>
      </c>
    </row>
    <row r="22235" spans="1:5" x14ac:dyDescent="0.35">
      <c r="A22235" s="3">
        <v>46273.279166666667</v>
      </c>
      <c r="B22235" s="5" t="s">
        <v>387</v>
      </c>
      <c r="C22235" s="5" t="s">
        <v>108</v>
      </c>
      <c r="D22235" s="5">
        <v>1</v>
      </c>
      <c r="E22235" s="5">
        <v>106305</v>
      </c>
    </row>
    <row r="22236" spans="1:5" x14ac:dyDescent="0.35">
      <c r="A22236" s="3">
        <v>46273.279166666667</v>
      </c>
      <c r="B22236" s="5" t="s">
        <v>396</v>
      </c>
      <c r="C22236" s="5" t="s">
        <v>66</v>
      </c>
      <c r="D22236" s="5">
        <v>1</v>
      </c>
      <c r="E22236" s="5">
        <v>116305</v>
      </c>
    </row>
    <row r="22237" spans="1:5" x14ac:dyDescent="0.35">
      <c r="A22237" s="3">
        <v>46273.279166666667</v>
      </c>
      <c r="B22237" s="5" t="s">
        <v>123</v>
      </c>
      <c r="C22237" s="5" t="s">
        <v>66</v>
      </c>
      <c r="D22237" s="5">
        <v>1</v>
      </c>
      <c r="E22237" s="5">
        <v>116305</v>
      </c>
    </row>
    <row r="22238" spans="1:5" x14ac:dyDescent="0.35">
      <c r="A22238" s="3">
        <v>46273.279166666667</v>
      </c>
      <c r="B22238" s="5" t="s">
        <v>123</v>
      </c>
      <c r="C22238" s="5" t="s">
        <v>66</v>
      </c>
      <c r="D22238" s="5">
        <v>1</v>
      </c>
      <c r="E22238" s="5">
        <v>116305</v>
      </c>
    </row>
    <row r="22239" spans="1:5" x14ac:dyDescent="0.35">
      <c r="A22239" s="3">
        <v>46273.279166666667</v>
      </c>
      <c r="B22239" s="5" t="s">
        <v>397</v>
      </c>
      <c r="C22239" s="5" t="s">
        <v>65</v>
      </c>
      <c r="D22239" s="5">
        <v>1</v>
      </c>
      <c r="E22239" s="5">
        <v>116305</v>
      </c>
    </row>
    <row r="22240" spans="1:5" x14ac:dyDescent="0.35">
      <c r="A22240" s="3">
        <v>46273.279166666667</v>
      </c>
      <c r="B22240" s="5" t="s">
        <v>397</v>
      </c>
      <c r="C22240" s="5" t="s">
        <v>65</v>
      </c>
      <c r="D22240" s="5">
        <v>1</v>
      </c>
      <c r="E22240" s="5">
        <v>116305</v>
      </c>
    </row>
    <row r="22241" spans="1:5" x14ac:dyDescent="0.35">
      <c r="A22241" s="3">
        <v>46273.279166666667</v>
      </c>
      <c r="B22241" s="5" t="s">
        <v>123</v>
      </c>
      <c r="C22241" s="5" t="s">
        <v>66</v>
      </c>
      <c r="D22241" s="5">
        <v>1</v>
      </c>
      <c r="E22241" s="5">
        <v>116305</v>
      </c>
    </row>
    <row r="22242" spans="1:5" x14ac:dyDescent="0.35">
      <c r="A22242" s="3">
        <v>46273.279166666667</v>
      </c>
      <c r="B22242" s="5" t="s">
        <v>399</v>
      </c>
      <c r="C22242" s="5" t="s">
        <v>66</v>
      </c>
      <c r="D22242" s="5">
        <v>1</v>
      </c>
      <c r="E22242" s="5">
        <v>116305</v>
      </c>
    </row>
    <row r="22243" spans="1:5" x14ac:dyDescent="0.35">
      <c r="A22243" s="3">
        <v>46273.279166666667</v>
      </c>
      <c r="B22243" s="5" t="s">
        <v>397</v>
      </c>
      <c r="C22243" s="5" t="s">
        <v>65</v>
      </c>
      <c r="D22243" s="5">
        <v>1</v>
      </c>
      <c r="E22243" s="5">
        <v>116305</v>
      </c>
    </row>
    <row r="22244" spans="1:5" x14ac:dyDescent="0.35">
      <c r="A22244" s="3">
        <v>46273.279166666667</v>
      </c>
      <c r="B22244" s="5" t="s">
        <v>127</v>
      </c>
      <c r="C22244" s="5" t="s">
        <v>65</v>
      </c>
      <c r="D22244" s="5">
        <v>1</v>
      </c>
      <c r="E22244" s="5">
        <v>116305</v>
      </c>
    </row>
    <row r="22245" spans="1:5" x14ac:dyDescent="0.35">
      <c r="A22245" s="3">
        <v>46273.279166666667</v>
      </c>
      <c r="B22245" s="5" t="s">
        <v>398</v>
      </c>
      <c r="C22245" s="5" t="s">
        <v>19</v>
      </c>
      <c r="D22245" s="5">
        <v>1</v>
      </c>
      <c r="E22245" s="5">
        <v>116305</v>
      </c>
    </row>
    <row r="22246" spans="1:5" x14ac:dyDescent="0.35">
      <c r="A22246" s="3">
        <v>46273.279166666667</v>
      </c>
      <c r="B22246" s="5" t="s">
        <v>127</v>
      </c>
      <c r="C22246" s="5" t="s">
        <v>67</v>
      </c>
      <c r="D22246" s="5">
        <v>1</v>
      </c>
      <c r="E22246" s="5">
        <v>116305</v>
      </c>
    </row>
    <row r="22247" spans="1:5" x14ac:dyDescent="0.35">
      <c r="A22247" s="3">
        <v>46273.279166666667</v>
      </c>
      <c r="B22247" s="5" t="s">
        <v>346</v>
      </c>
      <c r="C22247" s="5" t="s">
        <v>66</v>
      </c>
      <c r="D22247" s="5">
        <v>1</v>
      </c>
      <c r="E22247" s="5">
        <v>116305</v>
      </c>
    </row>
    <row r="22248" spans="1:5" x14ac:dyDescent="0.35">
      <c r="A22248" s="3">
        <v>46273.279166666667</v>
      </c>
      <c r="B22248" s="5" t="s">
        <v>396</v>
      </c>
      <c r="C22248" s="5" t="s">
        <v>66</v>
      </c>
      <c r="D22248" s="5">
        <v>1</v>
      </c>
      <c r="E22248" s="5">
        <v>116305</v>
      </c>
    </row>
    <row r="22249" spans="1:5" x14ac:dyDescent="0.35">
      <c r="A22249" s="3">
        <v>46273.279166666667</v>
      </c>
      <c r="B22249" s="5" t="s">
        <v>388</v>
      </c>
      <c r="C22249" s="5" t="s">
        <v>93</v>
      </c>
      <c r="D22249" s="5">
        <v>1</v>
      </c>
      <c r="E22249" s="5">
        <v>50168</v>
      </c>
    </row>
    <row r="22250" spans="1:5" x14ac:dyDescent="0.35">
      <c r="A22250" s="3">
        <v>46273.279166666667</v>
      </c>
      <c r="B22250" s="5" t="s">
        <v>387</v>
      </c>
      <c r="C22250" s="5" t="s">
        <v>69</v>
      </c>
      <c r="D22250" s="5">
        <v>1</v>
      </c>
      <c r="E22250" s="5">
        <v>129941</v>
      </c>
    </row>
    <row r="22251" spans="1:5" x14ac:dyDescent="0.35">
      <c r="A22251" s="3">
        <v>46273.279166666667</v>
      </c>
      <c r="B22251" s="5" t="s">
        <v>217</v>
      </c>
      <c r="C22251" s="5" t="s">
        <v>42</v>
      </c>
      <c r="D22251" s="5">
        <v>1</v>
      </c>
      <c r="E22251" s="5">
        <v>206759</v>
      </c>
    </row>
    <row r="22252" spans="1:5" x14ac:dyDescent="0.35">
      <c r="A22252" s="3">
        <v>46273.279166666667</v>
      </c>
      <c r="B22252" s="5" t="s">
        <v>397</v>
      </c>
      <c r="C22252" s="5" t="s">
        <v>65</v>
      </c>
      <c r="D22252" s="5">
        <v>1</v>
      </c>
      <c r="E22252" s="5">
        <v>116305</v>
      </c>
    </row>
    <row r="22253" spans="1:5" x14ac:dyDescent="0.35">
      <c r="A22253" s="3">
        <v>46273.279166666667</v>
      </c>
      <c r="B22253" s="5" t="s">
        <v>123</v>
      </c>
      <c r="C22253" s="5" t="s">
        <v>67</v>
      </c>
      <c r="D22253" s="5">
        <v>1</v>
      </c>
      <c r="E22253" s="5">
        <v>116305</v>
      </c>
    </row>
    <row r="22254" spans="1:5" x14ac:dyDescent="0.35">
      <c r="A22254" s="3">
        <v>46273.279166666667</v>
      </c>
      <c r="B22254" s="5" t="s">
        <v>397</v>
      </c>
      <c r="C22254" s="5" t="s">
        <v>65</v>
      </c>
      <c r="D22254" s="5">
        <v>1</v>
      </c>
      <c r="E22254" s="5">
        <v>116305</v>
      </c>
    </row>
    <row r="22255" spans="1:5" x14ac:dyDescent="0.35">
      <c r="A22255" s="3">
        <v>46273.279166666667</v>
      </c>
      <c r="B22255" s="5" t="s">
        <v>127</v>
      </c>
      <c r="C22255" s="5" t="s">
        <v>65</v>
      </c>
      <c r="D22255" s="5">
        <v>1</v>
      </c>
      <c r="E22255" s="5">
        <v>116305</v>
      </c>
    </row>
    <row r="22256" spans="1:5" x14ac:dyDescent="0.35">
      <c r="A22256" s="3">
        <v>46273.279166666667</v>
      </c>
      <c r="B22256" s="5" t="s">
        <v>123</v>
      </c>
      <c r="C22256" s="5" t="s">
        <v>66</v>
      </c>
      <c r="D22256" s="5">
        <v>1</v>
      </c>
      <c r="E22256" s="5">
        <v>116305</v>
      </c>
    </row>
    <row r="22257" spans="1:5" x14ac:dyDescent="0.35">
      <c r="A22257" s="3">
        <v>46273.279166666667</v>
      </c>
      <c r="B22257" s="5" t="s">
        <v>398</v>
      </c>
      <c r="C22257" s="5" t="s">
        <v>19</v>
      </c>
      <c r="D22257" s="5">
        <v>1</v>
      </c>
      <c r="E22257" s="5">
        <v>116305</v>
      </c>
    </row>
    <row r="22258" spans="1:5" x14ac:dyDescent="0.35">
      <c r="A22258" s="3">
        <v>46273.279166666667</v>
      </c>
      <c r="B22258" s="5" t="s">
        <v>400</v>
      </c>
      <c r="C22258" s="5" t="s">
        <v>19</v>
      </c>
      <c r="D22258" s="5">
        <v>1</v>
      </c>
      <c r="E22258" s="5">
        <v>116305</v>
      </c>
    </row>
    <row r="22259" spans="1:5" x14ac:dyDescent="0.35">
      <c r="A22259" s="3">
        <v>46273.279166666667</v>
      </c>
      <c r="B22259" s="5" t="s">
        <v>400</v>
      </c>
      <c r="C22259" s="5" t="s">
        <v>19</v>
      </c>
      <c r="D22259" s="5">
        <v>1</v>
      </c>
      <c r="E22259" s="5">
        <v>116305</v>
      </c>
    </row>
    <row r="22260" spans="1:5" x14ac:dyDescent="0.35">
      <c r="A22260" s="3">
        <v>46273.279166666667</v>
      </c>
      <c r="B22260" s="5" t="s">
        <v>123</v>
      </c>
      <c r="C22260" s="5" t="s">
        <v>66</v>
      </c>
      <c r="D22260" s="5">
        <v>1</v>
      </c>
      <c r="E22260" s="5">
        <v>116305</v>
      </c>
    </row>
    <row r="22261" spans="1:5" x14ac:dyDescent="0.35">
      <c r="A22261" s="3">
        <v>46273.279166666667</v>
      </c>
      <c r="B22261" s="5" t="s">
        <v>400</v>
      </c>
      <c r="C22261" s="5" t="s">
        <v>19</v>
      </c>
      <c r="D22261" s="5">
        <v>1</v>
      </c>
      <c r="E22261" s="5">
        <v>116305</v>
      </c>
    </row>
    <row r="22262" spans="1:5" x14ac:dyDescent="0.35">
      <c r="A22262" s="3">
        <v>46273.279166666667</v>
      </c>
      <c r="B22262" s="5" t="s">
        <v>346</v>
      </c>
      <c r="C22262" s="5" t="s">
        <v>66</v>
      </c>
      <c r="D22262" s="5">
        <v>1</v>
      </c>
      <c r="E22262" s="5">
        <v>116305</v>
      </c>
    </row>
    <row r="22263" spans="1:5" x14ac:dyDescent="0.35">
      <c r="A22263" s="3">
        <v>46273.279166666667</v>
      </c>
      <c r="B22263" s="5" t="s">
        <v>123</v>
      </c>
      <c r="C22263" s="5" t="s">
        <v>65</v>
      </c>
      <c r="D22263" s="5">
        <v>1</v>
      </c>
      <c r="E22263" s="5">
        <v>116305</v>
      </c>
    </row>
    <row r="22264" spans="1:5" x14ac:dyDescent="0.35">
      <c r="A22264" s="3">
        <v>46273.279166666667</v>
      </c>
      <c r="B22264" s="5" t="s">
        <v>398</v>
      </c>
      <c r="C22264" s="5" t="s">
        <v>19</v>
      </c>
      <c r="D22264" s="5">
        <v>1</v>
      </c>
      <c r="E22264" s="5">
        <v>116305</v>
      </c>
    </row>
    <row r="22265" spans="1:5" x14ac:dyDescent="0.35">
      <c r="A22265" s="3">
        <v>46273.279166666667</v>
      </c>
      <c r="B22265" s="5" t="s">
        <v>394</v>
      </c>
      <c r="C22265" s="5" t="s">
        <v>65</v>
      </c>
      <c r="D22265" s="5">
        <v>1</v>
      </c>
      <c r="E22265" s="5">
        <v>116305</v>
      </c>
    </row>
    <row r="22266" spans="1:5" x14ac:dyDescent="0.35">
      <c r="A22266" s="3">
        <v>46273.279166666667</v>
      </c>
      <c r="B22266" s="5" t="s">
        <v>398</v>
      </c>
      <c r="C22266" s="5" t="s">
        <v>19</v>
      </c>
      <c r="D22266" s="5">
        <v>1</v>
      </c>
      <c r="E22266" s="5">
        <v>116305</v>
      </c>
    </row>
    <row r="22267" spans="1:5" x14ac:dyDescent="0.35">
      <c r="A22267" s="3">
        <v>46273.279166666667</v>
      </c>
      <c r="B22267" s="5" t="s">
        <v>396</v>
      </c>
      <c r="C22267" s="5" t="s">
        <v>66</v>
      </c>
      <c r="D22267" s="5">
        <v>1</v>
      </c>
      <c r="E22267" s="5">
        <v>116305</v>
      </c>
    </row>
    <row r="22268" spans="1:5" x14ac:dyDescent="0.35">
      <c r="A22268" s="3">
        <v>46273.279166666667</v>
      </c>
      <c r="B22268" s="5" t="s">
        <v>346</v>
      </c>
      <c r="C22268" s="5" t="s">
        <v>65</v>
      </c>
      <c r="D22268" s="5">
        <v>1</v>
      </c>
      <c r="E22268" s="5">
        <v>116305</v>
      </c>
    </row>
    <row r="22269" spans="1:5" x14ac:dyDescent="0.35">
      <c r="A22269" s="3">
        <v>46273.279166666667</v>
      </c>
      <c r="B22269" s="5" t="s">
        <v>398</v>
      </c>
      <c r="C22269" s="5" t="s">
        <v>19</v>
      </c>
      <c r="D22269" s="5">
        <v>1</v>
      </c>
      <c r="E22269" s="5">
        <v>116305</v>
      </c>
    </row>
    <row r="22270" spans="1:5" x14ac:dyDescent="0.35">
      <c r="A22270" s="3">
        <v>46273.279166666667</v>
      </c>
      <c r="B22270" s="5" t="s">
        <v>396</v>
      </c>
      <c r="C22270" s="5" t="s">
        <v>66</v>
      </c>
      <c r="D22270" s="5">
        <v>1</v>
      </c>
      <c r="E22270" s="5">
        <v>116305</v>
      </c>
    </row>
    <row r="22271" spans="1:5" x14ac:dyDescent="0.35">
      <c r="A22271" s="3">
        <v>46273.279166666667</v>
      </c>
      <c r="B22271" s="5" t="s">
        <v>398</v>
      </c>
      <c r="C22271" s="5" t="s">
        <v>19</v>
      </c>
      <c r="D22271" s="5">
        <v>1</v>
      </c>
      <c r="E22271" s="5">
        <v>116305</v>
      </c>
    </row>
    <row r="22272" spans="1:5" x14ac:dyDescent="0.35">
      <c r="A22272" s="3">
        <v>46273.279166666667</v>
      </c>
      <c r="B22272" s="5" t="s">
        <v>396</v>
      </c>
      <c r="C22272" s="5" t="s">
        <v>66</v>
      </c>
      <c r="D22272" s="5">
        <v>1</v>
      </c>
      <c r="E22272" s="5">
        <v>116305</v>
      </c>
    </row>
    <row r="22273" spans="1:5" x14ac:dyDescent="0.35">
      <c r="A22273" s="3">
        <v>46273.279166666667</v>
      </c>
      <c r="B22273" s="5" t="s">
        <v>384</v>
      </c>
      <c r="C22273" s="5" t="s">
        <v>161</v>
      </c>
      <c r="D22273" s="5">
        <v>1</v>
      </c>
      <c r="E22273" s="5">
        <v>154545</v>
      </c>
    </row>
    <row r="22274" spans="1:5" x14ac:dyDescent="0.35">
      <c r="A22274" s="3">
        <v>46273.279166666667</v>
      </c>
      <c r="B22274" s="5" t="s">
        <v>384</v>
      </c>
      <c r="C22274" s="5" t="s">
        <v>161</v>
      </c>
      <c r="D22274" s="5">
        <v>1</v>
      </c>
      <c r="E22274" s="5">
        <v>154545</v>
      </c>
    </row>
    <row r="22275" spans="1:5" x14ac:dyDescent="0.35">
      <c r="A22275" s="3">
        <v>46273.279166666667</v>
      </c>
      <c r="B22275" s="5" t="s">
        <v>384</v>
      </c>
      <c r="C22275" s="5" t="s">
        <v>161</v>
      </c>
      <c r="D22275" s="5">
        <v>1</v>
      </c>
      <c r="E22275" s="5">
        <v>154545</v>
      </c>
    </row>
    <row r="22276" spans="1:5" x14ac:dyDescent="0.35">
      <c r="A22276" s="3">
        <v>46273.279166666667</v>
      </c>
      <c r="B22276" s="5" t="s">
        <v>387</v>
      </c>
      <c r="C22276" s="5" t="s">
        <v>69</v>
      </c>
      <c r="D22276" s="5">
        <v>1</v>
      </c>
      <c r="E22276" s="5">
        <v>129941</v>
      </c>
    </row>
    <row r="22277" spans="1:5" x14ac:dyDescent="0.35">
      <c r="A22277" s="3">
        <v>46273.279166666667</v>
      </c>
      <c r="B22277" s="5" t="s">
        <v>387</v>
      </c>
      <c r="C22277" s="5" t="s">
        <v>69</v>
      </c>
      <c r="D22277" s="5">
        <v>1</v>
      </c>
      <c r="E22277" s="5">
        <v>129941</v>
      </c>
    </row>
    <row r="22278" spans="1:5" x14ac:dyDescent="0.35">
      <c r="A22278" s="3">
        <v>46273.279166666667</v>
      </c>
      <c r="B22278" s="5" t="s">
        <v>387</v>
      </c>
      <c r="C22278" s="5" t="s">
        <v>17</v>
      </c>
      <c r="D22278" s="5">
        <v>1</v>
      </c>
      <c r="E22278" s="5">
        <v>236305</v>
      </c>
    </row>
    <row r="22279" spans="1:5" x14ac:dyDescent="0.35">
      <c r="A22279" s="3">
        <v>46273.279166666667</v>
      </c>
      <c r="B22279" s="5" t="s">
        <v>384</v>
      </c>
      <c r="C22279" s="5" t="s">
        <v>108</v>
      </c>
      <c r="D22279" s="5">
        <v>1</v>
      </c>
      <c r="E22279" s="5">
        <v>106305</v>
      </c>
    </row>
    <row r="22280" spans="1:5" x14ac:dyDescent="0.35">
      <c r="A22280" s="3">
        <v>46273.279166666667</v>
      </c>
      <c r="B22280" s="5" t="s">
        <v>387</v>
      </c>
      <c r="C22280" s="5" t="s">
        <v>69</v>
      </c>
      <c r="D22280" s="5">
        <v>1</v>
      </c>
      <c r="E22280" s="5">
        <v>129941</v>
      </c>
    </row>
    <row r="22281" spans="1:5" x14ac:dyDescent="0.35">
      <c r="A22281" s="3">
        <v>46273.279166666667</v>
      </c>
      <c r="B22281" s="5" t="s">
        <v>387</v>
      </c>
      <c r="C22281" s="5" t="s">
        <v>108</v>
      </c>
      <c r="D22281" s="5">
        <v>1</v>
      </c>
      <c r="E22281" s="5">
        <v>106305</v>
      </c>
    </row>
    <row r="22282" spans="1:5" x14ac:dyDescent="0.35">
      <c r="A22282" s="3">
        <v>46273.279166666667</v>
      </c>
      <c r="B22282" s="5" t="s">
        <v>123</v>
      </c>
      <c r="C22282" s="5" t="s">
        <v>65</v>
      </c>
      <c r="D22282" s="5">
        <v>1</v>
      </c>
      <c r="E22282" s="5">
        <v>116305</v>
      </c>
    </row>
    <row r="22283" spans="1:5" x14ac:dyDescent="0.35">
      <c r="A22283" s="3">
        <v>46273.279166666667</v>
      </c>
      <c r="B22283" s="5" t="s">
        <v>397</v>
      </c>
      <c r="C22283" s="5" t="s">
        <v>67</v>
      </c>
      <c r="D22283" s="5">
        <v>1</v>
      </c>
      <c r="E22283" s="5">
        <v>116305</v>
      </c>
    </row>
    <row r="22284" spans="1:5" x14ac:dyDescent="0.35">
      <c r="A22284" s="3">
        <v>46273.279166666667</v>
      </c>
      <c r="B22284" s="5" t="s">
        <v>123</v>
      </c>
      <c r="C22284" s="5" t="s">
        <v>66</v>
      </c>
      <c r="D22284" s="5">
        <v>1</v>
      </c>
      <c r="E22284" s="5">
        <v>116305</v>
      </c>
    </row>
    <row r="22285" spans="1:5" x14ac:dyDescent="0.35">
      <c r="A22285" s="3">
        <v>46273.279166666667</v>
      </c>
      <c r="B22285" s="5" t="s">
        <v>346</v>
      </c>
      <c r="C22285" s="5" t="s">
        <v>66</v>
      </c>
      <c r="D22285" s="5">
        <v>1</v>
      </c>
      <c r="E22285" s="5">
        <v>116305</v>
      </c>
    </row>
    <row r="22286" spans="1:5" x14ac:dyDescent="0.35">
      <c r="A22286" s="3">
        <v>46273.279166666667</v>
      </c>
      <c r="B22286" s="5" t="s">
        <v>123</v>
      </c>
      <c r="C22286" s="5" t="s">
        <v>66</v>
      </c>
      <c r="D22286" s="5">
        <v>1</v>
      </c>
      <c r="E22286" s="5">
        <v>116305</v>
      </c>
    </row>
    <row r="22287" spans="1:5" x14ac:dyDescent="0.35">
      <c r="A22287" s="3">
        <v>46273.279166666667</v>
      </c>
      <c r="B22287" s="5" t="s">
        <v>123</v>
      </c>
      <c r="C22287" s="5" t="s">
        <v>66</v>
      </c>
      <c r="D22287" s="5">
        <v>1</v>
      </c>
      <c r="E22287" s="5">
        <v>116305</v>
      </c>
    </row>
    <row r="22288" spans="1:5" x14ac:dyDescent="0.35">
      <c r="A22288" s="3">
        <v>46273.279166666667</v>
      </c>
      <c r="B22288" s="5" t="s">
        <v>127</v>
      </c>
      <c r="C22288" s="5" t="s">
        <v>66</v>
      </c>
      <c r="D22288" s="5">
        <v>1</v>
      </c>
      <c r="E22288" s="5">
        <v>116305</v>
      </c>
    </row>
    <row r="22289" spans="1:5" x14ac:dyDescent="0.35">
      <c r="A22289" s="3">
        <v>46273.279166666667</v>
      </c>
      <c r="B22289" s="5" t="s">
        <v>127</v>
      </c>
      <c r="C22289" s="5" t="s">
        <v>66</v>
      </c>
      <c r="D22289" s="5">
        <v>1</v>
      </c>
      <c r="E22289" s="5">
        <v>116305</v>
      </c>
    </row>
    <row r="22290" spans="1:5" x14ac:dyDescent="0.35">
      <c r="A22290" s="3">
        <v>46273.279166666667</v>
      </c>
      <c r="B22290" s="5" t="s">
        <v>346</v>
      </c>
      <c r="C22290" s="5" t="s">
        <v>67</v>
      </c>
      <c r="D22290" s="5">
        <v>1</v>
      </c>
      <c r="E22290" s="5">
        <v>116305</v>
      </c>
    </row>
    <row r="22291" spans="1:5" x14ac:dyDescent="0.35">
      <c r="A22291" s="3">
        <v>46273.279166666667</v>
      </c>
      <c r="B22291" s="5" t="s">
        <v>123</v>
      </c>
      <c r="C22291" s="5" t="s">
        <v>65</v>
      </c>
      <c r="D22291" s="5">
        <v>1</v>
      </c>
      <c r="E22291" s="5">
        <v>116305</v>
      </c>
    </row>
    <row r="22292" spans="1:5" x14ac:dyDescent="0.35">
      <c r="A22292" s="3">
        <v>46273.279166666667</v>
      </c>
      <c r="B22292" s="5" t="s">
        <v>399</v>
      </c>
      <c r="C22292" s="5" t="s">
        <v>65</v>
      </c>
      <c r="D22292" s="5">
        <v>1</v>
      </c>
      <c r="E22292" s="5">
        <v>116305</v>
      </c>
    </row>
    <row r="22293" spans="1:5" x14ac:dyDescent="0.35">
      <c r="A22293" s="3">
        <v>46273.279166666667</v>
      </c>
      <c r="B22293" s="5" t="s">
        <v>396</v>
      </c>
      <c r="C22293" s="5" t="s">
        <v>66</v>
      </c>
      <c r="D22293" s="5">
        <v>1</v>
      </c>
      <c r="E22293" s="5">
        <v>116305</v>
      </c>
    </row>
    <row r="22294" spans="1:5" x14ac:dyDescent="0.35">
      <c r="A22294" s="3">
        <v>46273.279166666667</v>
      </c>
      <c r="B22294" s="5" t="s">
        <v>396</v>
      </c>
      <c r="C22294" s="5" t="s">
        <v>66</v>
      </c>
      <c r="D22294" s="5">
        <v>1</v>
      </c>
      <c r="E22294" s="5">
        <v>116305</v>
      </c>
    </row>
    <row r="22295" spans="1:5" x14ac:dyDescent="0.35">
      <c r="A22295" s="3">
        <v>46273.279166666667</v>
      </c>
      <c r="B22295" s="5" t="s">
        <v>346</v>
      </c>
      <c r="C22295" s="5" t="s">
        <v>66</v>
      </c>
      <c r="D22295" s="5">
        <v>1</v>
      </c>
      <c r="E22295" s="5">
        <v>116305</v>
      </c>
    </row>
    <row r="22296" spans="1:5" x14ac:dyDescent="0.35">
      <c r="A22296" s="3">
        <v>46273.279166666667</v>
      </c>
      <c r="B22296" s="5" t="s">
        <v>123</v>
      </c>
      <c r="C22296" s="5" t="s">
        <v>67</v>
      </c>
      <c r="D22296" s="5">
        <v>1</v>
      </c>
      <c r="E22296" s="5">
        <v>116305</v>
      </c>
    </row>
    <row r="22297" spans="1:5" x14ac:dyDescent="0.35">
      <c r="A22297" s="3">
        <v>46274.284722222219</v>
      </c>
      <c r="B22297" s="5" t="s">
        <v>384</v>
      </c>
      <c r="C22297" s="5" t="s">
        <v>97</v>
      </c>
      <c r="D22297" s="5">
        <v>1</v>
      </c>
      <c r="E22297" s="5">
        <v>177214</v>
      </c>
    </row>
    <row r="22298" spans="1:5" x14ac:dyDescent="0.35">
      <c r="A22298" s="3">
        <v>46274.284722222219</v>
      </c>
      <c r="B22298" s="5" t="s">
        <v>384</v>
      </c>
      <c r="C22298" s="5" t="s">
        <v>108</v>
      </c>
      <c r="D22298" s="5">
        <v>1</v>
      </c>
      <c r="E22298" s="5">
        <v>106305</v>
      </c>
    </row>
    <row r="22299" spans="1:5" x14ac:dyDescent="0.35">
      <c r="A22299" s="3">
        <v>46274.284722222219</v>
      </c>
      <c r="B22299" s="5" t="s">
        <v>384</v>
      </c>
      <c r="C22299" s="5" t="s">
        <v>49</v>
      </c>
      <c r="D22299" s="5">
        <v>1</v>
      </c>
      <c r="E22299" s="5">
        <v>64941</v>
      </c>
    </row>
    <row r="22300" spans="1:5" x14ac:dyDescent="0.35">
      <c r="A22300" s="3">
        <v>46274.284722222219</v>
      </c>
      <c r="B22300" s="5" t="s">
        <v>384</v>
      </c>
      <c r="C22300" s="5" t="s">
        <v>69</v>
      </c>
      <c r="D22300" s="5">
        <v>1</v>
      </c>
      <c r="E22300" s="5">
        <v>129941</v>
      </c>
    </row>
    <row r="22301" spans="1:5" x14ac:dyDescent="0.35">
      <c r="A22301" s="3">
        <v>46274.284722222219</v>
      </c>
      <c r="B22301" s="5" t="s">
        <v>388</v>
      </c>
      <c r="C22301" s="5" t="s">
        <v>27</v>
      </c>
      <c r="D22301" s="5">
        <v>1</v>
      </c>
      <c r="E22301" s="5">
        <v>177214</v>
      </c>
    </row>
    <row r="22302" spans="1:5" x14ac:dyDescent="0.35">
      <c r="A22302" s="3">
        <v>46274.284722222219</v>
      </c>
      <c r="B22302" s="5" t="s">
        <v>401</v>
      </c>
      <c r="C22302" s="5" t="s">
        <v>108</v>
      </c>
      <c r="D22302" s="5">
        <v>1</v>
      </c>
      <c r="E22302" s="5">
        <v>106305</v>
      </c>
    </row>
    <row r="22303" spans="1:5" x14ac:dyDescent="0.35">
      <c r="A22303" s="3">
        <v>46274.284722222219</v>
      </c>
      <c r="B22303" s="5" t="s">
        <v>384</v>
      </c>
      <c r="C22303" s="5" t="s">
        <v>28</v>
      </c>
      <c r="D22303" s="5">
        <v>1</v>
      </c>
      <c r="E22303" s="5">
        <v>118123</v>
      </c>
    </row>
    <row r="22304" spans="1:5" x14ac:dyDescent="0.35">
      <c r="A22304" s="3">
        <v>46274.284722222219</v>
      </c>
      <c r="B22304" s="5" t="s">
        <v>400</v>
      </c>
      <c r="C22304" s="5" t="s">
        <v>19</v>
      </c>
      <c r="D22304" s="5">
        <v>1</v>
      </c>
      <c r="E22304" s="5">
        <v>116305</v>
      </c>
    </row>
    <row r="22305" spans="1:5" x14ac:dyDescent="0.35">
      <c r="A22305" s="3">
        <v>46274.284722222219</v>
      </c>
      <c r="B22305" s="5" t="s">
        <v>397</v>
      </c>
      <c r="C22305" s="5" t="s">
        <v>66</v>
      </c>
      <c r="D22305" s="5">
        <v>1</v>
      </c>
      <c r="E22305" s="5">
        <v>116305</v>
      </c>
    </row>
    <row r="22306" spans="1:5" x14ac:dyDescent="0.35">
      <c r="A22306" s="3">
        <v>46274.284722222219</v>
      </c>
      <c r="B22306" s="5" t="s">
        <v>397</v>
      </c>
      <c r="C22306" s="5" t="s">
        <v>65</v>
      </c>
      <c r="D22306" s="5">
        <v>1</v>
      </c>
      <c r="E22306" s="5">
        <v>116305</v>
      </c>
    </row>
    <row r="22307" spans="1:5" x14ac:dyDescent="0.35">
      <c r="A22307" s="3">
        <v>46274.284722222219</v>
      </c>
      <c r="B22307" s="5" t="s">
        <v>215</v>
      </c>
      <c r="C22307" s="5" t="s">
        <v>19</v>
      </c>
      <c r="D22307" s="5">
        <v>1</v>
      </c>
      <c r="E22307" s="5">
        <v>116305</v>
      </c>
    </row>
    <row r="22308" spans="1:5" x14ac:dyDescent="0.35">
      <c r="A22308" s="3">
        <v>46274.284722222219</v>
      </c>
      <c r="B22308" s="5" t="s">
        <v>123</v>
      </c>
      <c r="C22308" s="5" t="s">
        <v>65</v>
      </c>
      <c r="D22308" s="5">
        <v>1</v>
      </c>
      <c r="E22308" s="5">
        <v>116305</v>
      </c>
    </row>
    <row r="22309" spans="1:5" x14ac:dyDescent="0.35">
      <c r="A22309" s="3">
        <v>46274.284722222219</v>
      </c>
      <c r="B22309" s="5" t="s">
        <v>397</v>
      </c>
      <c r="C22309" s="5" t="s">
        <v>66</v>
      </c>
      <c r="D22309" s="5">
        <v>1</v>
      </c>
      <c r="E22309" s="5">
        <v>116305</v>
      </c>
    </row>
    <row r="22310" spans="1:5" x14ac:dyDescent="0.35">
      <c r="A22310" s="3">
        <v>46274.284722222219</v>
      </c>
      <c r="B22310" s="5" t="s">
        <v>127</v>
      </c>
      <c r="C22310" s="5" t="s">
        <v>67</v>
      </c>
      <c r="D22310" s="5">
        <v>1</v>
      </c>
      <c r="E22310" s="5">
        <v>116305</v>
      </c>
    </row>
    <row r="22311" spans="1:5" x14ac:dyDescent="0.35">
      <c r="A22311" s="3">
        <v>46274.284722222219</v>
      </c>
      <c r="B22311" s="5" t="s">
        <v>215</v>
      </c>
      <c r="C22311" s="5" t="s">
        <v>19</v>
      </c>
      <c r="D22311" s="5">
        <v>1</v>
      </c>
      <c r="E22311" s="5">
        <v>116305</v>
      </c>
    </row>
    <row r="22312" spans="1:5" x14ac:dyDescent="0.35">
      <c r="A22312" s="3">
        <v>46274.284722222219</v>
      </c>
      <c r="B22312" s="5" t="s">
        <v>215</v>
      </c>
      <c r="C22312" s="5" t="s">
        <v>19</v>
      </c>
      <c r="D22312" s="5">
        <v>1</v>
      </c>
      <c r="E22312" s="5">
        <v>116305</v>
      </c>
    </row>
    <row r="22313" spans="1:5" x14ac:dyDescent="0.35">
      <c r="A22313" s="3">
        <v>46274.284722222219</v>
      </c>
      <c r="B22313" s="5" t="s">
        <v>396</v>
      </c>
      <c r="C22313" s="5" t="s">
        <v>66</v>
      </c>
      <c r="D22313" s="5">
        <v>1</v>
      </c>
      <c r="E22313" s="5">
        <v>116305</v>
      </c>
    </row>
    <row r="22314" spans="1:5" x14ac:dyDescent="0.35">
      <c r="A22314" s="3">
        <v>46274.284722222219</v>
      </c>
      <c r="B22314" s="5" t="s">
        <v>127</v>
      </c>
      <c r="C22314" s="5" t="s">
        <v>65</v>
      </c>
      <c r="D22314" s="5">
        <v>1</v>
      </c>
      <c r="E22314" s="5">
        <v>116305</v>
      </c>
    </row>
    <row r="22315" spans="1:5" x14ac:dyDescent="0.35">
      <c r="A22315" s="3">
        <v>46274.284722222219</v>
      </c>
      <c r="B22315" s="5" t="s">
        <v>127</v>
      </c>
      <c r="C22315" s="5" t="s">
        <v>66</v>
      </c>
      <c r="D22315" s="5">
        <v>1</v>
      </c>
      <c r="E22315" s="5">
        <v>116305</v>
      </c>
    </row>
    <row r="22316" spans="1:5" x14ac:dyDescent="0.35">
      <c r="A22316" s="3">
        <v>46274.284722222219</v>
      </c>
      <c r="B22316" s="5" t="s">
        <v>127</v>
      </c>
      <c r="C22316" s="5" t="s">
        <v>66</v>
      </c>
      <c r="D22316" s="5">
        <v>1</v>
      </c>
      <c r="E22316" s="5">
        <v>116305</v>
      </c>
    </row>
    <row r="22317" spans="1:5" x14ac:dyDescent="0.35">
      <c r="A22317" s="3">
        <v>46274.284722222219</v>
      </c>
      <c r="B22317" s="5" t="s">
        <v>396</v>
      </c>
      <c r="C22317" s="5" t="s">
        <v>65</v>
      </c>
      <c r="D22317" s="5">
        <v>1</v>
      </c>
      <c r="E22317" s="5">
        <v>116305</v>
      </c>
    </row>
    <row r="22318" spans="1:5" x14ac:dyDescent="0.35">
      <c r="A22318" s="3">
        <v>46274.284722222219</v>
      </c>
      <c r="B22318" s="5" t="s">
        <v>384</v>
      </c>
      <c r="C22318" s="5" t="s">
        <v>106</v>
      </c>
      <c r="D22318" s="5">
        <v>1</v>
      </c>
      <c r="E22318" s="5">
        <v>206759</v>
      </c>
    </row>
    <row r="22319" spans="1:5" x14ac:dyDescent="0.35">
      <c r="A22319" s="3">
        <v>46274.284722222219</v>
      </c>
      <c r="B22319" s="5" t="s">
        <v>384</v>
      </c>
      <c r="C22319" s="5" t="s">
        <v>69</v>
      </c>
      <c r="D22319" s="5">
        <v>1</v>
      </c>
      <c r="E22319" s="5">
        <v>129941</v>
      </c>
    </row>
    <row r="22320" spans="1:5" x14ac:dyDescent="0.35">
      <c r="A22320" s="3">
        <v>46274.284722222219</v>
      </c>
      <c r="B22320" s="5" t="s">
        <v>384</v>
      </c>
      <c r="C22320" s="5" t="s">
        <v>69</v>
      </c>
      <c r="D22320" s="5">
        <v>1</v>
      </c>
      <c r="E22320" s="5">
        <v>129941</v>
      </c>
    </row>
    <row r="22321" spans="1:5" x14ac:dyDescent="0.35">
      <c r="A22321" s="3">
        <v>46274.284722222219</v>
      </c>
      <c r="B22321" s="5" t="s">
        <v>384</v>
      </c>
      <c r="C22321" s="5" t="s">
        <v>38</v>
      </c>
      <c r="D22321" s="5">
        <v>1</v>
      </c>
      <c r="E22321" s="5">
        <v>236305</v>
      </c>
    </row>
    <row r="22322" spans="1:5" x14ac:dyDescent="0.35">
      <c r="A22322" s="3">
        <v>46274.284722222219</v>
      </c>
      <c r="B22322" s="5" t="s">
        <v>384</v>
      </c>
      <c r="C22322" s="5" t="s">
        <v>69</v>
      </c>
      <c r="D22322" s="5">
        <v>1</v>
      </c>
      <c r="E22322" s="5">
        <v>129941</v>
      </c>
    </row>
    <row r="22323" spans="1:5" x14ac:dyDescent="0.35">
      <c r="A22323" s="3">
        <v>46274.284722222219</v>
      </c>
      <c r="B22323" s="5" t="s">
        <v>401</v>
      </c>
      <c r="C22323" s="5" t="s">
        <v>48</v>
      </c>
      <c r="D22323" s="5">
        <v>1</v>
      </c>
      <c r="E22323" s="5">
        <v>501682</v>
      </c>
    </row>
    <row r="22324" spans="1:5" x14ac:dyDescent="0.35">
      <c r="A22324" s="3">
        <v>46274.284722222219</v>
      </c>
      <c r="B22324" s="5" t="s">
        <v>401</v>
      </c>
      <c r="C22324" s="5" t="s">
        <v>17</v>
      </c>
      <c r="D22324" s="5">
        <v>1</v>
      </c>
      <c r="E22324" s="5">
        <v>236305</v>
      </c>
    </row>
    <row r="22325" spans="1:5" x14ac:dyDescent="0.35">
      <c r="A22325" s="3">
        <v>46274.284722222219</v>
      </c>
      <c r="B22325" s="5" t="s">
        <v>401</v>
      </c>
      <c r="C22325" s="5" t="s">
        <v>85</v>
      </c>
      <c r="D22325" s="5">
        <v>1</v>
      </c>
      <c r="E22325" s="5">
        <v>189032</v>
      </c>
    </row>
    <row r="22326" spans="1:5" x14ac:dyDescent="0.35">
      <c r="A22326" s="3">
        <v>46274.284722222219</v>
      </c>
      <c r="B22326" s="5" t="s">
        <v>384</v>
      </c>
      <c r="C22326" s="5" t="s">
        <v>28</v>
      </c>
      <c r="D22326" s="5">
        <v>1</v>
      </c>
      <c r="E22326" s="5">
        <v>118123</v>
      </c>
    </row>
    <row r="22327" spans="1:5" x14ac:dyDescent="0.35">
      <c r="A22327" s="3">
        <v>46274.284722222219</v>
      </c>
      <c r="B22327" s="5" t="s">
        <v>385</v>
      </c>
      <c r="C22327" s="5" t="s">
        <v>66</v>
      </c>
      <c r="D22327" s="5">
        <v>1</v>
      </c>
      <c r="E22327" s="5">
        <v>116305</v>
      </c>
    </row>
    <row r="22328" spans="1:5" x14ac:dyDescent="0.35">
      <c r="A22328" s="3">
        <v>46274.284722222219</v>
      </c>
      <c r="B22328" s="5" t="s">
        <v>123</v>
      </c>
      <c r="C22328" s="5" t="s">
        <v>66</v>
      </c>
      <c r="D22328" s="5">
        <v>1</v>
      </c>
      <c r="E22328" s="5">
        <v>116305</v>
      </c>
    </row>
    <row r="22329" spans="1:5" x14ac:dyDescent="0.35">
      <c r="A22329" s="3">
        <v>46274.284722222219</v>
      </c>
      <c r="B22329" s="5" t="s">
        <v>215</v>
      </c>
      <c r="C22329" s="5" t="s">
        <v>19</v>
      </c>
      <c r="D22329" s="5">
        <v>1</v>
      </c>
      <c r="E22329" s="5">
        <v>116305</v>
      </c>
    </row>
    <row r="22330" spans="1:5" x14ac:dyDescent="0.35">
      <c r="A22330" s="3">
        <v>46274.284722222219</v>
      </c>
      <c r="B22330" s="5" t="s">
        <v>346</v>
      </c>
      <c r="C22330" s="5" t="s">
        <v>66</v>
      </c>
      <c r="D22330" s="5">
        <v>1</v>
      </c>
      <c r="E22330" s="5">
        <v>116305</v>
      </c>
    </row>
    <row r="22331" spans="1:5" x14ac:dyDescent="0.35">
      <c r="A22331" s="3">
        <v>46274.284722222219</v>
      </c>
      <c r="B22331" s="5" t="s">
        <v>346</v>
      </c>
      <c r="C22331" s="5" t="s">
        <v>65</v>
      </c>
      <c r="D22331" s="5">
        <v>1</v>
      </c>
      <c r="E22331" s="5">
        <v>116305</v>
      </c>
    </row>
    <row r="22332" spans="1:5" x14ac:dyDescent="0.35">
      <c r="A22332" s="3">
        <v>46274.284722222219</v>
      </c>
      <c r="B22332" s="5" t="s">
        <v>123</v>
      </c>
      <c r="C22332" s="5" t="s">
        <v>66</v>
      </c>
      <c r="D22332" s="5">
        <v>1</v>
      </c>
      <c r="E22332" s="5">
        <v>116305</v>
      </c>
    </row>
    <row r="22333" spans="1:5" x14ac:dyDescent="0.35">
      <c r="A22333" s="3">
        <v>46274.284722222219</v>
      </c>
      <c r="B22333" s="5" t="s">
        <v>215</v>
      </c>
      <c r="C22333" s="5" t="s">
        <v>19</v>
      </c>
      <c r="D22333" s="5">
        <v>1</v>
      </c>
      <c r="E22333" s="5">
        <v>116305</v>
      </c>
    </row>
    <row r="22334" spans="1:5" x14ac:dyDescent="0.35">
      <c r="A22334" s="3">
        <v>46274.284722222219</v>
      </c>
      <c r="B22334" s="5" t="s">
        <v>127</v>
      </c>
      <c r="C22334" s="5" t="s">
        <v>66</v>
      </c>
      <c r="D22334" s="5">
        <v>1</v>
      </c>
      <c r="E22334" s="5">
        <v>116305</v>
      </c>
    </row>
    <row r="22335" spans="1:5" x14ac:dyDescent="0.35">
      <c r="A22335" s="3">
        <v>46274.284722222219</v>
      </c>
      <c r="B22335" s="5" t="s">
        <v>215</v>
      </c>
      <c r="C22335" s="5" t="s">
        <v>19</v>
      </c>
      <c r="D22335" s="5">
        <v>1</v>
      </c>
      <c r="E22335" s="5">
        <v>116305</v>
      </c>
    </row>
    <row r="22336" spans="1:5" x14ac:dyDescent="0.35">
      <c r="A22336" s="3">
        <v>46274.284722222219</v>
      </c>
      <c r="B22336" s="5" t="s">
        <v>123</v>
      </c>
      <c r="C22336" s="5" t="s">
        <v>65</v>
      </c>
      <c r="D22336" s="5">
        <v>1</v>
      </c>
      <c r="E22336" s="5">
        <v>116305</v>
      </c>
    </row>
    <row r="22337" spans="1:5" x14ac:dyDescent="0.35">
      <c r="A22337" s="3">
        <v>46274.284722222219</v>
      </c>
      <c r="B22337" s="5" t="s">
        <v>215</v>
      </c>
      <c r="C22337" s="5" t="s">
        <v>19</v>
      </c>
      <c r="D22337" s="5">
        <v>1</v>
      </c>
      <c r="E22337" s="5">
        <v>116305</v>
      </c>
    </row>
    <row r="22338" spans="1:5" x14ac:dyDescent="0.35">
      <c r="A22338" s="3">
        <v>46274.284722222219</v>
      </c>
      <c r="B22338" s="5" t="s">
        <v>396</v>
      </c>
      <c r="C22338" s="5" t="s">
        <v>66</v>
      </c>
      <c r="D22338" s="5">
        <v>1</v>
      </c>
      <c r="E22338" s="5">
        <v>116305</v>
      </c>
    </row>
    <row r="22339" spans="1:5" x14ac:dyDescent="0.35">
      <c r="A22339" s="3">
        <v>46274.284722222219</v>
      </c>
      <c r="B22339" s="5" t="s">
        <v>215</v>
      </c>
      <c r="C22339" s="5" t="s">
        <v>19</v>
      </c>
      <c r="D22339" s="5">
        <v>1</v>
      </c>
      <c r="E22339" s="5">
        <v>116305</v>
      </c>
    </row>
    <row r="22340" spans="1:5" x14ac:dyDescent="0.35">
      <c r="A22340" s="3">
        <v>46274.284722222219</v>
      </c>
      <c r="B22340" s="5" t="s">
        <v>127</v>
      </c>
      <c r="C22340" s="5" t="s">
        <v>66</v>
      </c>
      <c r="D22340" s="5">
        <v>1</v>
      </c>
      <c r="E22340" s="5">
        <v>116305</v>
      </c>
    </row>
    <row r="22341" spans="1:5" x14ac:dyDescent="0.35">
      <c r="A22341" s="3">
        <v>46274.284722222219</v>
      </c>
      <c r="B22341" s="5" t="s">
        <v>127</v>
      </c>
      <c r="C22341" s="5" t="s">
        <v>65</v>
      </c>
      <c r="D22341" s="5">
        <v>1</v>
      </c>
      <c r="E22341" s="5">
        <v>116305</v>
      </c>
    </row>
    <row r="22342" spans="1:5" x14ac:dyDescent="0.35">
      <c r="A22342" s="3">
        <v>46274.284722222219</v>
      </c>
      <c r="B22342" s="5" t="s">
        <v>390</v>
      </c>
      <c r="C22342" s="5" t="s">
        <v>109</v>
      </c>
      <c r="D22342" s="5">
        <v>1</v>
      </c>
      <c r="E22342" s="5">
        <v>129941</v>
      </c>
    </row>
    <row r="22343" spans="1:5" x14ac:dyDescent="0.35">
      <c r="A22343" s="3">
        <v>46274.284722222219</v>
      </c>
      <c r="B22343" s="5" t="s">
        <v>388</v>
      </c>
      <c r="C22343" s="5" t="s">
        <v>93</v>
      </c>
      <c r="D22343" s="5">
        <v>1</v>
      </c>
      <c r="E22343" s="5">
        <v>50168</v>
      </c>
    </row>
    <row r="22344" spans="1:5" x14ac:dyDescent="0.35">
      <c r="A22344" s="3">
        <v>46274.284722222219</v>
      </c>
      <c r="B22344" s="5" t="s">
        <v>384</v>
      </c>
      <c r="C22344" s="5" t="s">
        <v>69</v>
      </c>
      <c r="D22344" s="5">
        <v>1</v>
      </c>
      <c r="E22344" s="5">
        <v>129941</v>
      </c>
    </row>
    <row r="22345" spans="1:5" x14ac:dyDescent="0.35">
      <c r="A22345" s="3">
        <v>46274.284722222219</v>
      </c>
      <c r="B22345" s="5" t="s">
        <v>401</v>
      </c>
      <c r="C22345" s="5" t="s">
        <v>17</v>
      </c>
      <c r="D22345" s="5">
        <v>1</v>
      </c>
      <c r="E22345" s="5">
        <v>236305</v>
      </c>
    </row>
    <row r="22346" spans="1:5" x14ac:dyDescent="0.35">
      <c r="A22346" s="3">
        <v>46274.284722222219</v>
      </c>
      <c r="B22346" s="5" t="s">
        <v>388</v>
      </c>
      <c r="C22346" s="5" t="s">
        <v>93</v>
      </c>
      <c r="D22346" s="5">
        <v>1</v>
      </c>
      <c r="E22346" s="5">
        <v>50168</v>
      </c>
    </row>
    <row r="22347" spans="1:5" x14ac:dyDescent="0.35">
      <c r="A22347" s="3">
        <v>46274.284722222219</v>
      </c>
      <c r="B22347" s="5" t="s">
        <v>388</v>
      </c>
      <c r="C22347" s="5" t="s">
        <v>106</v>
      </c>
      <c r="D22347" s="5">
        <v>1</v>
      </c>
      <c r="E22347" s="5">
        <v>206759</v>
      </c>
    </row>
    <row r="22348" spans="1:5" x14ac:dyDescent="0.35">
      <c r="A22348" s="3">
        <v>46274.284722222219</v>
      </c>
      <c r="B22348" s="5" t="s">
        <v>390</v>
      </c>
      <c r="C22348" s="5" t="s">
        <v>83</v>
      </c>
      <c r="D22348" s="5">
        <v>1</v>
      </c>
      <c r="E22348" s="5">
        <v>70850</v>
      </c>
    </row>
    <row r="22349" spans="1:5" x14ac:dyDescent="0.35">
      <c r="A22349" s="3">
        <v>46274.284722222219</v>
      </c>
      <c r="B22349" s="5" t="s">
        <v>400</v>
      </c>
      <c r="C22349" s="5" t="s">
        <v>19</v>
      </c>
      <c r="D22349" s="5">
        <v>1</v>
      </c>
      <c r="E22349" s="5">
        <v>116305</v>
      </c>
    </row>
    <row r="22350" spans="1:5" x14ac:dyDescent="0.35">
      <c r="A22350" s="3">
        <v>46274.284722222219</v>
      </c>
      <c r="B22350" s="5" t="s">
        <v>123</v>
      </c>
      <c r="C22350" s="5" t="s">
        <v>65</v>
      </c>
      <c r="D22350" s="5">
        <v>1</v>
      </c>
      <c r="E22350" s="5">
        <v>116305</v>
      </c>
    </row>
    <row r="22351" spans="1:5" x14ac:dyDescent="0.35">
      <c r="A22351" s="3">
        <v>46274.284722222219</v>
      </c>
      <c r="B22351" s="5" t="s">
        <v>123</v>
      </c>
      <c r="C22351" s="5" t="s">
        <v>67</v>
      </c>
      <c r="D22351" s="5">
        <v>1</v>
      </c>
      <c r="E22351" s="5">
        <v>116305</v>
      </c>
    </row>
    <row r="22352" spans="1:5" x14ac:dyDescent="0.35">
      <c r="A22352" s="3">
        <v>46274.284722222219</v>
      </c>
      <c r="B22352" s="5" t="s">
        <v>400</v>
      </c>
      <c r="C22352" s="5" t="s">
        <v>19</v>
      </c>
      <c r="D22352" s="5">
        <v>1</v>
      </c>
      <c r="E22352" s="5">
        <v>116305</v>
      </c>
    </row>
    <row r="22353" spans="1:5" x14ac:dyDescent="0.35">
      <c r="A22353" s="3">
        <v>46274.284722222219</v>
      </c>
      <c r="B22353" s="5" t="s">
        <v>127</v>
      </c>
      <c r="C22353" s="5" t="s">
        <v>66</v>
      </c>
      <c r="D22353" s="5">
        <v>1</v>
      </c>
      <c r="E22353" s="5">
        <v>116305</v>
      </c>
    </row>
    <row r="22354" spans="1:5" x14ac:dyDescent="0.35">
      <c r="A22354" s="3">
        <v>46274.284722222219</v>
      </c>
      <c r="B22354" s="5" t="s">
        <v>123</v>
      </c>
      <c r="C22354" s="5" t="s">
        <v>67</v>
      </c>
      <c r="D22354" s="5">
        <v>1</v>
      </c>
      <c r="E22354" s="5">
        <v>116305</v>
      </c>
    </row>
    <row r="22355" spans="1:5" x14ac:dyDescent="0.35">
      <c r="A22355" s="3">
        <v>46274.284722222219</v>
      </c>
      <c r="B22355" s="5" t="s">
        <v>127</v>
      </c>
      <c r="C22355" s="5" t="s">
        <v>65</v>
      </c>
      <c r="D22355" s="5">
        <v>1</v>
      </c>
      <c r="E22355" s="5">
        <v>116305</v>
      </c>
    </row>
    <row r="22356" spans="1:5" x14ac:dyDescent="0.35">
      <c r="A22356" s="3">
        <v>46274.284722222219</v>
      </c>
      <c r="B22356" s="5" t="s">
        <v>123</v>
      </c>
      <c r="C22356" s="5" t="s">
        <v>66</v>
      </c>
      <c r="D22356" s="5">
        <v>1</v>
      </c>
      <c r="E22356" s="5">
        <v>116305</v>
      </c>
    </row>
    <row r="22357" spans="1:5" x14ac:dyDescent="0.35">
      <c r="A22357" s="3">
        <v>46274.284722222219</v>
      </c>
      <c r="B22357" s="5" t="s">
        <v>215</v>
      </c>
      <c r="C22357" s="5" t="s">
        <v>19</v>
      </c>
      <c r="D22357" s="5">
        <v>1</v>
      </c>
      <c r="E22357" s="5">
        <v>116305</v>
      </c>
    </row>
    <row r="22358" spans="1:5" x14ac:dyDescent="0.35">
      <c r="A22358" s="3">
        <v>46274.284722222219</v>
      </c>
      <c r="B22358" s="5" t="s">
        <v>127</v>
      </c>
      <c r="C22358" s="5" t="s">
        <v>65</v>
      </c>
      <c r="D22358" s="5">
        <v>1</v>
      </c>
      <c r="E22358" s="5">
        <v>116305</v>
      </c>
    </row>
    <row r="22359" spans="1:5" x14ac:dyDescent="0.35">
      <c r="A22359" s="3">
        <v>46274.284722222219</v>
      </c>
      <c r="B22359" s="5" t="s">
        <v>123</v>
      </c>
      <c r="C22359" s="5" t="s">
        <v>66</v>
      </c>
      <c r="D22359" s="5">
        <v>1</v>
      </c>
      <c r="E22359" s="5">
        <v>116305</v>
      </c>
    </row>
    <row r="22360" spans="1:5" x14ac:dyDescent="0.35">
      <c r="A22360" s="3">
        <v>46274.284722222219</v>
      </c>
      <c r="B22360" s="5" t="s">
        <v>127</v>
      </c>
      <c r="C22360" s="5" t="s">
        <v>66</v>
      </c>
      <c r="D22360" s="5">
        <v>1</v>
      </c>
      <c r="E22360" s="5">
        <v>116305</v>
      </c>
    </row>
    <row r="22361" spans="1:5" x14ac:dyDescent="0.35">
      <c r="A22361" s="3">
        <v>46274.284722222219</v>
      </c>
      <c r="B22361" s="5" t="s">
        <v>127</v>
      </c>
      <c r="C22361" s="5" t="s">
        <v>66</v>
      </c>
      <c r="D22361" s="5">
        <v>1</v>
      </c>
      <c r="E22361" s="5">
        <v>116305</v>
      </c>
    </row>
    <row r="22362" spans="1:5" x14ac:dyDescent="0.35">
      <c r="A22362" s="3">
        <v>46274.284722222219</v>
      </c>
      <c r="B22362" s="5" t="s">
        <v>127</v>
      </c>
      <c r="C22362" s="5" t="s">
        <v>66</v>
      </c>
      <c r="D22362" s="5">
        <v>1</v>
      </c>
      <c r="E22362" s="5">
        <v>116305</v>
      </c>
    </row>
    <row r="22363" spans="1:5" x14ac:dyDescent="0.35">
      <c r="A22363" s="3">
        <v>46274.284722222219</v>
      </c>
      <c r="B22363" s="5" t="s">
        <v>127</v>
      </c>
      <c r="C22363" s="5" t="s">
        <v>65</v>
      </c>
      <c r="D22363" s="5">
        <v>1</v>
      </c>
      <c r="E22363" s="5">
        <v>116305</v>
      </c>
    </row>
    <row r="22364" spans="1:5" x14ac:dyDescent="0.35">
      <c r="A22364" s="3">
        <v>46274.284722222219</v>
      </c>
      <c r="B22364" s="5" t="s">
        <v>215</v>
      </c>
      <c r="C22364" s="5" t="s">
        <v>19</v>
      </c>
      <c r="D22364" s="5">
        <v>1</v>
      </c>
      <c r="E22364" s="5">
        <v>116305</v>
      </c>
    </row>
    <row r="22365" spans="1:5" x14ac:dyDescent="0.35">
      <c r="A22365" s="3">
        <v>46274.284722222219</v>
      </c>
      <c r="B22365" s="5" t="s">
        <v>127</v>
      </c>
      <c r="C22365" s="5" t="s">
        <v>66</v>
      </c>
      <c r="D22365" s="5">
        <v>1</v>
      </c>
      <c r="E22365" s="5">
        <v>116305</v>
      </c>
    </row>
    <row r="22366" spans="1:5" x14ac:dyDescent="0.35">
      <c r="A22366" s="3">
        <v>46274.284722222219</v>
      </c>
      <c r="B22366" s="5" t="s">
        <v>384</v>
      </c>
      <c r="C22366" s="5" t="s">
        <v>69</v>
      </c>
      <c r="D22366" s="5">
        <v>1</v>
      </c>
      <c r="E22366" s="5">
        <v>129941</v>
      </c>
    </row>
    <row r="22367" spans="1:5" x14ac:dyDescent="0.35">
      <c r="A22367" s="3">
        <v>46274.284722222219</v>
      </c>
      <c r="B22367" s="5" t="s">
        <v>384</v>
      </c>
      <c r="C22367" s="5" t="s">
        <v>38</v>
      </c>
      <c r="D22367" s="5">
        <v>1</v>
      </c>
      <c r="E22367" s="5">
        <v>236305</v>
      </c>
    </row>
    <row r="22368" spans="1:5" x14ac:dyDescent="0.35">
      <c r="A22368" s="3">
        <v>46274.284722222219</v>
      </c>
      <c r="B22368" s="5" t="s">
        <v>384</v>
      </c>
      <c r="C22368" s="5" t="s">
        <v>39</v>
      </c>
      <c r="D22368" s="5">
        <v>1</v>
      </c>
      <c r="E22368" s="5">
        <v>118123</v>
      </c>
    </row>
    <row r="22369" spans="1:5" x14ac:dyDescent="0.35">
      <c r="A22369" s="3">
        <v>46274.284722222219</v>
      </c>
      <c r="B22369" s="5" t="s">
        <v>384</v>
      </c>
      <c r="C22369" s="5" t="s">
        <v>49</v>
      </c>
      <c r="D22369" s="5">
        <v>1</v>
      </c>
      <c r="E22369" s="5">
        <v>64941</v>
      </c>
    </row>
    <row r="22370" spans="1:5" x14ac:dyDescent="0.35">
      <c r="A22370" s="3">
        <v>46274.284722222219</v>
      </c>
      <c r="B22370" s="5" t="s">
        <v>401</v>
      </c>
      <c r="C22370" s="5" t="s">
        <v>32</v>
      </c>
      <c r="D22370" s="5">
        <v>1</v>
      </c>
      <c r="E22370" s="5">
        <v>177214</v>
      </c>
    </row>
    <row r="22371" spans="1:5" x14ac:dyDescent="0.35">
      <c r="A22371" s="3">
        <v>46274.284722222219</v>
      </c>
      <c r="B22371" s="5" t="s">
        <v>388</v>
      </c>
      <c r="C22371" s="5" t="s">
        <v>38</v>
      </c>
      <c r="D22371" s="5">
        <v>1</v>
      </c>
      <c r="E22371" s="5">
        <v>236305</v>
      </c>
    </row>
    <row r="22372" spans="1:5" x14ac:dyDescent="0.35">
      <c r="A22372" s="3">
        <v>46274.284722222219</v>
      </c>
      <c r="B22372" s="5" t="s">
        <v>401</v>
      </c>
      <c r="C22372" s="5" t="s">
        <v>17</v>
      </c>
      <c r="D22372" s="5">
        <v>1</v>
      </c>
      <c r="E22372" s="5">
        <v>236305</v>
      </c>
    </row>
    <row r="22373" spans="1:5" x14ac:dyDescent="0.35">
      <c r="A22373" s="3">
        <v>46274.284722222219</v>
      </c>
      <c r="B22373" s="5" t="s">
        <v>384</v>
      </c>
      <c r="C22373" s="5" t="s">
        <v>28</v>
      </c>
      <c r="D22373" s="5">
        <v>1</v>
      </c>
      <c r="E22373" s="5">
        <v>118123</v>
      </c>
    </row>
    <row r="22374" spans="1:5" x14ac:dyDescent="0.35">
      <c r="A22374" s="3">
        <v>46274.284722222219</v>
      </c>
      <c r="B22374" s="5" t="s">
        <v>401</v>
      </c>
      <c r="C22374" s="5" t="s">
        <v>32</v>
      </c>
      <c r="D22374" s="5">
        <v>1</v>
      </c>
      <c r="E22374" s="5">
        <v>177214</v>
      </c>
    </row>
    <row r="22375" spans="1:5" x14ac:dyDescent="0.35">
      <c r="A22375" s="3">
        <v>46274.284722222219</v>
      </c>
      <c r="B22375" s="5" t="s">
        <v>390</v>
      </c>
      <c r="C22375" s="5" t="s">
        <v>82</v>
      </c>
      <c r="D22375" s="5">
        <v>1</v>
      </c>
      <c r="E22375" s="5">
        <v>70850</v>
      </c>
    </row>
    <row r="22376" spans="1:5" x14ac:dyDescent="0.35">
      <c r="A22376" s="3">
        <v>46274.284722222219</v>
      </c>
      <c r="B22376" s="5" t="s">
        <v>397</v>
      </c>
      <c r="C22376" s="5" t="s">
        <v>66</v>
      </c>
      <c r="D22376" s="5">
        <v>1</v>
      </c>
      <c r="E22376" s="5">
        <v>116305</v>
      </c>
    </row>
    <row r="22377" spans="1:5" x14ac:dyDescent="0.35">
      <c r="A22377" s="3">
        <v>46274.284722222219</v>
      </c>
      <c r="B22377" s="5" t="s">
        <v>123</v>
      </c>
      <c r="C22377" s="5" t="s">
        <v>67</v>
      </c>
      <c r="D22377" s="5">
        <v>1</v>
      </c>
      <c r="E22377" s="5">
        <v>116305</v>
      </c>
    </row>
    <row r="22378" spans="1:5" x14ac:dyDescent="0.35">
      <c r="A22378" s="3">
        <v>46274.284722222219</v>
      </c>
      <c r="B22378" s="5" t="s">
        <v>123</v>
      </c>
      <c r="C22378" s="5" t="s">
        <v>66</v>
      </c>
      <c r="D22378" s="5">
        <v>1</v>
      </c>
      <c r="E22378" s="5">
        <v>116305</v>
      </c>
    </row>
    <row r="22379" spans="1:5" x14ac:dyDescent="0.35">
      <c r="A22379" s="3">
        <v>46274.284722222219</v>
      </c>
      <c r="B22379" s="5" t="s">
        <v>400</v>
      </c>
      <c r="C22379" s="5" t="s">
        <v>19</v>
      </c>
      <c r="D22379" s="5">
        <v>1</v>
      </c>
      <c r="E22379" s="5">
        <v>116305</v>
      </c>
    </row>
    <row r="22380" spans="1:5" x14ac:dyDescent="0.35">
      <c r="A22380" s="3">
        <v>46274.284722222219</v>
      </c>
      <c r="B22380" s="5" t="s">
        <v>215</v>
      </c>
      <c r="C22380" s="5" t="s">
        <v>19</v>
      </c>
      <c r="D22380" s="5">
        <v>1</v>
      </c>
      <c r="E22380" s="5">
        <v>116305</v>
      </c>
    </row>
    <row r="22381" spans="1:5" x14ac:dyDescent="0.35">
      <c r="A22381" s="3">
        <v>46274.284722222219</v>
      </c>
      <c r="B22381" s="5" t="s">
        <v>123</v>
      </c>
      <c r="C22381" s="5" t="s">
        <v>66</v>
      </c>
      <c r="D22381" s="5">
        <v>1</v>
      </c>
      <c r="E22381" s="5">
        <v>116305</v>
      </c>
    </row>
    <row r="22382" spans="1:5" x14ac:dyDescent="0.35">
      <c r="A22382" s="3">
        <v>46274.284722222219</v>
      </c>
      <c r="B22382" s="5" t="s">
        <v>123</v>
      </c>
      <c r="C22382" s="5" t="s">
        <v>66</v>
      </c>
      <c r="D22382" s="5">
        <v>1</v>
      </c>
      <c r="E22382" s="5">
        <v>116305</v>
      </c>
    </row>
    <row r="22383" spans="1:5" x14ac:dyDescent="0.35">
      <c r="A22383" s="3">
        <v>46274.284722222219</v>
      </c>
      <c r="B22383" s="5" t="s">
        <v>346</v>
      </c>
      <c r="C22383" s="5" t="s">
        <v>66</v>
      </c>
      <c r="D22383" s="5">
        <v>1</v>
      </c>
      <c r="E22383" s="5">
        <v>116305</v>
      </c>
    </row>
    <row r="22384" spans="1:5" x14ac:dyDescent="0.35">
      <c r="A22384" s="3">
        <v>46274.284722222219</v>
      </c>
      <c r="B22384" s="5" t="s">
        <v>127</v>
      </c>
      <c r="C22384" s="5" t="s">
        <v>65</v>
      </c>
      <c r="D22384" s="5">
        <v>1</v>
      </c>
      <c r="E22384" s="5">
        <v>116305</v>
      </c>
    </row>
    <row r="22385" spans="1:5" x14ac:dyDescent="0.35">
      <c r="A22385" s="3">
        <v>46274.284722222219</v>
      </c>
      <c r="B22385" s="5" t="s">
        <v>215</v>
      </c>
      <c r="C22385" s="5" t="s">
        <v>19</v>
      </c>
      <c r="D22385" s="5">
        <v>1</v>
      </c>
      <c r="E22385" s="5">
        <v>116305</v>
      </c>
    </row>
    <row r="22386" spans="1:5" x14ac:dyDescent="0.35">
      <c r="A22386" s="3">
        <v>46274.284722222219</v>
      </c>
      <c r="B22386" s="5" t="s">
        <v>346</v>
      </c>
      <c r="C22386" s="5" t="s">
        <v>66</v>
      </c>
      <c r="D22386" s="5">
        <v>1</v>
      </c>
      <c r="E22386" s="5">
        <v>116305</v>
      </c>
    </row>
    <row r="22387" spans="1:5" x14ac:dyDescent="0.35">
      <c r="A22387" s="3">
        <v>46274.284722222219</v>
      </c>
      <c r="B22387" s="5" t="s">
        <v>215</v>
      </c>
      <c r="C22387" s="5" t="s">
        <v>19</v>
      </c>
      <c r="D22387" s="5">
        <v>1</v>
      </c>
      <c r="E22387" s="5">
        <v>116305</v>
      </c>
    </row>
    <row r="22388" spans="1:5" x14ac:dyDescent="0.35">
      <c r="A22388" s="3">
        <v>46274.284722222219</v>
      </c>
      <c r="B22388" s="5" t="s">
        <v>346</v>
      </c>
      <c r="C22388" s="5" t="s">
        <v>66</v>
      </c>
      <c r="D22388" s="5">
        <v>1</v>
      </c>
      <c r="E22388" s="5">
        <v>116305</v>
      </c>
    </row>
    <row r="22389" spans="1:5" x14ac:dyDescent="0.35">
      <c r="A22389" s="3">
        <v>46274.284722222219</v>
      </c>
      <c r="B22389" s="5" t="s">
        <v>127</v>
      </c>
      <c r="C22389" s="5" t="s">
        <v>65</v>
      </c>
      <c r="D22389" s="5">
        <v>1</v>
      </c>
      <c r="E22389" s="5">
        <v>116305</v>
      </c>
    </row>
    <row r="22390" spans="1:5" x14ac:dyDescent="0.35">
      <c r="A22390" s="3">
        <v>46274.284722222219</v>
      </c>
      <c r="B22390" s="5" t="s">
        <v>384</v>
      </c>
      <c r="C22390" s="5" t="s">
        <v>49</v>
      </c>
      <c r="D22390" s="5">
        <v>1</v>
      </c>
      <c r="E22390" s="5">
        <v>64941</v>
      </c>
    </row>
    <row r="22391" spans="1:5" x14ac:dyDescent="0.35">
      <c r="A22391" s="3">
        <v>46274.284722222219</v>
      </c>
      <c r="B22391" s="5" t="s">
        <v>384</v>
      </c>
      <c r="C22391" s="5" t="s">
        <v>49</v>
      </c>
      <c r="D22391" s="5">
        <v>1</v>
      </c>
      <c r="E22391" s="5">
        <v>64941</v>
      </c>
    </row>
    <row r="22392" spans="1:5" x14ac:dyDescent="0.35">
      <c r="A22392" s="3">
        <v>46274.284722222219</v>
      </c>
      <c r="B22392" s="5" t="s">
        <v>384</v>
      </c>
      <c r="C22392" s="5" t="s">
        <v>17</v>
      </c>
      <c r="D22392" s="5">
        <v>1</v>
      </c>
      <c r="E22392" s="5">
        <v>236305</v>
      </c>
    </row>
    <row r="22393" spans="1:5" x14ac:dyDescent="0.35">
      <c r="A22393" s="3">
        <v>46274.284722222219</v>
      </c>
      <c r="B22393" s="5" t="s">
        <v>397</v>
      </c>
      <c r="C22393" s="5" t="s">
        <v>66</v>
      </c>
      <c r="D22393" s="5">
        <v>1</v>
      </c>
      <c r="E22393" s="5">
        <v>116305</v>
      </c>
    </row>
    <row r="22394" spans="1:5" x14ac:dyDescent="0.35">
      <c r="A22394" s="3">
        <v>46274.284722222219</v>
      </c>
      <c r="B22394" s="5" t="s">
        <v>397</v>
      </c>
      <c r="C22394" s="5" t="s">
        <v>65</v>
      </c>
      <c r="D22394" s="5">
        <v>1</v>
      </c>
      <c r="E22394" s="5">
        <v>116305</v>
      </c>
    </row>
    <row r="22395" spans="1:5" x14ac:dyDescent="0.35">
      <c r="A22395" s="3">
        <v>46274.284722222219</v>
      </c>
      <c r="B22395" s="5" t="s">
        <v>399</v>
      </c>
      <c r="C22395" s="5" t="s">
        <v>66</v>
      </c>
      <c r="D22395" s="5">
        <v>1</v>
      </c>
      <c r="E22395" s="5">
        <v>116305</v>
      </c>
    </row>
    <row r="22396" spans="1:5" x14ac:dyDescent="0.35">
      <c r="A22396" s="3">
        <v>46274.284722222219</v>
      </c>
      <c r="B22396" s="5" t="s">
        <v>400</v>
      </c>
      <c r="C22396" s="5" t="s">
        <v>19</v>
      </c>
      <c r="D22396" s="5">
        <v>1</v>
      </c>
      <c r="E22396" s="5">
        <v>116305</v>
      </c>
    </row>
    <row r="22397" spans="1:5" x14ac:dyDescent="0.35">
      <c r="A22397" s="3">
        <v>46274.284722222219</v>
      </c>
      <c r="B22397" s="5" t="s">
        <v>127</v>
      </c>
      <c r="C22397" s="5" t="s">
        <v>66</v>
      </c>
      <c r="D22397" s="5">
        <v>1</v>
      </c>
      <c r="E22397" s="5">
        <v>116305</v>
      </c>
    </row>
    <row r="22398" spans="1:5" x14ac:dyDescent="0.35">
      <c r="A22398" s="3">
        <v>46274.284722222219</v>
      </c>
      <c r="B22398" s="5" t="s">
        <v>127</v>
      </c>
      <c r="C22398" s="5" t="s">
        <v>66</v>
      </c>
      <c r="D22398" s="5">
        <v>1</v>
      </c>
      <c r="E22398" s="5">
        <v>116305</v>
      </c>
    </row>
    <row r="22399" spans="1:5" x14ac:dyDescent="0.35">
      <c r="A22399" s="3">
        <v>46274.284722222219</v>
      </c>
      <c r="B22399" s="5" t="s">
        <v>384</v>
      </c>
      <c r="C22399" s="5" t="s">
        <v>97</v>
      </c>
      <c r="D22399" s="5">
        <v>1</v>
      </c>
      <c r="E22399" s="5">
        <v>177214</v>
      </c>
    </row>
    <row r="22400" spans="1:5" x14ac:dyDescent="0.35">
      <c r="A22400" s="3">
        <v>46274.284722222219</v>
      </c>
      <c r="B22400" s="5" t="s">
        <v>384</v>
      </c>
      <c r="C22400" s="5" t="s">
        <v>49</v>
      </c>
      <c r="D22400" s="5">
        <v>1</v>
      </c>
      <c r="E22400" s="5">
        <v>64941</v>
      </c>
    </row>
    <row r="22401" spans="1:5" x14ac:dyDescent="0.35">
      <c r="A22401" s="3">
        <v>46274.284722222219</v>
      </c>
      <c r="B22401" s="5" t="s">
        <v>401</v>
      </c>
      <c r="C22401" s="5" t="s">
        <v>25</v>
      </c>
      <c r="D22401" s="5">
        <v>1</v>
      </c>
      <c r="E22401" s="5">
        <v>460318</v>
      </c>
    </row>
    <row r="22402" spans="1:5" x14ac:dyDescent="0.35">
      <c r="A22402" s="3">
        <v>46274.284722222219</v>
      </c>
      <c r="B22402" s="5" t="s">
        <v>388</v>
      </c>
      <c r="C22402" s="5" t="s">
        <v>25</v>
      </c>
      <c r="D22402" s="5">
        <v>1</v>
      </c>
      <c r="E22402" s="5">
        <v>460318</v>
      </c>
    </row>
    <row r="22403" spans="1:5" x14ac:dyDescent="0.35">
      <c r="A22403" s="3">
        <v>46274.284722222219</v>
      </c>
      <c r="B22403" s="5" t="s">
        <v>215</v>
      </c>
      <c r="C22403" s="5" t="s">
        <v>19</v>
      </c>
      <c r="D22403" s="5">
        <v>1</v>
      </c>
      <c r="E22403" s="5">
        <v>116305</v>
      </c>
    </row>
    <row r="22404" spans="1:5" x14ac:dyDescent="0.35">
      <c r="A22404" s="3">
        <v>46274.284722222219</v>
      </c>
      <c r="B22404" s="5" t="s">
        <v>397</v>
      </c>
      <c r="C22404" s="5" t="s">
        <v>65</v>
      </c>
      <c r="D22404" s="5">
        <v>1</v>
      </c>
      <c r="E22404" s="5">
        <v>116305</v>
      </c>
    </row>
    <row r="22405" spans="1:5" x14ac:dyDescent="0.35">
      <c r="A22405" s="3">
        <v>46274.284722222219</v>
      </c>
      <c r="B22405" s="5" t="s">
        <v>215</v>
      </c>
      <c r="C22405" s="5" t="s">
        <v>19</v>
      </c>
      <c r="D22405" s="5">
        <v>1</v>
      </c>
      <c r="E22405" s="5">
        <v>116305</v>
      </c>
    </row>
    <row r="22406" spans="1:5" x14ac:dyDescent="0.35">
      <c r="A22406" s="3">
        <v>46274.284722222219</v>
      </c>
      <c r="B22406" s="5" t="s">
        <v>397</v>
      </c>
      <c r="C22406" s="5" t="s">
        <v>66</v>
      </c>
      <c r="D22406" s="5">
        <v>1</v>
      </c>
      <c r="E22406" s="5">
        <v>116305</v>
      </c>
    </row>
    <row r="22407" spans="1:5" x14ac:dyDescent="0.35">
      <c r="A22407" s="3">
        <v>46274.284722222219</v>
      </c>
      <c r="B22407" s="5" t="s">
        <v>398</v>
      </c>
      <c r="C22407" s="5" t="s">
        <v>19</v>
      </c>
      <c r="D22407" s="5">
        <v>1</v>
      </c>
      <c r="E22407" s="5">
        <v>116305</v>
      </c>
    </row>
    <row r="22408" spans="1:5" x14ac:dyDescent="0.35">
      <c r="A22408" s="3">
        <v>46274.284722222219</v>
      </c>
      <c r="B22408" s="5" t="s">
        <v>127</v>
      </c>
      <c r="C22408" s="5" t="s">
        <v>67</v>
      </c>
      <c r="D22408" s="5">
        <v>1</v>
      </c>
      <c r="E22408" s="5">
        <v>116305</v>
      </c>
    </row>
    <row r="22409" spans="1:5" x14ac:dyDescent="0.35">
      <c r="A22409" s="3">
        <v>46274.284722222219</v>
      </c>
      <c r="B22409" s="5" t="s">
        <v>127</v>
      </c>
      <c r="C22409" s="5" t="s">
        <v>65</v>
      </c>
      <c r="D22409" s="5">
        <v>1</v>
      </c>
      <c r="E22409" s="5">
        <v>116305</v>
      </c>
    </row>
    <row r="22410" spans="1:5" x14ac:dyDescent="0.35">
      <c r="A22410" s="3">
        <v>46274.284722222219</v>
      </c>
      <c r="B22410" s="5" t="s">
        <v>398</v>
      </c>
      <c r="C22410" s="5" t="s">
        <v>19</v>
      </c>
      <c r="D22410" s="5">
        <v>1</v>
      </c>
      <c r="E22410" s="5">
        <v>116305</v>
      </c>
    </row>
    <row r="22411" spans="1:5" x14ac:dyDescent="0.35">
      <c r="A22411" s="3">
        <v>46274.284722222219</v>
      </c>
      <c r="B22411" s="5" t="s">
        <v>215</v>
      </c>
      <c r="C22411" s="5" t="s">
        <v>19</v>
      </c>
      <c r="D22411" s="5">
        <v>1</v>
      </c>
      <c r="E22411" s="5">
        <v>116305</v>
      </c>
    </row>
    <row r="22412" spans="1:5" x14ac:dyDescent="0.35">
      <c r="A22412" s="3">
        <v>46274.284722222219</v>
      </c>
      <c r="B22412" s="5" t="s">
        <v>215</v>
      </c>
      <c r="C22412" s="5" t="s">
        <v>19</v>
      </c>
      <c r="D22412" s="5">
        <v>1</v>
      </c>
      <c r="E22412" s="5">
        <v>116305</v>
      </c>
    </row>
    <row r="22413" spans="1:5" x14ac:dyDescent="0.35">
      <c r="A22413" s="3">
        <v>46274.284722222219</v>
      </c>
      <c r="B22413" s="5" t="s">
        <v>215</v>
      </c>
      <c r="C22413" s="5" t="s">
        <v>19</v>
      </c>
      <c r="D22413" s="5">
        <v>1</v>
      </c>
      <c r="E22413" s="5">
        <v>116305</v>
      </c>
    </row>
    <row r="22414" spans="1:5" x14ac:dyDescent="0.35">
      <c r="A22414" s="3">
        <v>46274.284722222219</v>
      </c>
      <c r="B22414" s="5" t="s">
        <v>401</v>
      </c>
      <c r="C22414" s="5" t="s">
        <v>48</v>
      </c>
      <c r="D22414" s="5">
        <v>1</v>
      </c>
      <c r="E22414" s="5">
        <v>501682</v>
      </c>
    </row>
    <row r="22415" spans="1:5" x14ac:dyDescent="0.35">
      <c r="A22415" s="3">
        <v>46274.284722222219</v>
      </c>
      <c r="B22415" s="5" t="s">
        <v>384</v>
      </c>
      <c r="C22415" s="5" t="s">
        <v>69</v>
      </c>
      <c r="D22415" s="5">
        <v>1</v>
      </c>
      <c r="E22415" s="5">
        <v>129941</v>
      </c>
    </row>
    <row r="22416" spans="1:5" x14ac:dyDescent="0.35">
      <c r="A22416" s="3">
        <v>46274.284722222219</v>
      </c>
      <c r="B22416" s="5" t="s">
        <v>384</v>
      </c>
      <c r="C22416" s="5" t="s">
        <v>82</v>
      </c>
      <c r="D22416" s="5">
        <v>1</v>
      </c>
      <c r="E22416" s="5">
        <v>70850</v>
      </c>
    </row>
    <row r="22417" spans="1:5" x14ac:dyDescent="0.35">
      <c r="A22417" s="3">
        <v>46274.284722222219</v>
      </c>
      <c r="B22417" s="5" t="s">
        <v>384</v>
      </c>
      <c r="C22417" s="5" t="s">
        <v>69</v>
      </c>
      <c r="D22417" s="5">
        <v>1</v>
      </c>
      <c r="E22417" s="5">
        <v>129941</v>
      </c>
    </row>
    <row r="22418" spans="1:5" x14ac:dyDescent="0.35">
      <c r="A22418" s="3">
        <v>46274.284722222219</v>
      </c>
      <c r="B22418" s="5" t="s">
        <v>384</v>
      </c>
      <c r="C22418" s="5" t="s">
        <v>69</v>
      </c>
      <c r="D22418" s="5">
        <v>1</v>
      </c>
      <c r="E22418" s="5">
        <v>129941</v>
      </c>
    </row>
    <row r="22419" spans="1:5" x14ac:dyDescent="0.35">
      <c r="A22419" s="3">
        <v>46274.284722222219</v>
      </c>
      <c r="B22419" s="5" t="s">
        <v>401</v>
      </c>
      <c r="C22419" s="5" t="s">
        <v>85</v>
      </c>
      <c r="D22419" s="5">
        <v>1</v>
      </c>
      <c r="E22419" s="5">
        <v>189032</v>
      </c>
    </row>
    <row r="22420" spans="1:5" x14ac:dyDescent="0.35">
      <c r="A22420" s="3">
        <v>46274.284722222219</v>
      </c>
      <c r="B22420" s="5" t="s">
        <v>401</v>
      </c>
      <c r="C22420" s="5" t="s">
        <v>39</v>
      </c>
      <c r="D22420" s="5">
        <v>1</v>
      </c>
      <c r="E22420" s="5">
        <v>118123</v>
      </c>
    </row>
    <row r="22421" spans="1:5" x14ac:dyDescent="0.35">
      <c r="A22421" s="3">
        <v>46274.284722222219</v>
      </c>
      <c r="B22421" s="5" t="s">
        <v>384</v>
      </c>
      <c r="C22421" s="5" t="s">
        <v>69</v>
      </c>
      <c r="D22421" s="5">
        <v>1</v>
      </c>
      <c r="E22421" s="5">
        <v>129941</v>
      </c>
    </row>
    <row r="22422" spans="1:5" x14ac:dyDescent="0.35">
      <c r="A22422" s="3">
        <v>46274.284722222219</v>
      </c>
      <c r="B22422" s="5" t="s">
        <v>127</v>
      </c>
      <c r="C22422" s="5" t="s">
        <v>38</v>
      </c>
      <c r="D22422" s="5">
        <v>1</v>
      </c>
      <c r="E22422" s="5">
        <v>232669</v>
      </c>
    </row>
    <row r="22423" spans="1:5" x14ac:dyDescent="0.35">
      <c r="A22423" s="3">
        <v>46274.284722222219</v>
      </c>
      <c r="B22423" s="5" t="s">
        <v>123</v>
      </c>
      <c r="C22423" s="5" t="s">
        <v>66</v>
      </c>
      <c r="D22423" s="5">
        <v>1</v>
      </c>
      <c r="E22423" s="5">
        <v>116305</v>
      </c>
    </row>
    <row r="22424" spans="1:5" x14ac:dyDescent="0.35">
      <c r="A22424" s="3">
        <v>46274.284722222219</v>
      </c>
      <c r="B22424" s="5" t="s">
        <v>123</v>
      </c>
      <c r="C22424" s="5" t="s">
        <v>66</v>
      </c>
      <c r="D22424" s="5">
        <v>1</v>
      </c>
      <c r="E22424" s="5">
        <v>116305</v>
      </c>
    </row>
    <row r="22425" spans="1:5" x14ac:dyDescent="0.35">
      <c r="A22425" s="3">
        <v>46274.284722222219</v>
      </c>
      <c r="B22425" s="5" t="s">
        <v>123</v>
      </c>
      <c r="C22425" s="5" t="s">
        <v>66</v>
      </c>
      <c r="D22425" s="5">
        <v>1</v>
      </c>
      <c r="E22425" s="5">
        <v>116305</v>
      </c>
    </row>
    <row r="22426" spans="1:5" x14ac:dyDescent="0.35">
      <c r="A22426" s="3">
        <v>46274.284722222219</v>
      </c>
      <c r="B22426" s="5" t="s">
        <v>123</v>
      </c>
      <c r="C22426" s="5" t="s">
        <v>66</v>
      </c>
      <c r="D22426" s="5">
        <v>1</v>
      </c>
      <c r="E22426" s="5">
        <v>116305</v>
      </c>
    </row>
    <row r="22427" spans="1:5" x14ac:dyDescent="0.35">
      <c r="A22427" s="3">
        <v>46274.284722222219</v>
      </c>
      <c r="B22427" s="5" t="s">
        <v>123</v>
      </c>
      <c r="C22427" s="5" t="s">
        <v>66</v>
      </c>
      <c r="D22427" s="5">
        <v>1</v>
      </c>
      <c r="E22427" s="5">
        <v>116305</v>
      </c>
    </row>
    <row r="22428" spans="1:5" x14ac:dyDescent="0.35">
      <c r="A22428" s="3">
        <v>46274.284722222219</v>
      </c>
      <c r="B22428" s="5" t="s">
        <v>215</v>
      </c>
      <c r="C22428" s="5" t="s">
        <v>19</v>
      </c>
      <c r="D22428" s="5">
        <v>1</v>
      </c>
      <c r="E22428" s="5">
        <v>116305</v>
      </c>
    </row>
    <row r="22429" spans="1:5" x14ac:dyDescent="0.35">
      <c r="A22429" s="3">
        <v>46274.284722222219</v>
      </c>
      <c r="B22429" s="5" t="s">
        <v>346</v>
      </c>
      <c r="C22429" s="5" t="s">
        <v>67</v>
      </c>
      <c r="D22429" s="5">
        <v>1</v>
      </c>
      <c r="E22429" s="5">
        <v>116305</v>
      </c>
    </row>
    <row r="22430" spans="1:5" x14ac:dyDescent="0.35">
      <c r="A22430" s="3">
        <v>46274.284722222219</v>
      </c>
      <c r="B22430" s="5" t="s">
        <v>123</v>
      </c>
      <c r="C22430" s="5" t="s">
        <v>65</v>
      </c>
      <c r="D22430" s="5">
        <v>1</v>
      </c>
      <c r="E22430" s="5">
        <v>116305</v>
      </c>
    </row>
    <row r="22431" spans="1:5" x14ac:dyDescent="0.35">
      <c r="A22431" s="3">
        <v>46274.284722222219</v>
      </c>
      <c r="B22431" s="5" t="s">
        <v>396</v>
      </c>
      <c r="C22431" s="5" t="s">
        <v>66</v>
      </c>
      <c r="D22431" s="5">
        <v>1</v>
      </c>
      <c r="E22431" s="5">
        <v>116305</v>
      </c>
    </row>
    <row r="22432" spans="1:5" x14ac:dyDescent="0.35">
      <c r="A22432" s="3">
        <v>46274.284722222219</v>
      </c>
      <c r="B22432" s="5" t="s">
        <v>346</v>
      </c>
      <c r="C22432" s="5" t="s">
        <v>65</v>
      </c>
      <c r="D22432" s="5">
        <v>1</v>
      </c>
      <c r="E22432" s="5">
        <v>116305</v>
      </c>
    </row>
    <row r="22433" spans="1:5" x14ac:dyDescent="0.35">
      <c r="A22433" s="3">
        <v>46274.284722222219</v>
      </c>
      <c r="B22433" s="5" t="s">
        <v>396</v>
      </c>
      <c r="C22433" s="5" t="s">
        <v>66</v>
      </c>
      <c r="D22433" s="5">
        <v>1</v>
      </c>
      <c r="E22433" s="5">
        <v>116305</v>
      </c>
    </row>
    <row r="22434" spans="1:5" x14ac:dyDescent="0.35">
      <c r="A22434" s="3">
        <v>46274.284722222219</v>
      </c>
      <c r="B22434" s="5" t="s">
        <v>396</v>
      </c>
      <c r="C22434" s="5" t="s">
        <v>66</v>
      </c>
      <c r="D22434" s="5">
        <v>1</v>
      </c>
      <c r="E22434" s="5">
        <v>116305</v>
      </c>
    </row>
    <row r="22435" spans="1:5" x14ac:dyDescent="0.35">
      <c r="A22435" s="3">
        <v>46274.284722222219</v>
      </c>
      <c r="B22435" s="5" t="s">
        <v>396</v>
      </c>
      <c r="C22435" s="5" t="s">
        <v>66</v>
      </c>
      <c r="D22435" s="5">
        <v>1</v>
      </c>
      <c r="E22435" s="5">
        <v>116305</v>
      </c>
    </row>
    <row r="22436" spans="1:5" x14ac:dyDescent="0.35">
      <c r="A22436" s="3">
        <v>46274.284722222219</v>
      </c>
      <c r="B22436" s="5" t="s">
        <v>396</v>
      </c>
      <c r="C22436" s="5" t="s">
        <v>66</v>
      </c>
      <c r="D22436" s="5">
        <v>1</v>
      </c>
      <c r="E22436" s="5">
        <v>116305</v>
      </c>
    </row>
    <row r="22437" spans="1:5" x14ac:dyDescent="0.35">
      <c r="A22437" s="3">
        <v>46274.284722222219</v>
      </c>
      <c r="B22437" s="5" t="s">
        <v>396</v>
      </c>
      <c r="C22437" s="5" t="s">
        <v>66</v>
      </c>
      <c r="D22437" s="5">
        <v>1</v>
      </c>
      <c r="E22437" s="5">
        <v>116305</v>
      </c>
    </row>
    <row r="22438" spans="1:5" x14ac:dyDescent="0.35">
      <c r="A22438" s="3">
        <v>46274.284722222219</v>
      </c>
      <c r="B22438" s="5" t="s">
        <v>384</v>
      </c>
      <c r="C22438" s="5" t="s">
        <v>108</v>
      </c>
      <c r="D22438" s="5">
        <v>1</v>
      </c>
      <c r="E22438" s="5">
        <v>106305</v>
      </c>
    </row>
    <row r="22439" spans="1:5" x14ac:dyDescent="0.35">
      <c r="A22439" s="3">
        <v>46274.284722222219</v>
      </c>
      <c r="B22439" s="5" t="s">
        <v>384</v>
      </c>
      <c r="C22439" s="5" t="s">
        <v>69</v>
      </c>
      <c r="D22439" s="5">
        <v>1</v>
      </c>
      <c r="E22439" s="5">
        <v>129941</v>
      </c>
    </row>
    <row r="22440" spans="1:5" x14ac:dyDescent="0.35">
      <c r="A22440" s="3">
        <v>46274.284722222219</v>
      </c>
      <c r="B22440" s="5" t="s">
        <v>384</v>
      </c>
      <c r="C22440" s="5" t="s">
        <v>37</v>
      </c>
      <c r="D22440" s="5">
        <v>1</v>
      </c>
      <c r="E22440" s="5">
        <v>118123</v>
      </c>
    </row>
    <row r="22441" spans="1:5" x14ac:dyDescent="0.35">
      <c r="A22441" s="3">
        <v>46274.284722222219</v>
      </c>
      <c r="B22441" s="5" t="s">
        <v>384</v>
      </c>
      <c r="C22441" s="5" t="s">
        <v>108</v>
      </c>
      <c r="D22441" s="5">
        <v>1</v>
      </c>
      <c r="E22441" s="5">
        <v>106305</v>
      </c>
    </row>
    <row r="22442" spans="1:5" x14ac:dyDescent="0.35">
      <c r="A22442" s="3">
        <v>46274.284722222219</v>
      </c>
      <c r="B22442" s="5" t="s">
        <v>384</v>
      </c>
      <c r="C22442" s="5" t="s">
        <v>69</v>
      </c>
      <c r="D22442" s="5">
        <v>1</v>
      </c>
      <c r="E22442" s="5">
        <v>129941</v>
      </c>
    </row>
    <row r="22443" spans="1:5" x14ac:dyDescent="0.35">
      <c r="A22443" s="3">
        <v>46274.284722222219</v>
      </c>
      <c r="B22443" s="5" t="s">
        <v>384</v>
      </c>
      <c r="C22443" s="5" t="s">
        <v>49</v>
      </c>
      <c r="D22443" s="5">
        <v>1</v>
      </c>
      <c r="E22443" s="5">
        <v>64941</v>
      </c>
    </row>
    <row r="22444" spans="1:5" x14ac:dyDescent="0.35">
      <c r="A22444" s="3">
        <v>46274.284722222219</v>
      </c>
      <c r="B22444" s="5" t="s">
        <v>388</v>
      </c>
      <c r="C22444" s="5" t="s">
        <v>93</v>
      </c>
      <c r="D22444" s="5">
        <v>1</v>
      </c>
      <c r="E22444" s="5">
        <v>50168</v>
      </c>
    </row>
    <row r="22445" spans="1:5" x14ac:dyDescent="0.35">
      <c r="A22445" s="3">
        <v>46274.284722222219</v>
      </c>
      <c r="B22445" s="5" t="s">
        <v>384</v>
      </c>
      <c r="C22445" s="5" t="s">
        <v>37</v>
      </c>
      <c r="D22445" s="5">
        <v>1</v>
      </c>
      <c r="E22445" s="5">
        <v>118123</v>
      </c>
    </row>
    <row r="22446" spans="1:5" x14ac:dyDescent="0.35">
      <c r="A22446" s="3">
        <v>46274.284722222219</v>
      </c>
      <c r="B22446" s="5" t="s">
        <v>384</v>
      </c>
      <c r="C22446" s="5" t="s">
        <v>69</v>
      </c>
      <c r="D22446" s="5">
        <v>1</v>
      </c>
      <c r="E22446" s="5">
        <v>129941</v>
      </c>
    </row>
    <row r="22447" spans="1:5" x14ac:dyDescent="0.35">
      <c r="A22447" s="3">
        <v>46274.284722222219</v>
      </c>
      <c r="B22447" s="5" t="s">
        <v>384</v>
      </c>
      <c r="C22447" s="5" t="s">
        <v>69</v>
      </c>
      <c r="D22447" s="5">
        <v>1</v>
      </c>
      <c r="E22447" s="5">
        <v>129941</v>
      </c>
    </row>
    <row r="22448" spans="1:5" x14ac:dyDescent="0.35">
      <c r="A22448" s="3">
        <v>46274.284722222219</v>
      </c>
      <c r="B22448" s="5" t="s">
        <v>384</v>
      </c>
      <c r="C22448" s="5" t="s">
        <v>69</v>
      </c>
      <c r="D22448" s="5">
        <v>1</v>
      </c>
      <c r="E22448" s="5">
        <v>129941</v>
      </c>
    </row>
    <row r="22449" spans="1:5" x14ac:dyDescent="0.35">
      <c r="A22449" s="3">
        <v>46274.284722222219</v>
      </c>
      <c r="B22449" s="5" t="s">
        <v>384</v>
      </c>
      <c r="C22449" s="5" t="s">
        <v>17</v>
      </c>
      <c r="D22449" s="5">
        <v>1</v>
      </c>
      <c r="E22449" s="5">
        <v>236305</v>
      </c>
    </row>
    <row r="22450" spans="1:5" x14ac:dyDescent="0.35">
      <c r="A22450" s="3">
        <v>46274.284722222219</v>
      </c>
      <c r="B22450" s="5" t="s">
        <v>401</v>
      </c>
      <c r="C22450" s="5" t="s">
        <v>28</v>
      </c>
      <c r="D22450" s="5">
        <v>2</v>
      </c>
      <c r="E22450" s="5">
        <v>236245</v>
      </c>
    </row>
    <row r="22451" spans="1:5" x14ac:dyDescent="0.35">
      <c r="A22451" s="3">
        <v>46274.284722222219</v>
      </c>
      <c r="B22451" s="5" t="s">
        <v>384</v>
      </c>
      <c r="C22451" s="5" t="s">
        <v>37</v>
      </c>
      <c r="D22451" s="5">
        <v>1</v>
      </c>
      <c r="E22451" s="5">
        <v>118123</v>
      </c>
    </row>
    <row r="22452" spans="1:5" x14ac:dyDescent="0.35">
      <c r="A22452" s="3">
        <v>46274.284722222219</v>
      </c>
      <c r="B22452" s="5" t="s">
        <v>397</v>
      </c>
      <c r="C22452" s="5" t="s">
        <v>66</v>
      </c>
      <c r="D22452" s="5">
        <v>1</v>
      </c>
      <c r="E22452" s="5">
        <v>116305</v>
      </c>
    </row>
    <row r="22453" spans="1:5" x14ac:dyDescent="0.35">
      <c r="A22453" s="3">
        <v>46274.284722222219</v>
      </c>
      <c r="B22453" s="5" t="s">
        <v>123</v>
      </c>
      <c r="C22453" s="5" t="s">
        <v>66</v>
      </c>
      <c r="D22453" s="5">
        <v>1</v>
      </c>
      <c r="E22453" s="5">
        <v>116305</v>
      </c>
    </row>
    <row r="22454" spans="1:5" x14ac:dyDescent="0.35">
      <c r="A22454" s="3">
        <v>46274.284722222219</v>
      </c>
      <c r="B22454" s="5" t="s">
        <v>215</v>
      </c>
      <c r="C22454" s="5" t="s">
        <v>19</v>
      </c>
      <c r="D22454" s="5">
        <v>1</v>
      </c>
      <c r="E22454" s="5">
        <v>116305</v>
      </c>
    </row>
    <row r="22455" spans="1:5" x14ac:dyDescent="0.35">
      <c r="A22455" s="3">
        <v>46274.284722222219</v>
      </c>
      <c r="B22455" s="5" t="s">
        <v>123</v>
      </c>
      <c r="C22455" s="5" t="s">
        <v>66</v>
      </c>
      <c r="D22455" s="5">
        <v>1</v>
      </c>
      <c r="E22455" s="5">
        <v>116305</v>
      </c>
    </row>
    <row r="22456" spans="1:5" x14ac:dyDescent="0.35">
      <c r="A22456" s="3">
        <v>46274.284722222219</v>
      </c>
      <c r="B22456" s="5" t="s">
        <v>215</v>
      </c>
      <c r="C22456" s="5" t="s">
        <v>19</v>
      </c>
      <c r="D22456" s="5">
        <v>1</v>
      </c>
      <c r="E22456" s="5">
        <v>116305</v>
      </c>
    </row>
    <row r="22457" spans="1:5" x14ac:dyDescent="0.35">
      <c r="A22457" s="3">
        <v>46274.284722222219</v>
      </c>
      <c r="B22457" s="5" t="s">
        <v>215</v>
      </c>
      <c r="C22457" s="5" t="s">
        <v>19</v>
      </c>
      <c r="D22457" s="5">
        <v>1</v>
      </c>
      <c r="E22457" s="5">
        <v>116305</v>
      </c>
    </row>
    <row r="22458" spans="1:5" x14ac:dyDescent="0.35">
      <c r="A22458" s="3">
        <v>46274.284722222219</v>
      </c>
      <c r="B22458" s="5" t="s">
        <v>215</v>
      </c>
      <c r="C22458" s="5" t="s">
        <v>19</v>
      </c>
      <c r="D22458" s="5">
        <v>1</v>
      </c>
      <c r="E22458" s="5">
        <v>116305</v>
      </c>
    </row>
    <row r="22459" spans="1:5" x14ac:dyDescent="0.35">
      <c r="A22459" s="3">
        <v>46274.284722222219</v>
      </c>
      <c r="B22459" s="5" t="s">
        <v>215</v>
      </c>
      <c r="C22459" s="5" t="s">
        <v>19</v>
      </c>
      <c r="D22459" s="5">
        <v>1</v>
      </c>
      <c r="E22459" s="5">
        <v>116305</v>
      </c>
    </row>
    <row r="22460" spans="1:5" x14ac:dyDescent="0.35">
      <c r="A22460" s="3">
        <v>46274.284722222219</v>
      </c>
      <c r="B22460" s="5" t="s">
        <v>396</v>
      </c>
      <c r="C22460" s="5" t="s">
        <v>66</v>
      </c>
      <c r="D22460" s="5">
        <v>1</v>
      </c>
      <c r="E22460" s="5">
        <v>116305</v>
      </c>
    </row>
    <row r="22461" spans="1:5" x14ac:dyDescent="0.35">
      <c r="A22461" s="3">
        <v>46274.284722222219</v>
      </c>
      <c r="B22461" s="5" t="s">
        <v>127</v>
      </c>
      <c r="C22461" s="5" t="s">
        <v>66</v>
      </c>
      <c r="D22461" s="5">
        <v>1</v>
      </c>
      <c r="E22461" s="5">
        <v>116305</v>
      </c>
    </row>
    <row r="22462" spans="1:5" x14ac:dyDescent="0.35">
      <c r="A22462" s="3">
        <v>46274.284722222219</v>
      </c>
      <c r="B22462" s="5" t="s">
        <v>384</v>
      </c>
      <c r="C22462" s="5" t="s">
        <v>108</v>
      </c>
      <c r="D22462" s="5">
        <v>1</v>
      </c>
      <c r="E22462" s="5">
        <v>106305</v>
      </c>
    </row>
    <row r="22463" spans="1:5" x14ac:dyDescent="0.35">
      <c r="A22463" s="3">
        <v>46274.284722222219</v>
      </c>
      <c r="B22463" s="5" t="s">
        <v>384</v>
      </c>
      <c r="C22463" s="5" t="s">
        <v>69</v>
      </c>
      <c r="D22463" s="5">
        <v>1</v>
      </c>
      <c r="E22463" s="5">
        <v>129941</v>
      </c>
    </row>
    <row r="22464" spans="1:5" x14ac:dyDescent="0.35">
      <c r="A22464" s="3">
        <v>46274.284722222219</v>
      </c>
      <c r="B22464" s="5" t="s">
        <v>384</v>
      </c>
      <c r="C22464" s="5" t="s">
        <v>82</v>
      </c>
      <c r="D22464" s="5">
        <v>1</v>
      </c>
      <c r="E22464" s="5">
        <v>70850</v>
      </c>
    </row>
    <row r="22465" spans="1:5" x14ac:dyDescent="0.35">
      <c r="A22465" s="3">
        <v>46274.284722222219</v>
      </c>
      <c r="B22465" s="5" t="s">
        <v>401</v>
      </c>
      <c r="C22465" s="5" t="s">
        <v>48</v>
      </c>
      <c r="D22465" s="5">
        <v>1</v>
      </c>
      <c r="E22465" s="5">
        <v>501682</v>
      </c>
    </row>
    <row r="22466" spans="1:5" x14ac:dyDescent="0.35">
      <c r="A22466" s="3">
        <v>46274.284722222219</v>
      </c>
      <c r="B22466" s="5" t="s">
        <v>384</v>
      </c>
      <c r="C22466" s="5" t="s">
        <v>49</v>
      </c>
      <c r="D22466" s="5">
        <v>1</v>
      </c>
      <c r="E22466" s="5">
        <v>64941</v>
      </c>
    </row>
    <row r="22467" spans="1:5" x14ac:dyDescent="0.35">
      <c r="A22467" s="3">
        <v>46274.284722222219</v>
      </c>
      <c r="B22467" s="5" t="s">
        <v>388</v>
      </c>
      <c r="C22467" s="5" t="s">
        <v>38</v>
      </c>
      <c r="D22467" s="5">
        <v>1</v>
      </c>
      <c r="E22467" s="5">
        <v>236305</v>
      </c>
    </row>
    <row r="22468" spans="1:5" x14ac:dyDescent="0.35">
      <c r="A22468" s="3">
        <v>46274.284722222219</v>
      </c>
      <c r="B22468" s="5" t="s">
        <v>401</v>
      </c>
      <c r="C22468" s="5" t="s">
        <v>57</v>
      </c>
      <c r="D22468" s="5">
        <v>1</v>
      </c>
      <c r="E22468" s="5">
        <v>295395</v>
      </c>
    </row>
    <row r="22469" spans="1:5" x14ac:dyDescent="0.35">
      <c r="A22469" s="3">
        <v>46274.284722222219</v>
      </c>
      <c r="B22469" s="5" t="s">
        <v>384</v>
      </c>
      <c r="C22469" s="5" t="s">
        <v>36</v>
      </c>
      <c r="D22469" s="5">
        <v>1</v>
      </c>
      <c r="E22469" s="5">
        <v>236305</v>
      </c>
    </row>
    <row r="22470" spans="1:5" x14ac:dyDescent="0.35">
      <c r="A22470" s="3">
        <v>46274.284722222219</v>
      </c>
      <c r="B22470" s="5" t="s">
        <v>397</v>
      </c>
      <c r="C22470" s="5" t="s">
        <v>65</v>
      </c>
      <c r="D22470" s="5">
        <v>1</v>
      </c>
      <c r="E22470" s="5">
        <v>116305</v>
      </c>
    </row>
    <row r="22471" spans="1:5" x14ac:dyDescent="0.35">
      <c r="A22471" s="3">
        <v>46274.284722222219</v>
      </c>
      <c r="B22471" s="5" t="s">
        <v>123</v>
      </c>
      <c r="C22471" s="5" t="s">
        <v>65</v>
      </c>
      <c r="D22471" s="5">
        <v>1</v>
      </c>
      <c r="E22471" s="5">
        <v>116305</v>
      </c>
    </row>
    <row r="22472" spans="1:5" x14ac:dyDescent="0.35">
      <c r="A22472" s="3">
        <v>46274.284722222219</v>
      </c>
      <c r="B22472" s="5" t="s">
        <v>400</v>
      </c>
      <c r="C22472" s="5" t="s">
        <v>19</v>
      </c>
      <c r="D22472" s="5">
        <v>1</v>
      </c>
      <c r="E22472" s="5">
        <v>116305</v>
      </c>
    </row>
    <row r="22473" spans="1:5" x14ac:dyDescent="0.35">
      <c r="A22473" s="3">
        <v>46274.284722222219</v>
      </c>
      <c r="B22473" s="5" t="s">
        <v>123</v>
      </c>
      <c r="C22473" s="5" t="s">
        <v>67</v>
      </c>
      <c r="D22473" s="5">
        <v>1</v>
      </c>
      <c r="E22473" s="5">
        <v>116305</v>
      </c>
    </row>
    <row r="22474" spans="1:5" x14ac:dyDescent="0.35">
      <c r="A22474" s="3">
        <v>46274.284722222219</v>
      </c>
      <c r="B22474" s="5" t="s">
        <v>215</v>
      </c>
      <c r="C22474" s="5" t="s">
        <v>19</v>
      </c>
      <c r="D22474" s="5">
        <v>1</v>
      </c>
      <c r="E22474" s="5">
        <v>116305</v>
      </c>
    </row>
    <row r="22475" spans="1:5" x14ac:dyDescent="0.35">
      <c r="A22475" s="3">
        <v>46274.284722222219</v>
      </c>
      <c r="B22475" s="5" t="s">
        <v>398</v>
      </c>
      <c r="C22475" s="5" t="s">
        <v>19</v>
      </c>
      <c r="D22475" s="5">
        <v>1</v>
      </c>
      <c r="E22475" s="5">
        <v>116305</v>
      </c>
    </row>
    <row r="22476" spans="1:5" x14ac:dyDescent="0.35">
      <c r="A22476" s="3">
        <v>46274.284722222219</v>
      </c>
      <c r="B22476" s="5" t="s">
        <v>127</v>
      </c>
      <c r="C22476" s="5" t="s">
        <v>65</v>
      </c>
      <c r="D22476" s="5">
        <v>1</v>
      </c>
      <c r="E22476" s="5">
        <v>116305</v>
      </c>
    </row>
    <row r="22477" spans="1:5" x14ac:dyDescent="0.35">
      <c r="A22477" s="3">
        <v>46274.284722222219</v>
      </c>
      <c r="B22477" s="5" t="s">
        <v>127</v>
      </c>
      <c r="C22477" s="5" t="s">
        <v>66</v>
      </c>
      <c r="D22477" s="5">
        <v>1</v>
      </c>
      <c r="E22477" s="5">
        <v>116305</v>
      </c>
    </row>
    <row r="22478" spans="1:5" x14ac:dyDescent="0.35">
      <c r="A22478" s="3">
        <v>46274.284722222219</v>
      </c>
      <c r="B22478" s="5" t="s">
        <v>127</v>
      </c>
      <c r="C22478" s="5" t="s">
        <v>65</v>
      </c>
      <c r="D22478" s="5">
        <v>1</v>
      </c>
      <c r="E22478" s="5">
        <v>116305</v>
      </c>
    </row>
    <row r="22479" spans="1:5" x14ac:dyDescent="0.35">
      <c r="A22479" s="3">
        <v>46274.284722222219</v>
      </c>
      <c r="B22479" s="5" t="s">
        <v>396</v>
      </c>
      <c r="C22479" s="5" t="s">
        <v>66</v>
      </c>
      <c r="D22479" s="5">
        <v>1</v>
      </c>
      <c r="E22479" s="5">
        <v>116305</v>
      </c>
    </row>
    <row r="22480" spans="1:5" x14ac:dyDescent="0.35">
      <c r="A22480" s="3">
        <v>46274.284722222219</v>
      </c>
      <c r="B22480" s="5" t="s">
        <v>127</v>
      </c>
      <c r="C22480" s="5" t="s">
        <v>66</v>
      </c>
      <c r="D22480" s="5">
        <v>1</v>
      </c>
      <c r="E22480" s="5">
        <v>116305</v>
      </c>
    </row>
    <row r="22481" spans="1:5" x14ac:dyDescent="0.35">
      <c r="A22481" s="3">
        <v>46274.284722222219</v>
      </c>
      <c r="B22481" s="5" t="s">
        <v>215</v>
      </c>
      <c r="C22481" s="5" t="s">
        <v>19</v>
      </c>
      <c r="D22481" s="5">
        <v>1</v>
      </c>
      <c r="E22481" s="5">
        <v>116305</v>
      </c>
    </row>
    <row r="22482" spans="1:5" x14ac:dyDescent="0.35">
      <c r="A22482" s="3">
        <v>46274.284722222219</v>
      </c>
      <c r="B22482" s="5" t="s">
        <v>215</v>
      </c>
      <c r="C22482" s="5" t="s">
        <v>19</v>
      </c>
      <c r="D22482" s="5">
        <v>1</v>
      </c>
      <c r="E22482" s="5">
        <v>116305</v>
      </c>
    </row>
    <row r="22483" spans="1:5" x14ac:dyDescent="0.35">
      <c r="A22483" s="3">
        <v>46274.284722222219</v>
      </c>
      <c r="B22483" s="5" t="s">
        <v>127</v>
      </c>
      <c r="C22483" s="5" t="s">
        <v>65</v>
      </c>
      <c r="D22483" s="5">
        <v>1</v>
      </c>
      <c r="E22483" s="5">
        <v>116305</v>
      </c>
    </row>
    <row r="22484" spans="1:5" x14ac:dyDescent="0.35">
      <c r="A22484" s="3">
        <v>46274.284722222219</v>
      </c>
      <c r="B22484" s="5" t="s">
        <v>127</v>
      </c>
      <c r="C22484" s="5" t="s">
        <v>66</v>
      </c>
      <c r="D22484" s="5">
        <v>1</v>
      </c>
      <c r="E22484" s="5">
        <v>116305</v>
      </c>
    </row>
    <row r="22485" spans="1:5" x14ac:dyDescent="0.35">
      <c r="A22485" s="3">
        <v>46274.284722222219</v>
      </c>
      <c r="B22485" s="5" t="s">
        <v>127</v>
      </c>
      <c r="C22485" s="5" t="s">
        <v>66</v>
      </c>
      <c r="D22485" s="5">
        <v>1</v>
      </c>
      <c r="E22485" s="5">
        <v>116305</v>
      </c>
    </row>
    <row r="22486" spans="1:5" x14ac:dyDescent="0.35">
      <c r="A22486" s="3">
        <v>46274.284722222219</v>
      </c>
      <c r="B22486" s="5" t="s">
        <v>384</v>
      </c>
      <c r="C22486" s="5" t="s">
        <v>69</v>
      </c>
      <c r="D22486" s="5">
        <v>1</v>
      </c>
      <c r="E22486" s="5">
        <v>129941</v>
      </c>
    </row>
    <row r="22487" spans="1:5" x14ac:dyDescent="0.35">
      <c r="A22487" s="3">
        <v>46274.284722222219</v>
      </c>
      <c r="B22487" s="5" t="s">
        <v>384</v>
      </c>
      <c r="C22487" s="5" t="s">
        <v>97</v>
      </c>
      <c r="D22487" s="5">
        <v>1</v>
      </c>
      <c r="E22487" s="5">
        <v>177214</v>
      </c>
    </row>
    <row r="22488" spans="1:5" x14ac:dyDescent="0.35">
      <c r="A22488" s="3">
        <v>46274.284722222219</v>
      </c>
      <c r="B22488" s="5" t="s">
        <v>401</v>
      </c>
      <c r="C22488" s="5" t="s">
        <v>17</v>
      </c>
      <c r="D22488" s="5">
        <v>1</v>
      </c>
      <c r="E22488" s="5">
        <v>236305</v>
      </c>
    </row>
    <row r="22489" spans="1:5" x14ac:dyDescent="0.35">
      <c r="A22489" s="3">
        <v>46274.284722222219</v>
      </c>
      <c r="B22489" s="5" t="s">
        <v>384</v>
      </c>
      <c r="C22489" s="5" t="s">
        <v>69</v>
      </c>
      <c r="D22489" s="5">
        <v>1</v>
      </c>
      <c r="E22489" s="5">
        <v>129941</v>
      </c>
    </row>
    <row r="22490" spans="1:5" x14ac:dyDescent="0.35">
      <c r="A22490" s="3">
        <v>46274.284722222219</v>
      </c>
      <c r="B22490" s="5" t="s">
        <v>384</v>
      </c>
      <c r="C22490" s="5" t="s">
        <v>38</v>
      </c>
      <c r="D22490" s="5">
        <v>1</v>
      </c>
      <c r="E22490" s="5">
        <v>236305</v>
      </c>
    </row>
    <row r="22491" spans="1:5" x14ac:dyDescent="0.35">
      <c r="A22491" s="3">
        <v>46274.284722222219</v>
      </c>
      <c r="B22491" s="5" t="s">
        <v>384</v>
      </c>
      <c r="C22491" s="5" t="s">
        <v>69</v>
      </c>
      <c r="D22491" s="5">
        <v>1</v>
      </c>
      <c r="E22491" s="5">
        <v>129941</v>
      </c>
    </row>
    <row r="22492" spans="1:5" x14ac:dyDescent="0.35">
      <c r="A22492" s="3">
        <v>46274.284722222219</v>
      </c>
      <c r="B22492" s="5" t="s">
        <v>384</v>
      </c>
      <c r="C22492" s="5" t="s">
        <v>42</v>
      </c>
      <c r="D22492" s="5">
        <v>1</v>
      </c>
      <c r="E22492" s="5">
        <v>206759</v>
      </c>
    </row>
    <row r="22493" spans="1:5" x14ac:dyDescent="0.35">
      <c r="A22493" s="3">
        <v>46274.284722222219</v>
      </c>
      <c r="B22493" s="5" t="s">
        <v>384</v>
      </c>
      <c r="C22493" s="5" t="s">
        <v>69</v>
      </c>
      <c r="D22493" s="5">
        <v>1</v>
      </c>
      <c r="E22493" s="5">
        <v>129941</v>
      </c>
    </row>
    <row r="22494" spans="1:5" x14ac:dyDescent="0.35">
      <c r="A22494" s="3">
        <v>46274.284722222219</v>
      </c>
      <c r="B22494" s="5" t="s">
        <v>401</v>
      </c>
      <c r="C22494" s="5" t="s">
        <v>85</v>
      </c>
      <c r="D22494" s="5">
        <v>1</v>
      </c>
      <c r="E22494" s="5">
        <v>189032</v>
      </c>
    </row>
    <row r="22495" spans="1:5" x14ac:dyDescent="0.35">
      <c r="A22495" s="3">
        <v>46274.284722222219</v>
      </c>
      <c r="B22495" s="5" t="s">
        <v>390</v>
      </c>
      <c r="C22495" s="5" t="s">
        <v>83</v>
      </c>
      <c r="D22495" s="5">
        <v>1</v>
      </c>
      <c r="E22495" s="5">
        <v>70850</v>
      </c>
    </row>
    <row r="22496" spans="1:5" x14ac:dyDescent="0.35">
      <c r="A22496" s="3">
        <v>46274.284722222219</v>
      </c>
      <c r="B22496" s="5" t="s">
        <v>127</v>
      </c>
      <c r="C22496" s="5" t="s">
        <v>38</v>
      </c>
      <c r="D22496" s="5">
        <v>1</v>
      </c>
      <c r="E22496" s="5">
        <v>232669</v>
      </c>
    </row>
    <row r="22497" spans="1:5" x14ac:dyDescent="0.35">
      <c r="A22497" s="3">
        <v>46274.284722222219</v>
      </c>
      <c r="B22497" s="5" t="s">
        <v>123</v>
      </c>
      <c r="C22497" s="5" t="s">
        <v>66</v>
      </c>
      <c r="D22497" s="5">
        <v>1</v>
      </c>
      <c r="E22497" s="5">
        <v>116305</v>
      </c>
    </row>
    <row r="22498" spans="1:5" x14ac:dyDescent="0.35">
      <c r="A22498" s="3">
        <v>46274.284722222219</v>
      </c>
      <c r="B22498" s="5" t="s">
        <v>123</v>
      </c>
      <c r="C22498" s="5" t="s">
        <v>65</v>
      </c>
      <c r="D22498" s="5">
        <v>1</v>
      </c>
      <c r="E22498" s="5">
        <v>116305</v>
      </c>
    </row>
    <row r="22499" spans="1:5" x14ac:dyDescent="0.35">
      <c r="A22499" s="3">
        <v>46274.284722222219</v>
      </c>
      <c r="B22499" s="5" t="s">
        <v>123</v>
      </c>
      <c r="C22499" s="5" t="s">
        <v>66</v>
      </c>
      <c r="D22499" s="5">
        <v>1</v>
      </c>
      <c r="E22499" s="5">
        <v>116305</v>
      </c>
    </row>
    <row r="22500" spans="1:5" x14ac:dyDescent="0.35">
      <c r="A22500" s="3">
        <v>46274.284722222219</v>
      </c>
      <c r="B22500" s="5" t="s">
        <v>215</v>
      </c>
      <c r="C22500" s="5" t="s">
        <v>19</v>
      </c>
      <c r="D22500" s="5">
        <v>1</v>
      </c>
      <c r="E22500" s="5">
        <v>116305</v>
      </c>
    </row>
    <row r="22501" spans="1:5" x14ac:dyDescent="0.35">
      <c r="A22501" s="3">
        <v>46274.284722222219</v>
      </c>
      <c r="B22501" s="5" t="s">
        <v>400</v>
      </c>
      <c r="C22501" s="5" t="s">
        <v>19</v>
      </c>
      <c r="D22501" s="5">
        <v>1</v>
      </c>
      <c r="E22501" s="5">
        <v>116305</v>
      </c>
    </row>
    <row r="22502" spans="1:5" x14ac:dyDescent="0.35">
      <c r="A22502" s="3">
        <v>46274.284722222219</v>
      </c>
      <c r="B22502" s="5" t="s">
        <v>346</v>
      </c>
      <c r="C22502" s="5" t="s">
        <v>65</v>
      </c>
      <c r="D22502" s="5">
        <v>1</v>
      </c>
      <c r="E22502" s="5">
        <v>116305</v>
      </c>
    </row>
    <row r="22503" spans="1:5" x14ac:dyDescent="0.35">
      <c r="A22503" s="3">
        <v>46274.284722222219</v>
      </c>
      <c r="B22503" s="5" t="s">
        <v>215</v>
      </c>
      <c r="C22503" s="5" t="s">
        <v>19</v>
      </c>
      <c r="D22503" s="5">
        <v>1</v>
      </c>
      <c r="E22503" s="5">
        <v>116305</v>
      </c>
    </row>
    <row r="22504" spans="1:5" x14ac:dyDescent="0.35">
      <c r="A22504" s="3">
        <v>46274.284722222219</v>
      </c>
      <c r="B22504" s="5" t="s">
        <v>400</v>
      </c>
      <c r="C22504" s="5" t="s">
        <v>19</v>
      </c>
      <c r="D22504" s="5">
        <v>1</v>
      </c>
      <c r="E22504" s="5">
        <v>116305</v>
      </c>
    </row>
    <row r="22505" spans="1:5" x14ac:dyDescent="0.35">
      <c r="A22505" s="3">
        <v>46274.284722222219</v>
      </c>
      <c r="B22505" s="5" t="s">
        <v>346</v>
      </c>
      <c r="C22505" s="5" t="s">
        <v>66</v>
      </c>
      <c r="D22505" s="5">
        <v>1</v>
      </c>
      <c r="E22505" s="5">
        <v>116305</v>
      </c>
    </row>
    <row r="22506" spans="1:5" x14ac:dyDescent="0.35">
      <c r="A22506" s="3">
        <v>46274.284722222219</v>
      </c>
      <c r="B22506" s="5" t="s">
        <v>123</v>
      </c>
      <c r="C22506" s="5" t="s">
        <v>66</v>
      </c>
      <c r="D22506" s="5">
        <v>1</v>
      </c>
      <c r="E22506" s="5">
        <v>116305</v>
      </c>
    </row>
    <row r="22507" spans="1:5" x14ac:dyDescent="0.35">
      <c r="A22507" s="3">
        <v>46274.284722222219</v>
      </c>
      <c r="B22507" s="5" t="s">
        <v>396</v>
      </c>
      <c r="C22507" s="5" t="s">
        <v>65</v>
      </c>
      <c r="D22507" s="5">
        <v>1</v>
      </c>
      <c r="E22507" s="5">
        <v>116305</v>
      </c>
    </row>
    <row r="22508" spans="1:5" x14ac:dyDescent="0.35">
      <c r="A22508" s="3">
        <v>46274.284722222219</v>
      </c>
      <c r="B22508" s="5" t="s">
        <v>127</v>
      </c>
      <c r="C22508" s="5" t="s">
        <v>66</v>
      </c>
      <c r="D22508" s="5">
        <v>1</v>
      </c>
      <c r="E22508" s="5">
        <v>116305</v>
      </c>
    </row>
    <row r="22509" spans="1:5" x14ac:dyDescent="0.35">
      <c r="A22509" s="3">
        <v>46274.284722222219</v>
      </c>
      <c r="B22509" s="5" t="s">
        <v>396</v>
      </c>
      <c r="C22509" s="5" t="s">
        <v>65</v>
      </c>
      <c r="D22509" s="5">
        <v>1</v>
      </c>
      <c r="E22509" s="5">
        <v>116305</v>
      </c>
    </row>
    <row r="22510" spans="1:5" x14ac:dyDescent="0.35">
      <c r="A22510" s="3">
        <v>46274.284722222219</v>
      </c>
      <c r="B22510" s="5" t="s">
        <v>388</v>
      </c>
      <c r="C22510" s="5" t="s">
        <v>28</v>
      </c>
      <c r="D22510" s="5">
        <v>1</v>
      </c>
      <c r="E22510" s="5">
        <v>118123</v>
      </c>
    </row>
    <row r="22511" spans="1:5" x14ac:dyDescent="0.35">
      <c r="A22511" s="3">
        <v>46274.284722222219</v>
      </c>
      <c r="B22511" s="5" t="s">
        <v>401</v>
      </c>
      <c r="C22511" s="5" t="s">
        <v>17</v>
      </c>
      <c r="D22511" s="5">
        <v>1</v>
      </c>
      <c r="E22511" s="5">
        <v>236305</v>
      </c>
    </row>
    <row r="22512" spans="1:5" x14ac:dyDescent="0.35">
      <c r="A22512" s="3">
        <v>46274.284722222219</v>
      </c>
      <c r="B22512" s="5" t="s">
        <v>401</v>
      </c>
      <c r="C22512" s="5" t="s">
        <v>17</v>
      </c>
      <c r="D22512" s="5">
        <v>1</v>
      </c>
      <c r="E22512" s="5">
        <v>236305</v>
      </c>
    </row>
    <row r="22513" spans="1:5" x14ac:dyDescent="0.35">
      <c r="A22513" s="3">
        <v>46274.284722222219</v>
      </c>
      <c r="B22513" s="5" t="s">
        <v>401</v>
      </c>
      <c r="C22513" s="5" t="s">
        <v>17</v>
      </c>
      <c r="D22513" s="5">
        <v>1</v>
      </c>
      <c r="E22513" s="5">
        <v>236305</v>
      </c>
    </row>
    <row r="22514" spans="1:5" x14ac:dyDescent="0.35">
      <c r="A22514" s="3">
        <v>46274.284722222219</v>
      </c>
      <c r="B22514" s="5" t="s">
        <v>388</v>
      </c>
      <c r="C22514" s="5" t="s">
        <v>32</v>
      </c>
      <c r="D22514" s="5">
        <v>1</v>
      </c>
      <c r="E22514" s="5">
        <v>177214</v>
      </c>
    </row>
    <row r="22515" spans="1:5" x14ac:dyDescent="0.35">
      <c r="A22515" s="3">
        <v>46274.284722222219</v>
      </c>
      <c r="B22515" s="5" t="s">
        <v>215</v>
      </c>
      <c r="C22515" s="5" t="s">
        <v>19</v>
      </c>
      <c r="D22515" s="5">
        <v>1</v>
      </c>
      <c r="E22515" s="5">
        <v>116305</v>
      </c>
    </row>
    <row r="22516" spans="1:5" x14ac:dyDescent="0.35">
      <c r="A22516" s="3">
        <v>46274.284722222219</v>
      </c>
      <c r="B22516" s="5" t="s">
        <v>123</v>
      </c>
      <c r="C22516" s="5" t="s">
        <v>65</v>
      </c>
      <c r="D22516" s="5">
        <v>1</v>
      </c>
      <c r="E22516" s="5">
        <v>116305</v>
      </c>
    </row>
    <row r="22517" spans="1:5" x14ac:dyDescent="0.35">
      <c r="A22517" s="3">
        <v>46274.284722222219</v>
      </c>
      <c r="B22517" s="5" t="s">
        <v>123</v>
      </c>
      <c r="C22517" s="5" t="s">
        <v>66</v>
      </c>
      <c r="D22517" s="5">
        <v>1</v>
      </c>
      <c r="E22517" s="5">
        <v>116305</v>
      </c>
    </row>
    <row r="22518" spans="1:5" x14ac:dyDescent="0.35">
      <c r="A22518" s="3">
        <v>46274.284722222219</v>
      </c>
      <c r="B22518" s="5" t="s">
        <v>346</v>
      </c>
      <c r="C22518" s="5" t="s">
        <v>66</v>
      </c>
      <c r="D22518" s="5">
        <v>1</v>
      </c>
      <c r="E22518" s="5">
        <v>116305</v>
      </c>
    </row>
    <row r="22519" spans="1:5" x14ac:dyDescent="0.35">
      <c r="A22519" s="3">
        <v>46274.284722222219</v>
      </c>
      <c r="B22519" s="5" t="s">
        <v>123</v>
      </c>
      <c r="C22519" s="5" t="s">
        <v>65</v>
      </c>
      <c r="D22519" s="5">
        <v>1</v>
      </c>
      <c r="E22519" s="5">
        <v>116305</v>
      </c>
    </row>
    <row r="22520" spans="1:5" x14ac:dyDescent="0.35">
      <c r="A22520" s="3">
        <v>46274.284722222219</v>
      </c>
      <c r="B22520" s="5" t="s">
        <v>127</v>
      </c>
      <c r="C22520" s="5" t="s">
        <v>65</v>
      </c>
      <c r="D22520" s="5">
        <v>1</v>
      </c>
      <c r="E22520" s="5">
        <v>116305</v>
      </c>
    </row>
    <row r="22521" spans="1:5" x14ac:dyDescent="0.35">
      <c r="A22521" s="3">
        <v>46274.284722222219</v>
      </c>
      <c r="B22521" s="5" t="s">
        <v>123</v>
      </c>
      <c r="C22521" s="5" t="s">
        <v>66</v>
      </c>
      <c r="D22521" s="5">
        <v>1</v>
      </c>
      <c r="E22521" s="5">
        <v>116305</v>
      </c>
    </row>
    <row r="22522" spans="1:5" x14ac:dyDescent="0.35">
      <c r="A22522" s="3">
        <v>46274.284722222219</v>
      </c>
      <c r="B22522" s="5" t="s">
        <v>215</v>
      </c>
      <c r="C22522" s="5" t="s">
        <v>19</v>
      </c>
      <c r="D22522" s="5">
        <v>1</v>
      </c>
      <c r="E22522" s="5">
        <v>116305</v>
      </c>
    </row>
    <row r="22523" spans="1:5" x14ac:dyDescent="0.35">
      <c r="A22523" s="3">
        <v>46274.284722222219</v>
      </c>
      <c r="B22523" s="5" t="s">
        <v>215</v>
      </c>
      <c r="C22523" s="5" t="s">
        <v>19</v>
      </c>
      <c r="D22523" s="5">
        <v>1</v>
      </c>
      <c r="E22523" s="5">
        <v>116305</v>
      </c>
    </row>
    <row r="22524" spans="1:5" x14ac:dyDescent="0.35">
      <c r="A22524" s="3">
        <v>46274.284722222219</v>
      </c>
      <c r="B22524" s="5" t="s">
        <v>215</v>
      </c>
      <c r="C22524" s="5" t="s">
        <v>19</v>
      </c>
      <c r="D22524" s="5">
        <v>1</v>
      </c>
      <c r="E22524" s="5">
        <v>116305</v>
      </c>
    </row>
    <row r="22525" spans="1:5" x14ac:dyDescent="0.35">
      <c r="A22525" s="3">
        <v>46274.284722222219</v>
      </c>
      <c r="B22525" s="5" t="s">
        <v>215</v>
      </c>
      <c r="C22525" s="5" t="s">
        <v>19</v>
      </c>
      <c r="D22525" s="5">
        <v>1</v>
      </c>
      <c r="E22525" s="5">
        <v>116305</v>
      </c>
    </row>
    <row r="22526" spans="1:5" x14ac:dyDescent="0.35">
      <c r="A22526" s="3">
        <v>46274.284722222219</v>
      </c>
      <c r="B22526" s="5" t="s">
        <v>127</v>
      </c>
      <c r="C22526" s="5" t="s">
        <v>65</v>
      </c>
      <c r="D22526" s="5">
        <v>1</v>
      </c>
      <c r="E22526" s="5">
        <v>116305</v>
      </c>
    </row>
    <row r="22527" spans="1:5" x14ac:dyDescent="0.35">
      <c r="A22527" s="3">
        <v>46274.284722222219</v>
      </c>
      <c r="B22527" s="5" t="s">
        <v>215</v>
      </c>
      <c r="C22527" s="5" t="s">
        <v>19</v>
      </c>
      <c r="D22527" s="5">
        <v>1</v>
      </c>
      <c r="E22527" s="5">
        <v>116305</v>
      </c>
    </row>
    <row r="22528" spans="1:5" x14ac:dyDescent="0.35">
      <c r="A22528" s="3">
        <v>46274.284722222219</v>
      </c>
      <c r="B22528" s="5" t="s">
        <v>127</v>
      </c>
      <c r="C22528" s="5" t="s">
        <v>66</v>
      </c>
      <c r="D22528" s="5">
        <v>1</v>
      </c>
      <c r="E22528" s="5">
        <v>116305</v>
      </c>
    </row>
    <row r="22529" spans="1:5" x14ac:dyDescent="0.35">
      <c r="A22529" s="3">
        <v>46274.284722222219</v>
      </c>
      <c r="B22529" s="5" t="s">
        <v>215</v>
      </c>
      <c r="C22529" s="5" t="s">
        <v>19</v>
      </c>
      <c r="D22529" s="5">
        <v>1</v>
      </c>
      <c r="E22529" s="5">
        <v>116305</v>
      </c>
    </row>
    <row r="22530" spans="1:5" x14ac:dyDescent="0.35">
      <c r="A22530" s="3">
        <v>46274.284722222219</v>
      </c>
      <c r="B22530" s="5" t="s">
        <v>127</v>
      </c>
      <c r="C22530" s="5" t="s">
        <v>66</v>
      </c>
      <c r="D22530" s="5">
        <v>1</v>
      </c>
      <c r="E22530" s="5">
        <v>116305</v>
      </c>
    </row>
    <row r="22531" spans="1:5" x14ac:dyDescent="0.35">
      <c r="A22531" s="3">
        <v>46274.284722222219</v>
      </c>
      <c r="B22531" s="5" t="s">
        <v>127</v>
      </c>
      <c r="C22531" s="5" t="s">
        <v>66</v>
      </c>
      <c r="D22531" s="5">
        <v>1</v>
      </c>
      <c r="E22531" s="5">
        <v>116305</v>
      </c>
    </row>
    <row r="22532" spans="1:5" x14ac:dyDescent="0.35">
      <c r="A22532" s="3">
        <v>46274.284722222219</v>
      </c>
      <c r="B22532" s="5" t="s">
        <v>215</v>
      </c>
      <c r="C22532" s="5" t="s">
        <v>19</v>
      </c>
      <c r="D22532" s="5">
        <v>1</v>
      </c>
      <c r="E22532" s="5">
        <v>116305</v>
      </c>
    </row>
    <row r="22533" spans="1:5" x14ac:dyDescent="0.35">
      <c r="A22533" s="3">
        <v>46274.284722222219</v>
      </c>
      <c r="B22533" s="5" t="s">
        <v>123</v>
      </c>
      <c r="C22533" s="5" t="s">
        <v>66</v>
      </c>
      <c r="D22533" s="5">
        <v>1</v>
      </c>
      <c r="E22533" s="5">
        <v>116305</v>
      </c>
    </row>
    <row r="22534" spans="1:5" x14ac:dyDescent="0.35">
      <c r="A22534" s="3">
        <v>46274.284722222219</v>
      </c>
      <c r="B22534" s="5" t="s">
        <v>384</v>
      </c>
      <c r="C22534" s="5" t="s">
        <v>69</v>
      </c>
      <c r="D22534" s="5">
        <v>1</v>
      </c>
      <c r="E22534" s="5">
        <v>129941</v>
      </c>
    </row>
    <row r="22535" spans="1:5" x14ac:dyDescent="0.35">
      <c r="A22535" s="3">
        <v>46274.284722222219</v>
      </c>
      <c r="B22535" s="5" t="s">
        <v>384</v>
      </c>
      <c r="C22535" s="5" t="s">
        <v>69</v>
      </c>
      <c r="D22535" s="5">
        <v>1</v>
      </c>
      <c r="E22535" s="5">
        <v>129941</v>
      </c>
    </row>
    <row r="22536" spans="1:5" x14ac:dyDescent="0.35">
      <c r="A22536" s="3">
        <v>46274.284722222219</v>
      </c>
      <c r="B22536" s="5" t="s">
        <v>384</v>
      </c>
      <c r="C22536" s="5" t="s">
        <v>49</v>
      </c>
      <c r="D22536" s="5">
        <v>1</v>
      </c>
      <c r="E22536" s="5">
        <v>64941</v>
      </c>
    </row>
    <row r="22537" spans="1:5" x14ac:dyDescent="0.35">
      <c r="A22537" s="3">
        <v>46274.284722222219</v>
      </c>
      <c r="B22537" s="5" t="s">
        <v>401</v>
      </c>
      <c r="C22537" s="5" t="s">
        <v>38</v>
      </c>
      <c r="D22537" s="5">
        <v>1</v>
      </c>
      <c r="E22537" s="5">
        <v>236305</v>
      </c>
    </row>
    <row r="22538" spans="1:5" x14ac:dyDescent="0.35">
      <c r="A22538" s="3">
        <v>46274.284722222219</v>
      </c>
      <c r="B22538" s="5" t="s">
        <v>401</v>
      </c>
      <c r="C22538" s="5" t="s">
        <v>40</v>
      </c>
      <c r="D22538" s="5">
        <v>1</v>
      </c>
      <c r="E22538" s="5">
        <v>189032</v>
      </c>
    </row>
    <row r="22539" spans="1:5" x14ac:dyDescent="0.35">
      <c r="A22539" s="3">
        <v>46274.284722222219</v>
      </c>
      <c r="B22539" s="5" t="s">
        <v>384</v>
      </c>
      <c r="C22539" s="5" t="s">
        <v>69</v>
      </c>
      <c r="D22539" s="5">
        <v>1</v>
      </c>
      <c r="E22539" s="5">
        <v>129941</v>
      </c>
    </row>
    <row r="22540" spans="1:5" x14ac:dyDescent="0.35">
      <c r="A22540" s="3">
        <v>46274.284722222219</v>
      </c>
      <c r="B22540" s="5" t="s">
        <v>401</v>
      </c>
      <c r="C22540" s="5" t="s">
        <v>48</v>
      </c>
      <c r="D22540" s="5">
        <v>1</v>
      </c>
      <c r="E22540" s="5">
        <v>501682</v>
      </c>
    </row>
    <row r="22541" spans="1:5" x14ac:dyDescent="0.35">
      <c r="A22541" s="3">
        <v>46274.284722222219</v>
      </c>
      <c r="B22541" s="5" t="s">
        <v>390</v>
      </c>
      <c r="C22541" s="5" t="s">
        <v>25</v>
      </c>
      <c r="D22541" s="5">
        <v>1</v>
      </c>
      <c r="E22541" s="5">
        <v>460318</v>
      </c>
    </row>
    <row r="22542" spans="1:5" x14ac:dyDescent="0.35">
      <c r="A22542" s="3">
        <v>46274.284722222219</v>
      </c>
      <c r="B22542" s="5" t="s">
        <v>123</v>
      </c>
      <c r="C22542" s="5" t="s">
        <v>66</v>
      </c>
      <c r="D22542" s="5">
        <v>1</v>
      </c>
      <c r="E22542" s="5">
        <v>116305</v>
      </c>
    </row>
    <row r="22543" spans="1:5" x14ac:dyDescent="0.35">
      <c r="A22543" s="3">
        <v>46274.284722222219</v>
      </c>
      <c r="B22543" s="5" t="s">
        <v>123</v>
      </c>
      <c r="C22543" s="5" t="s">
        <v>66</v>
      </c>
      <c r="D22543" s="5">
        <v>1</v>
      </c>
      <c r="E22543" s="5">
        <v>116305</v>
      </c>
    </row>
    <row r="22544" spans="1:5" x14ac:dyDescent="0.35">
      <c r="A22544" s="3">
        <v>46274.284722222219</v>
      </c>
      <c r="B22544" s="5" t="s">
        <v>123</v>
      </c>
      <c r="C22544" s="5" t="s">
        <v>67</v>
      </c>
      <c r="D22544" s="5">
        <v>1</v>
      </c>
      <c r="E22544" s="5">
        <v>116305</v>
      </c>
    </row>
    <row r="22545" spans="1:5" x14ac:dyDescent="0.35">
      <c r="A22545" s="3">
        <v>46274.284722222219</v>
      </c>
      <c r="B22545" s="5" t="s">
        <v>346</v>
      </c>
      <c r="C22545" s="5" t="s">
        <v>66</v>
      </c>
      <c r="D22545" s="5">
        <v>1</v>
      </c>
      <c r="E22545" s="5">
        <v>116305</v>
      </c>
    </row>
    <row r="22546" spans="1:5" x14ac:dyDescent="0.35">
      <c r="A22546" s="3">
        <v>46274.284722222219</v>
      </c>
      <c r="B22546" s="5" t="s">
        <v>123</v>
      </c>
      <c r="C22546" s="5" t="s">
        <v>65</v>
      </c>
      <c r="D22546" s="5">
        <v>1</v>
      </c>
      <c r="E22546" s="5">
        <v>116305</v>
      </c>
    </row>
    <row r="22547" spans="1:5" x14ac:dyDescent="0.35">
      <c r="A22547" s="3">
        <v>46274.284722222219</v>
      </c>
      <c r="B22547" s="5" t="s">
        <v>123</v>
      </c>
      <c r="C22547" s="5" t="s">
        <v>66</v>
      </c>
      <c r="D22547" s="5">
        <v>1</v>
      </c>
      <c r="E22547" s="5">
        <v>116305</v>
      </c>
    </row>
    <row r="22548" spans="1:5" x14ac:dyDescent="0.35">
      <c r="A22548" s="3">
        <v>46274.284722222219</v>
      </c>
      <c r="B22548" s="5" t="s">
        <v>123</v>
      </c>
      <c r="C22548" s="5" t="s">
        <v>66</v>
      </c>
      <c r="D22548" s="5">
        <v>1</v>
      </c>
      <c r="E22548" s="5">
        <v>116305</v>
      </c>
    </row>
    <row r="22549" spans="1:5" x14ac:dyDescent="0.35">
      <c r="A22549" s="3">
        <v>46274.284722222219</v>
      </c>
      <c r="B22549" s="5" t="s">
        <v>127</v>
      </c>
      <c r="C22549" s="5" t="s">
        <v>66</v>
      </c>
      <c r="D22549" s="5">
        <v>1</v>
      </c>
      <c r="E22549" s="5">
        <v>116305</v>
      </c>
    </row>
    <row r="22550" spans="1:5" x14ac:dyDescent="0.35">
      <c r="A22550" s="3">
        <v>46274.284722222219</v>
      </c>
      <c r="B22550" s="5" t="s">
        <v>396</v>
      </c>
      <c r="C22550" s="5" t="s">
        <v>66</v>
      </c>
      <c r="D22550" s="5">
        <v>1</v>
      </c>
      <c r="E22550" s="5">
        <v>116305</v>
      </c>
    </row>
    <row r="22551" spans="1:5" x14ac:dyDescent="0.35">
      <c r="A22551" s="3">
        <v>46274.284722222219</v>
      </c>
      <c r="B22551" s="5" t="s">
        <v>127</v>
      </c>
      <c r="C22551" s="5" t="s">
        <v>66</v>
      </c>
      <c r="D22551" s="5">
        <v>1</v>
      </c>
      <c r="E22551" s="5">
        <v>116305</v>
      </c>
    </row>
    <row r="22552" spans="1:5" x14ac:dyDescent="0.35">
      <c r="A22552" s="3">
        <v>46274.284722222219</v>
      </c>
      <c r="B22552" s="5" t="s">
        <v>396</v>
      </c>
      <c r="C22552" s="5" t="s">
        <v>67</v>
      </c>
      <c r="D22552" s="5">
        <v>1</v>
      </c>
      <c r="E22552" s="5">
        <v>116305</v>
      </c>
    </row>
    <row r="22553" spans="1:5" x14ac:dyDescent="0.35">
      <c r="A22553" s="3">
        <v>46274.284722222219</v>
      </c>
      <c r="B22553" s="5" t="s">
        <v>396</v>
      </c>
      <c r="C22553" s="5" t="s">
        <v>66</v>
      </c>
      <c r="D22553" s="5">
        <v>1</v>
      </c>
      <c r="E22553" s="5">
        <v>116305</v>
      </c>
    </row>
    <row r="22554" spans="1:5" x14ac:dyDescent="0.35">
      <c r="A22554" s="3">
        <v>46274.284722222219</v>
      </c>
      <c r="B22554" s="5" t="s">
        <v>127</v>
      </c>
      <c r="C22554" s="5" t="s">
        <v>66</v>
      </c>
      <c r="D22554" s="5">
        <v>1</v>
      </c>
      <c r="E22554" s="5">
        <v>116305</v>
      </c>
    </row>
    <row r="22555" spans="1:5" x14ac:dyDescent="0.35">
      <c r="A22555" s="3">
        <v>46274.284722222219</v>
      </c>
      <c r="B22555" s="5" t="s">
        <v>396</v>
      </c>
      <c r="C22555" s="5" t="s">
        <v>66</v>
      </c>
      <c r="D22555" s="5">
        <v>1</v>
      </c>
      <c r="E22555" s="5">
        <v>116305</v>
      </c>
    </row>
    <row r="22556" spans="1:5" x14ac:dyDescent="0.35">
      <c r="A22556" s="3">
        <v>46274.284722222219</v>
      </c>
      <c r="B22556" s="5" t="s">
        <v>396</v>
      </c>
      <c r="C22556" s="5" t="s">
        <v>66</v>
      </c>
      <c r="D22556" s="5">
        <v>1</v>
      </c>
      <c r="E22556" s="5">
        <v>116305</v>
      </c>
    </row>
    <row r="22557" spans="1:5" x14ac:dyDescent="0.35">
      <c r="A22557" s="3">
        <v>46274.284722222219</v>
      </c>
      <c r="B22557" s="5" t="s">
        <v>384</v>
      </c>
      <c r="C22557" s="5" t="s">
        <v>85</v>
      </c>
      <c r="D22557" s="5">
        <v>1</v>
      </c>
      <c r="E22557" s="5">
        <v>189032</v>
      </c>
    </row>
    <row r="22558" spans="1:5" x14ac:dyDescent="0.35">
      <c r="A22558" s="3">
        <v>46274.284722222219</v>
      </c>
      <c r="B22558" s="5" t="s">
        <v>384</v>
      </c>
      <c r="C22558" s="5" t="s">
        <v>108</v>
      </c>
      <c r="D22558" s="5">
        <v>1</v>
      </c>
      <c r="E22558" s="5">
        <v>106305</v>
      </c>
    </row>
    <row r="22559" spans="1:5" x14ac:dyDescent="0.35">
      <c r="A22559" s="3">
        <v>46274.284722222219</v>
      </c>
      <c r="B22559" s="5" t="s">
        <v>384</v>
      </c>
      <c r="C22559" s="5" t="s">
        <v>69</v>
      </c>
      <c r="D22559" s="5">
        <v>1</v>
      </c>
      <c r="E22559" s="5">
        <v>129941</v>
      </c>
    </row>
    <row r="22560" spans="1:5" x14ac:dyDescent="0.35">
      <c r="A22560" s="3">
        <v>46274.284722222219</v>
      </c>
      <c r="B22560" s="5" t="s">
        <v>401</v>
      </c>
      <c r="C22560" s="5" t="s">
        <v>85</v>
      </c>
      <c r="D22560" s="5">
        <v>1</v>
      </c>
      <c r="E22560" s="5">
        <v>189032</v>
      </c>
    </row>
    <row r="22561" spans="1:5" x14ac:dyDescent="0.35">
      <c r="A22561" s="3">
        <v>46274.284722222219</v>
      </c>
      <c r="B22561" s="5" t="s">
        <v>384</v>
      </c>
      <c r="C22561" s="5" t="s">
        <v>49</v>
      </c>
      <c r="D22561" s="5">
        <v>1</v>
      </c>
      <c r="E22561" s="5">
        <v>64941</v>
      </c>
    </row>
    <row r="22562" spans="1:5" x14ac:dyDescent="0.35">
      <c r="A22562" s="3">
        <v>46274.284722222219</v>
      </c>
      <c r="B22562" s="5" t="s">
        <v>217</v>
      </c>
      <c r="C22562" s="5" t="s">
        <v>39</v>
      </c>
      <c r="D22562" s="5">
        <v>1</v>
      </c>
      <c r="E22562" s="5">
        <v>118123</v>
      </c>
    </row>
    <row r="22563" spans="1:5" x14ac:dyDescent="0.35">
      <c r="A22563" s="3">
        <v>46274.284722222219</v>
      </c>
      <c r="B22563" s="5" t="s">
        <v>384</v>
      </c>
      <c r="C22563" s="5" t="s">
        <v>69</v>
      </c>
      <c r="D22563" s="5">
        <v>1</v>
      </c>
      <c r="E22563" s="5">
        <v>129941</v>
      </c>
    </row>
    <row r="22564" spans="1:5" x14ac:dyDescent="0.35">
      <c r="A22564" s="3">
        <v>46274.284722222219</v>
      </c>
      <c r="B22564" s="5" t="s">
        <v>401</v>
      </c>
      <c r="C22564" s="5" t="s">
        <v>28</v>
      </c>
      <c r="D22564" s="5">
        <v>1</v>
      </c>
      <c r="E22564" s="5">
        <v>118123</v>
      </c>
    </row>
    <row r="22565" spans="1:5" x14ac:dyDescent="0.35">
      <c r="A22565" s="3">
        <v>46274.284722222219</v>
      </c>
      <c r="B22565" s="5" t="s">
        <v>127</v>
      </c>
      <c r="C22565" s="5" t="s">
        <v>38</v>
      </c>
      <c r="D22565" s="5">
        <v>1</v>
      </c>
      <c r="E22565" s="5">
        <v>232669</v>
      </c>
    </row>
    <row r="22566" spans="1:5" x14ac:dyDescent="0.35">
      <c r="A22566" s="3">
        <v>46274.284722222219</v>
      </c>
      <c r="B22566" s="5" t="s">
        <v>331</v>
      </c>
      <c r="C22566" s="5" t="s">
        <v>67</v>
      </c>
      <c r="D22566" s="5">
        <v>1</v>
      </c>
      <c r="E22566" s="5">
        <v>116305</v>
      </c>
    </row>
    <row r="22567" spans="1:5" x14ac:dyDescent="0.35">
      <c r="A22567" s="3">
        <v>46274.284722222219</v>
      </c>
      <c r="B22567" s="5" t="s">
        <v>397</v>
      </c>
      <c r="C22567" s="5" t="s">
        <v>66</v>
      </c>
      <c r="D22567" s="5">
        <v>1</v>
      </c>
      <c r="E22567" s="5">
        <v>116305</v>
      </c>
    </row>
    <row r="22568" spans="1:5" x14ac:dyDescent="0.35">
      <c r="A22568" s="3">
        <v>46274.284722222219</v>
      </c>
      <c r="B22568" s="5" t="s">
        <v>123</v>
      </c>
      <c r="C22568" s="5" t="s">
        <v>66</v>
      </c>
      <c r="D22568" s="5">
        <v>1</v>
      </c>
      <c r="E22568" s="5">
        <v>116305</v>
      </c>
    </row>
    <row r="22569" spans="1:5" x14ac:dyDescent="0.35">
      <c r="A22569" s="3">
        <v>46274.284722222219</v>
      </c>
      <c r="B22569" s="5" t="s">
        <v>346</v>
      </c>
      <c r="C22569" s="5" t="s">
        <v>66</v>
      </c>
      <c r="D22569" s="5">
        <v>1</v>
      </c>
      <c r="E22569" s="5">
        <v>116305</v>
      </c>
    </row>
    <row r="22570" spans="1:5" x14ac:dyDescent="0.35">
      <c r="A22570" s="3">
        <v>46274.284722222219</v>
      </c>
      <c r="B22570" s="5" t="s">
        <v>123</v>
      </c>
      <c r="C22570" s="5" t="s">
        <v>66</v>
      </c>
      <c r="D22570" s="5">
        <v>1</v>
      </c>
      <c r="E22570" s="5">
        <v>116305</v>
      </c>
    </row>
    <row r="22571" spans="1:5" x14ac:dyDescent="0.35">
      <c r="A22571" s="3">
        <v>46274.284722222219</v>
      </c>
      <c r="B22571" s="5" t="s">
        <v>123</v>
      </c>
      <c r="C22571" s="5" t="s">
        <v>66</v>
      </c>
      <c r="D22571" s="5">
        <v>1</v>
      </c>
      <c r="E22571" s="5">
        <v>116305</v>
      </c>
    </row>
    <row r="22572" spans="1:5" x14ac:dyDescent="0.35">
      <c r="A22572" s="3">
        <v>46274.284722222219</v>
      </c>
      <c r="B22572" s="5" t="s">
        <v>397</v>
      </c>
      <c r="C22572" s="5" t="s">
        <v>66</v>
      </c>
      <c r="D22572" s="5">
        <v>1</v>
      </c>
      <c r="E22572" s="5">
        <v>116305</v>
      </c>
    </row>
    <row r="22573" spans="1:5" x14ac:dyDescent="0.35">
      <c r="A22573" s="3">
        <v>46274.284722222219</v>
      </c>
      <c r="B22573" s="5" t="s">
        <v>215</v>
      </c>
      <c r="C22573" s="5" t="s">
        <v>19</v>
      </c>
      <c r="D22573" s="5">
        <v>1</v>
      </c>
      <c r="E22573" s="5">
        <v>116305</v>
      </c>
    </row>
    <row r="22574" spans="1:5" x14ac:dyDescent="0.35">
      <c r="A22574" s="3">
        <v>46274.284722222219</v>
      </c>
      <c r="B22574" s="5" t="s">
        <v>215</v>
      </c>
      <c r="C22574" s="5" t="s">
        <v>19</v>
      </c>
      <c r="D22574" s="5">
        <v>1</v>
      </c>
      <c r="E22574" s="5">
        <v>116305</v>
      </c>
    </row>
    <row r="22575" spans="1:5" x14ac:dyDescent="0.35">
      <c r="A22575" s="3">
        <v>46274.284722222219</v>
      </c>
      <c r="B22575" s="5" t="s">
        <v>397</v>
      </c>
      <c r="C22575" s="5" t="s">
        <v>66</v>
      </c>
      <c r="D22575" s="5">
        <v>1</v>
      </c>
      <c r="E22575" s="5">
        <v>116305</v>
      </c>
    </row>
    <row r="22576" spans="1:5" x14ac:dyDescent="0.35">
      <c r="A22576" s="3">
        <v>46274.284722222219</v>
      </c>
      <c r="B22576" s="5" t="s">
        <v>346</v>
      </c>
      <c r="C22576" s="5" t="s">
        <v>65</v>
      </c>
      <c r="D22576" s="5">
        <v>1</v>
      </c>
      <c r="E22576" s="5">
        <v>116305</v>
      </c>
    </row>
    <row r="22577" spans="1:5" x14ac:dyDescent="0.35">
      <c r="A22577" s="3">
        <v>46274.284722222219</v>
      </c>
      <c r="B22577" s="5" t="s">
        <v>215</v>
      </c>
      <c r="C22577" s="5" t="s">
        <v>19</v>
      </c>
      <c r="D22577" s="5">
        <v>1</v>
      </c>
      <c r="E22577" s="5">
        <v>116305</v>
      </c>
    </row>
    <row r="22578" spans="1:5" x14ac:dyDescent="0.35">
      <c r="A22578" s="3">
        <v>46274.284722222219</v>
      </c>
      <c r="B22578" s="5" t="s">
        <v>397</v>
      </c>
      <c r="C22578" s="5" t="s">
        <v>66</v>
      </c>
      <c r="D22578" s="5">
        <v>1</v>
      </c>
      <c r="E22578" s="5">
        <v>116305</v>
      </c>
    </row>
    <row r="22579" spans="1:5" x14ac:dyDescent="0.35">
      <c r="A22579" s="3">
        <v>46274.284722222219</v>
      </c>
      <c r="B22579" s="5" t="s">
        <v>215</v>
      </c>
      <c r="C22579" s="5" t="s">
        <v>19</v>
      </c>
      <c r="D22579" s="5">
        <v>1</v>
      </c>
      <c r="E22579" s="5">
        <v>116305</v>
      </c>
    </row>
    <row r="22580" spans="1:5" x14ac:dyDescent="0.35">
      <c r="A22580" s="3">
        <v>46274.284722222219</v>
      </c>
      <c r="B22580" s="5" t="s">
        <v>215</v>
      </c>
      <c r="C22580" s="5" t="s">
        <v>19</v>
      </c>
      <c r="D22580" s="5">
        <v>1</v>
      </c>
      <c r="E22580" s="5">
        <v>116305</v>
      </c>
    </row>
    <row r="22581" spans="1:5" x14ac:dyDescent="0.35">
      <c r="A22581" s="3">
        <v>46274.284722222219</v>
      </c>
      <c r="B22581" s="5" t="s">
        <v>384</v>
      </c>
      <c r="C22581" s="5" t="s">
        <v>49</v>
      </c>
      <c r="D22581" s="5">
        <v>1</v>
      </c>
      <c r="E22581" s="5">
        <v>64941</v>
      </c>
    </row>
    <row r="22582" spans="1:5" x14ac:dyDescent="0.35">
      <c r="A22582" s="3">
        <v>46274.284722222219</v>
      </c>
      <c r="B22582" s="5" t="s">
        <v>384</v>
      </c>
      <c r="C22582" s="5" t="s">
        <v>49</v>
      </c>
      <c r="D22582" s="5">
        <v>1</v>
      </c>
      <c r="E22582" s="5">
        <v>64941</v>
      </c>
    </row>
    <row r="22583" spans="1:5" x14ac:dyDescent="0.35">
      <c r="A22583" s="3">
        <v>46274.284722222219</v>
      </c>
      <c r="B22583" s="5" t="s">
        <v>384</v>
      </c>
      <c r="C22583" s="5" t="s">
        <v>49</v>
      </c>
      <c r="D22583" s="5">
        <v>1</v>
      </c>
      <c r="E22583" s="5">
        <v>64941</v>
      </c>
    </row>
    <row r="22584" spans="1:5" x14ac:dyDescent="0.35">
      <c r="A22584" s="3">
        <v>46274.284722222219</v>
      </c>
      <c r="B22584" s="5" t="s">
        <v>384</v>
      </c>
      <c r="C22584" s="5" t="s">
        <v>49</v>
      </c>
      <c r="D22584" s="5">
        <v>1</v>
      </c>
      <c r="E22584" s="5">
        <v>64941</v>
      </c>
    </row>
    <row r="22585" spans="1:5" x14ac:dyDescent="0.35">
      <c r="A22585" s="3">
        <v>46274.284722222219</v>
      </c>
      <c r="B22585" s="5" t="s">
        <v>384</v>
      </c>
      <c r="C22585" s="5" t="s">
        <v>108</v>
      </c>
      <c r="D22585" s="5">
        <v>1</v>
      </c>
      <c r="E22585" s="5">
        <v>106305</v>
      </c>
    </row>
    <row r="22586" spans="1:5" x14ac:dyDescent="0.35">
      <c r="A22586" s="3">
        <v>46274.284722222219</v>
      </c>
      <c r="B22586" s="5" t="s">
        <v>401</v>
      </c>
      <c r="C22586" s="5" t="s">
        <v>57</v>
      </c>
      <c r="D22586" s="5">
        <v>1</v>
      </c>
      <c r="E22586" s="5">
        <v>295395</v>
      </c>
    </row>
    <row r="22587" spans="1:5" x14ac:dyDescent="0.35">
      <c r="A22587" s="3">
        <v>46274.284722222219</v>
      </c>
      <c r="B22587" s="5" t="s">
        <v>384</v>
      </c>
      <c r="C22587" s="5" t="s">
        <v>28</v>
      </c>
      <c r="D22587" s="5">
        <v>1</v>
      </c>
      <c r="E22587" s="5">
        <v>118123</v>
      </c>
    </row>
    <row r="22588" spans="1:5" x14ac:dyDescent="0.35">
      <c r="A22588" s="3">
        <v>46274.284722222219</v>
      </c>
      <c r="B22588" s="5" t="s">
        <v>384</v>
      </c>
      <c r="C22588" s="5" t="s">
        <v>108</v>
      </c>
      <c r="D22588" s="5">
        <v>1</v>
      </c>
      <c r="E22588" s="5">
        <v>106305</v>
      </c>
    </row>
    <row r="22589" spans="1:5" x14ac:dyDescent="0.35">
      <c r="A22589" s="3">
        <v>46274.284722222219</v>
      </c>
      <c r="B22589" s="5" t="s">
        <v>384</v>
      </c>
      <c r="C22589" s="5" t="s">
        <v>28</v>
      </c>
      <c r="D22589" s="5">
        <v>1</v>
      </c>
      <c r="E22589" s="5">
        <v>118123</v>
      </c>
    </row>
    <row r="22590" spans="1:5" x14ac:dyDescent="0.35">
      <c r="A22590" s="3">
        <v>46274.284722222219</v>
      </c>
      <c r="B22590" s="5" t="s">
        <v>397</v>
      </c>
      <c r="C22590" s="5" t="s">
        <v>67</v>
      </c>
      <c r="D22590" s="5">
        <v>1</v>
      </c>
      <c r="E22590" s="5">
        <v>116305</v>
      </c>
    </row>
    <row r="22591" spans="1:5" x14ac:dyDescent="0.35">
      <c r="A22591" s="3">
        <v>46274.284722222219</v>
      </c>
      <c r="B22591" s="5" t="s">
        <v>397</v>
      </c>
      <c r="C22591" s="5" t="s">
        <v>66</v>
      </c>
      <c r="D22591" s="5">
        <v>1</v>
      </c>
      <c r="E22591" s="5">
        <v>116305</v>
      </c>
    </row>
    <row r="22592" spans="1:5" x14ac:dyDescent="0.35">
      <c r="A22592" s="3">
        <v>46274.284722222219</v>
      </c>
      <c r="B22592" s="5" t="s">
        <v>397</v>
      </c>
      <c r="C22592" s="5" t="s">
        <v>66</v>
      </c>
      <c r="D22592" s="5">
        <v>1</v>
      </c>
      <c r="E22592" s="5">
        <v>116305</v>
      </c>
    </row>
    <row r="22593" spans="1:5" x14ac:dyDescent="0.35">
      <c r="A22593" s="3">
        <v>46274.284722222219</v>
      </c>
      <c r="B22593" s="5" t="s">
        <v>397</v>
      </c>
      <c r="C22593" s="5" t="s">
        <v>65</v>
      </c>
      <c r="D22593" s="5">
        <v>1</v>
      </c>
      <c r="E22593" s="5">
        <v>116305</v>
      </c>
    </row>
    <row r="22594" spans="1:5" x14ac:dyDescent="0.35">
      <c r="A22594" s="3">
        <v>46274.284722222219</v>
      </c>
      <c r="B22594" s="5" t="s">
        <v>397</v>
      </c>
      <c r="C22594" s="5" t="s">
        <v>65</v>
      </c>
      <c r="D22594" s="5">
        <v>1</v>
      </c>
      <c r="E22594" s="5">
        <v>116305</v>
      </c>
    </row>
    <row r="22595" spans="1:5" x14ac:dyDescent="0.35">
      <c r="A22595" s="3">
        <v>46274.284722222219</v>
      </c>
      <c r="B22595" s="5" t="s">
        <v>397</v>
      </c>
      <c r="C22595" s="5" t="s">
        <v>65</v>
      </c>
      <c r="D22595" s="5">
        <v>1</v>
      </c>
      <c r="E22595" s="5">
        <v>116305</v>
      </c>
    </row>
    <row r="22596" spans="1:5" x14ac:dyDescent="0.35">
      <c r="A22596" s="3">
        <v>46274.284722222219</v>
      </c>
      <c r="B22596" s="5" t="s">
        <v>398</v>
      </c>
      <c r="C22596" s="5" t="s">
        <v>19</v>
      </c>
      <c r="D22596" s="5">
        <v>1</v>
      </c>
      <c r="E22596" s="5">
        <v>116305</v>
      </c>
    </row>
    <row r="22597" spans="1:5" x14ac:dyDescent="0.35">
      <c r="A22597" s="3">
        <v>46274.284722222219</v>
      </c>
      <c r="B22597" s="5" t="s">
        <v>215</v>
      </c>
      <c r="C22597" s="5" t="s">
        <v>19</v>
      </c>
      <c r="D22597" s="5">
        <v>1</v>
      </c>
      <c r="E22597" s="5">
        <v>116305</v>
      </c>
    </row>
    <row r="22598" spans="1:5" x14ac:dyDescent="0.35">
      <c r="A22598" s="3">
        <v>46274.284722222219</v>
      </c>
      <c r="B22598" s="5" t="s">
        <v>399</v>
      </c>
      <c r="C22598" s="5" t="s">
        <v>65</v>
      </c>
      <c r="D22598" s="5">
        <v>1</v>
      </c>
      <c r="E22598" s="5">
        <v>116305</v>
      </c>
    </row>
    <row r="22599" spans="1:5" x14ac:dyDescent="0.35">
      <c r="A22599" s="3">
        <v>46274.284722222219</v>
      </c>
      <c r="B22599" s="5" t="s">
        <v>127</v>
      </c>
      <c r="C22599" s="5" t="s">
        <v>67</v>
      </c>
      <c r="D22599" s="5">
        <v>1</v>
      </c>
      <c r="E22599" s="5">
        <v>116305</v>
      </c>
    </row>
    <row r="22600" spans="1:5" x14ac:dyDescent="0.35">
      <c r="A22600" s="3">
        <v>46274.284722222219</v>
      </c>
      <c r="B22600" s="5" t="s">
        <v>127</v>
      </c>
      <c r="C22600" s="5" t="s">
        <v>65</v>
      </c>
      <c r="D22600" s="5">
        <v>1</v>
      </c>
      <c r="E22600" s="5">
        <v>116305</v>
      </c>
    </row>
    <row r="22601" spans="1:5" x14ac:dyDescent="0.35">
      <c r="A22601" s="3">
        <v>46274.284722222219</v>
      </c>
      <c r="B22601" s="5" t="s">
        <v>399</v>
      </c>
      <c r="C22601" s="5" t="s">
        <v>66</v>
      </c>
      <c r="D22601" s="5">
        <v>1</v>
      </c>
      <c r="E22601" s="5">
        <v>116305</v>
      </c>
    </row>
    <row r="22602" spans="1:5" x14ac:dyDescent="0.35">
      <c r="A22602" s="3">
        <v>46274.284722222219</v>
      </c>
      <c r="B22602" s="5" t="s">
        <v>215</v>
      </c>
      <c r="C22602" s="5" t="s">
        <v>19</v>
      </c>
      <c r="D22602" s="5">
        <v>1</v>
      </c>
      <c r="E22602" s="5">
        <v>116305</v>
      </c>
    </row>
    <row r="22603" spans="1:5" x14ac:dyDescent="0.35">
      <c r="A22603" s="3">
        <v>46274.284722222219</v>
      </c>
      <c r="B22603" s="5" t="s">
        <v>399</v>
      </c>
      <c r="C22603" s="5" t="s">
        <v>65</v>
      </c>
      <c r="D22603" s="5">
        <v>1</v>
      </c>
      <c r="E22603" s="5">
        <v>116305</v>
      </c>
    </row>
    <row r="22604" spans="1:5" x14ac:dyDescent="0.35">
      <c r="A22604" s="3">
        <v>46274.284722222219</v>
      </c>
      <c r="B22604" s="5" t="s">
        <v>398</v>
      </c>
      <c r="C22604" s="5" t="s">
        <v>19</v>
      </c>
      <c r="D22604" s="5">
        <v>1</v>
      </c>
      <c r="E22604" s="5">
        <v>116305</v>
      </c>
    </row>
    <row r="22605" spans="1:5" x14ac:dyDescent="0.35">
      <c r="A22605" s="3">
        <v>46274.284722222219</v>
      </c>
      <c r="B22605" s="5" t="s">
        <v>384</v>
      </c>
      <c r="C22605" s="5" t="s">
        <v>108</v>
      </c>
      <c r="D22605" s="5">
        <v>1</v>
      </c>
      <c r="E22605" s="5">
        <v>106305</v>
      </c>
    </row>
    <row r="22606" spans="1:5" x14ac:dyDescent="0.35">
      <c r="A22606" s="3">
        <v>46274.284722222219</v>
      </c>
      <c r="B22606" s="5" t="s">
        <v>384</v>
      </c>
      <c r="C22606" s="5" t="s">
        <v>69</v>
      </c>
      <c r="D22606" s="5">
        <v>1</v>
      </c>
      <c r="E22606" s="5">
        <v>129941</v>
      </c>
    </row>
    <row r="22607" spans="1:5" x14ac:dyDescent="0.35">
      <c r="A22607" s="3">
        <v>46274.284722222219</v>
      </c>
      <c r="B22607" s="5" t="s">
        <v>384</v>
      </c>
      <c r="C22607" s="5" t="s">
        <v>49</v>
      </c>
      <c r="D22607" s="5">
        <v>1</v>
      </c>
      <c r="E22607" s="5">
        <v>64941</v>
      </c>
    </row>
    <row r="22608" spans="1:5" x14ac:dyDescent="0.35">
      <c r="A22608" s="3">
        <v>46274.284722222219</v>
      </c>
      <c r="B22608" s="5" t="s">
        <v>384</v>
      </c>
      <c r="C22608" s="5" t="s">
        <v>69</v>
      </c>
      <c r="D22608" s="5">
        <v>1</v>
      </c>
      <c r="E22608" s="5">
        <v>129941</v>
      </c>
    </row>
    <row r="22609" spans="1:5" x14ac:dyDescent="0.35">
      <c r="A22609" s="3">
        <v>46274.284722222219</v>
      </c>
      <c r="B22609" s="5" t="s">
        <v>384</v>
      </c>
      <c r="C22609" s="5" t="s">
        <v>69</v>
      </c>
      <c r="D22609" s="5">
        <v>1</v>
      </c>
      <c r="E22609" s="5">
        <v>129941</v>
      </c>
    </row>
    <row r="22610" spans="1:5" x14ac:dyDescent="0.35">
      <c r="A22610" s="3">
        <v>46274.284722222219</v>
      </c>
      <c r="B22610" s="5" t="s">
        <v>384</v>
      </c>
      <c r="C22610" s="5" t="s">
        <v>69</v>
      </c>
      <c r="D22610" s="5">
        <v>1</v>
      </c>
      <c r="E22610" s="5">
        <v>129941</v>
      </c>
    </row>
    <row r="22611" spans="1:5" x14ac:dyDescent="0.35">
      <c r="A22611" s="3">
        <v>46274.284722222219</v>
      </c>
      <c r="B22611" s="5" t="s">
        <v>384</v>
      </c>
      <c r="C22611" s="5" t="s">
        <v>37</v>
      </c>
      <c r="D22611" s="5">
        <v>1</v>
      </c>
      <c r="E22611" s="5">
        <v>118123</v>
      </c>
    </row>
    <row r="22612" spans="1:5" x14ac:dyDescent="0.35">
      <c r="A22612" s="3">
        <v>46274.284722222219</v>
      </c>
      <c r="B22612" s="5" t="s">
        <v>384</v>
      </c>
      <c r="C22612" s="5" t="s">
        <v>37</v>
      </c>
      <c r="D22612" s="5">
        <v>1</v>
      </c>
      <c r="E22612" s="5">
        <v>118123</v>
      </c>
    </row>
    <row r="22613" spans="1:5" x14ac:dyDescent="0.35">
      <c r="A22613" s="3">
        <v>46274.284722222219</v>
      </c>
      <c r="B22613" s="5" t="s">
        <v>384</v>
      </c>
      <c r="C22613" s="5" t="s">
        <v>17</v>
      </c>
      <c r="D22613" s="5">
        <v>1</v>
      </c>
      <c r="E22613" s="5">
        <v>236305</v>
      </c>
    </row>
    <row r="22614" spans="1:5" x14ac:dyDescent="0.35">
      <c r="A22614" s="3">
        <v>46274.284722222219</v>
      </c>
      <c r="B22614" s="5" t="s">
        <v>384</v>
      </c>
      <c r="C22614" s="5" t="s">
        <v>37</v>
      </c>
      <c r="D22614" s="5">
        <v>1</v>
      </c>
      <c r="E22614" s="5">
        <v>118123</v>
      </c>
    </row>
    <row r="22615" spans="1:5" x14ac:dyDescent="0.35">
      <c r="A22615" s="3">
        <v>46274.284722222219</v>
      </c>
      <c r="B22615" s="5" t="s">
        <v>384</v>
      </c>
      <c r="C22615" s="5" t="s">
        <v>69</v>
      </c>
      <c r="D22615" s="5">
        <v>1</v>
      </c>
      <c r="E22615" s="5">
        <v>129941</v>
      </c>
    </row>
    <row r="22616" spans="1:5" x14ac:dyDescent="0.35">
      <c r="A22616" s="3">
        <v>46274.284722222219</v>
      </c>
      <c r="B22616" s="5" t="s">
        <v>384</v>
      </c>
      <c r="C22616" s="5" t="s">
        <v>17</v>
      </c>
      <c r="D22616" s="5">
        <v>1</v>
      </c>
      <c r="E22616" s="5">
        <v>236305</v>
      </c>
    </row>
    <row r="22617" spans="1:5" x14ac:dyDescent="0.35">
      <c r="A22617" s="3">
        <v>46274.284722222219</v>
      </c>
      <c r="B22617" s="5" t="s">
        <v>384</v>
      </c>
      <c r="C22617" s="5" t="s">
        <v>49</v>
      </c>
      <c r="D22617" s="5">
        <v>1</v>
      </c>
      <c r="E22617" s="5">
        <v>64941</v>
      </c>
    </row>
    <row r="22618" spans="1:5" x14ac:dyDescent="0.35">
      <c r="A22618" s="3">
        <v>46274.284722222219</v>
      </c>
      <c r="B22618" s="5" t="s">
        <v>215</v>
      </c>
      <c r="C22618" s="5" t="s">
        <v>19</v>
      </c>
      <c r="D22618" s="5">
        <v>1</v>
      </c>
      <c r="E22618" s="5">
        <v>116305</v>
      </c>
    </row>
    <row r="22619" spans="1:5" x14ac:dyDescent="0.35">
      <c r="A22619" s="3">
        <v>46274.284722222219</v>
      </c>
      <c r="B22619" s="5" t="s">
        <v>123</v>
      </c>
      <c r="C22619" s="5" t="s">
        <v>66</v>
      </c>
      <c r="D22619" s="5">
        <v>1</v>
      </c>
      <c r="E22619" s="5">
        <v>116305</v>
      </c>
    </row>
    <row r="22620" spans="1:5" x14ac:dyDescent="0.35">
      <c r="A22620" s="3">
        <v>46274.284722222219</v>
      </c>
      <c r="B22620" s="5" t="s">
        <v>123</v>
      </c>
      <c r="C22620" s="5" t="s">
        <v>66</v>
      </c>
      <c r="D22620" s="5">
        <v>1</v>
      </c>
      <c r="E22620" s="5">
        <v>116305</v>
      </c>
    </row>
    <row r="22621" spans="1:5" x14ac:dyDescent="0.35">
      <c r="A22621" s="3">
        <v>46274.284722222219</v>
      </c>
      <c r="B22621" s="5" t="s">
        <v>123</v>
      </c>
      <c r="C22621" s="5" t="s">
        <v>66</v>
      </c>
      <c r="D22621" s="5">
        <v>1</v>
      </c>
      <c r="E22621" s="5">
        <v>116305</v>
      </c>
    </row>
    <row r="22622" spans="1:5" x14ac:dyDescent="0.35">
      <c r="A22622" s="3">
        <v>46274.284722222219</v>
      </c>
      <c r="B22622" s="5" t="s">
        <v>215</v>
      </c>
      <c r="C22622" s="5" t="s">
        <v>19</v>
      </c>
      <c r="D22622" s="5">
        <v>1</v>
      </c>
      <c r="E22622" s="5">
        <v>116305</v>
      </c>
    </row>
    <row r="22623" spans="1:5" x14ac:dyDescent="0.35">
      <c r="A22623" s="3">
        <v>46274.284722222219</v>
      </c>
      <c r="B22623" s="5" t="s">
        <v>215</v>
      </c>
      <c r="C22623" s="5" t="s">
        <v>19</v>
      </c>
      <c r="D22623" s="5">
        <v>1</v>
      </c>
      <c r="E22623" s="5">
        <v>116305</v>
      </c>
    </row>
    <row r="22624" spans="1:5" x14ac:dyDescent="0.35">
      <c r="A22624" s="3">
        <v>46274.284722222219</v>
      </c>
      <c r="B22624" s="5" t="s">
        <v>215</v>
      </c>
      <c r="C22624" s="5" t="s">
        <v>19</v>
      </c>
      <c r="D22624" s="5">
        <v>1</v>
      </c>
      <c r="E22624" s="5">
        <v>116305</v>
      </c>
    </row>
    <row r="22625" spans="1:5" x14ac:dyDescent="0.35">
      <c r="A22625" s="3">
        <v>46274.284722222219</v>
      </c>
      <c r="B22625" s="5" t="s">
        <v>127</v>
      </c>
      <c r="C22625" s="5" t="s">
        <v>65</v>
      </c>
      <c r="D22625" s="5">
        <v>1</v>
      </c>
      <c r="E22625" s="5">
        <v>116305</v>
      </c>
    </row>
    <row r="22626" spans="1:5" x14ac:dyDescent="0.35">
      <c r="A22626" s="3">
        <v>46274.284722222219</v>
      </c>
      <c r="B22626" s="5" t="s">
        <v>396</v>
      </c>
      <c r="C22626" s="5" t="s">
        <v>66</v>
      </c>
      <c r="D22626" s="5">
        <v>1</v>
      </c>
      <c r="E22626" s="5">
        <v>116305</v>
      </c>
    </row>
    <row r="22627" spans="1:5" x14ac:dyDescent="0.35">
      <c r="A22627" s="3">
        <v>46274.284722222219</v>
      </c>
      <c r="B22627" s="5" t="s">
        <v>215</v>
      </c>
      <c r="C22627" s="5" t="s">
        <v>19</v>
      </c>
      <c r="D22627" s="5">
        <v>1</v>
      </c>
      <c r="E22627" s="5">
        <v>116305</v>
      </c>
    </row>
    <row r="22628" spans="1:5" x14ac:dyDescent="0.35">
      <c r="A22628" s="3">
        <v>46274.284722222219</v>
      </c>
      <c r="B22628" s="5" t="s">
        <v>396</v>
      </c>
      <c r="C22628" s="5" t="s">
        <v>66</v>
      </c>
      <c r="D22628" s="5">
        <v>1</v>
      </c>
      <c r="E22628" s="5">
        <v>116305</v>
      </c>
    </row>
    <row r="22629" spans="1:5" x14ac:dyDescent="0.35">
      <c r="A22629" s="3">
        <v>46275.309027777781</v>
      </c>
      <c r="B22629" s="5" t="s">
        <v>384</v>
      </c>
      <c r="C22629" s="5" t="s">
        <v>36</v>
      </c>
      <c r="D22629" s="5">
        <v>1</v>
      </c>
      <c r="E22629" s="5">
        <v>236305</v>
      </c>
    </row>
    <row r="22630" spans="1:5" x14ac:dyDescent="0.35">
      <c r="A22630" s="3">
        <v>46275.309027777781</v>
      </c>
      <c r="B22630" s="5" t="s">
        <v>387</v>
      </c>
      <c r="C22630" s="5" t="s">
        <v>19</v>
      </c>
      <c r="D22630" s="5">
        <v>1</v>
      </c>
      <c r="E22630" s="5">
        <v>129941</v>
      </c>
    </row>
    <row r="22631" spans="1:5" x14ac:dyDescent="0.35">
      <c r="A22631" s="3">
        <v>46275.309027777781</v>
      </c>
      <c r="B22631" s="5" t="s">
        <v>387</v>
      </c>
      <c r="C22631" s="5" t="s">
        <v>19</v>
      </c>
      <c r="D22631" s="5">
        <v>1</v>
      </c>
      <c r="E22631" s="5">
        <v>129941</v>
      </c>
    </row>
    <row r="22632" spans="1:5" x14ac:dyDescent="0.35">
      <c r="A22632" s="3">
        <v>46275.309027777781</v>
      </c>
      <c r="B22632" s="5" t="s">
        <v>384</v>
      </c>
      <c r="C22632" s="5" t="s">
        <v>28</v>
      </c>
      <c r="D22632" s="5">
        <v>1</v>
      </c>
      <c r="E22632" s="5">
        <v>118123</v>
      </c>
    </row>
    <row r="22633" spans="1:5" x14ac:dyDescent="0.35">
      <c r="A22633" s="3">
        <v>46275.309027777781</v>
      </c>
      <c r="B22633" s="5" t="s">
        <v>387</v>
      </c>
      <c r="C22633" s="5" t="s">
        <v>19</v>
      </c>
      <c r="D22633" s="5">
        <v>1</v>
      </c>
      <c r="E22633" s="5">
        <v>129941</v>
      </c>
    </row>
    <row r="22634" spans="1:5" x14ac:dyDescent="0.35">
      <c r="A22634" s="3">
        <v>46275.309027777781</v>
      </c>
      <c r="B22634" s="5" t="s">
        <v>215</v>
      </c>
      <c r="C22634" s="5" t="s">
        <v>19</v>
      </c>
      <c r="D22634" s="5">
        <v>1</v>
      </c>
      <c r="E22634" s="5">
        <v>116305</v>
      </c>
    </row>
    <row r="22635" spans="1:5" x14ac:dyDescent="0.35">
      <c r="A22635" s="3">
        <v>46275.309027777781</v>
      </c>
      <c r="B22635" s="5" t="s">
        <v>215</v>
      </c>
      <c r="C22635" s="5" t="s">
        <v>19</v>
      </c>
      <c r="D22635" s="5">
        <v>1</v>
      </c>
      <c r="E22635" s="5">
        <v>116305</v>
      </c>
    </row>
    <row r="22636" spans="1:5" x14ac:dyDescent="0.35">
      <c r="A22636" s="3">
        <v>46275.309027777781</v>
      </c>
      <c r="B22636" s="5" t="s">
        <v>397</v>
      </c>
      <c r="C22636" s="5" t="s">
        <v>66</v>
      </c>
      <c r="D22636" s="5">
        <v>1</v>
      </c>
      <c r="E22636" s="5">
        <v>116305</v>
      </c>
    </row>
    <row r="22637" spans="1:5" x14ac:dyDescent="0.35">
      <c r="A22637" s="3">
        <v>46275.309027777781</v>
      </c>
      <c r="B22637" s="5" t="s">
        <v>397</v>
      </c>
      <c r="C22637" s="5" t="s">
        <v>66</v>
      </c>
      <c r="D22637" s="5">
        <v>1</v>
      </c>
      <c r="E22637" s="5">
        <v>116305</v>
      </c>
    </row>
    <row r="22638" spans="1:5" x14ac:dyDescent="0.35">
      <c r="A22638" s="3">
        <v>46275.309027777781</v>
      </c>
      <c r="B22638" s="5" t="s">
        <v>215</v>
      </c>
      <c r="C22638" s="5" t="s">
        <v>19</v>
      </c>
      <c r="D22638" s="5">
        <v>1</v>
      </c>
      <c r="E22638" s="5">
        <v>116305</v>
      </c>
    </row>
    <row r="22639" spans="1:5" x14ac:dyDescent="0.35">
      <c r="A22639" s="3">
        <v>46275.309027777781</v>
      </c>
      <c r="B22639" s="5" t="s">
        <v>396</v>
      </c>
      <c r="C22639" s="5" t="s">
        <v>66</v>
      </c>
      <c r="D22639" s="5">
        <v>1</v>
      </c>
      <c r="E22639" s="5">
        <v>116305</v>
      </c>
    </row>
    <row r="22640" spans="1:5" x14ac:dyDescent="0.35">
      <c r="A22640" s="3">
        <v>46275.309027777781</v>
      </c>
      <c r="B22640" s="5" t="s">
        <v>346</v>
      </c>
      <c r="C22640" s="5" t="s">
        <v>66</v>
      </c>
      <c r="D22640" s="5">
        <v>1</v>
      </c>
      <c r="E22640" s="5">
        <v>116305</v>
      </c>
    </row>
    <row r="22641" spans="1:5" x14ac:dyDescent="0.35">
      <c r="A22641" s="3">
        <v>46275.309027777781</v>
      </c>
      <c r="B22641" s="5" t="s">
        <v>384</v>
      </c>
      <c r="C22641" s="5" t="s">
        <v>82</v>
      </c>
      <c r="D22641" s="5">
        <v>1</v>
      </c>
      <c r="E22641" s="5">
        <v>70850</v>
      </c>
    </row>
    <row r="22642" spans="1:5" x14ac:dyDescent="0.35">
      <c r="A22642" s="3">
        <v>46275.309027777781</v>
      </c>
      <c r="B22642" s="5" t="s">
        <v>388</v>
      </c>
      <c r="C22642" s="5" t="s">
        <v>38</v>
      </c>
      <c r="D22642" s="5">
        <v>1</v>
      </c>
      <c r="E22642" s="5">
        <v>236305</v>
      </c>
    </row>
    <row r="22643" spans="1:5" x14ac:dyDescent="0.35">
      <c r="A22643" s="3">
        <v>46275.309027777781</v>
      </c>
      <c r="B22643" s="5" t="s">
        <v>384</v>
      </c>
      <c r="C22643" s="5" t="s">
        <v>17</v>
      </c>
      <c r="D22643" s="5">
        <v>1</v>
      </c>
      <c r="E22643" s="5">
        <v>236305</v>
      </c>
    </row>
    <row r="22644" spans="1:5" x14ac:dyDescent="0.35">
      <c r="A22644" s="3">
        <v>46275.309027777781</v>
      </c>
      <c r="B22644" s="5" t="s">
        <v>384</v>
      </c>
      <c r="C22644" s="5" t="s">
        <v>36</v>
      </c>
      <c r="D22644" s="5">
        <v>1</v>
      </c>
      <c r="E22644" s="5">
        <v>236305</v>
      </c>
    </row>
    <row r="22645" spans="1:5" x14ac:dyDescent="0.35">
      <c r="A22645" s="3">
        <v>46275.309027777781</v>
      </c>
      <c r="B22645" s="5" t="s">
        <v>217</v>
      </c>
      <c r="C22645" s="5" t="s">
        <v>39</v>
      </c>
      <c r="D22645" s="5">
        <v>1</v>
      </c>
      <c r="E22645" s="5">
        <v>118123</v>
      </c>
    </row>
    <row r="22646" spans="1:5" x14ac:dyDescent="0.35">
      <c r="A22646" s="3">
        <v>46275.309027777781</v>
      </c>
      <c r="B22646" s="5" t="s">
        <v>387</v>
      </c>
      <c r="C22646" s="5" t="s">
        <v>69</v>
      </c>
      <c r="D22646" s="5">
        <v>1</v>
      </c>
      <c r="E22646" s="5">
        <v>129941</v>
      </c>
    </row>
    <row r="22647" spans="1:5" x14ac:dyDescent="0.35">
      <c r="A22647" s="3">
        <v>46275.309027777781</v>
      </c>
      <c r="B22647" s="5" t="s">
        <v>387</v>
      </c>
      <c r="C22647" s="5" t="s">
        <v>40</v>
      </c>
      <c r="D22647" s="5">
        <v>1</v>
      </c>
      <c r="E22647" s="5">
        <v>189032</v>
      </c>
    </row>
    <row r="22648" spans="1:5" x14ac:dyDescent="0.35">
      <c r="A22648" s="3">
        <v>46275.309027777781</v>
      </c>
      <c r="B22648" s="5" t="s">
        <v>387</v>
      </c>
      <c r="C22648" s="5" t="s">
        <v>69</v>
      </c>
      <c r="D22648" s="5">
        <v>1</v>
      </c>
      <c r="E22648" s="5">
        <v>129941</v>
      </c>
    </row>
    <row r="22649" spans="1:5" x14ac:dyDescent="0.35">
      <c r="A22649" s="3">
        <v>46275.309027777781</v>
      </c>
      <c r="B22649" s="5" t="s">
        <v>387</v>
      </c>
      <c r="C22649" s="5" t="s">
        <v>108</v>
      </c>
      <c r="D22649" s="5">
        <v>1</v>
      </c>
      <c r="E22649" s="5">
        <v>106305</v>
      </c>
    </row>
    <row r="22650" spans="1:5" x14ac:dyDescent="0.35">
      <c r="A22650" s="3">
        <v>46275.309027777781</v>
      </c>
      <c r="B22650" s="5" t="s">
        <v>387</v>
      </c>
      <c r="C22650" s="5" t="s">
        <v>69</v>
      </c>
      <c r="D22650" s="5">
        <v>1</v>
      </c>
      <c r="E22650" s="5">
        <v>129941</v>
      </c>
    </row>
    <row r="22651" spans="1:5" x14ac:dyDescent="0.35">
      <c r="A22651" s="3">
        <v>46275.309027777781</v>
      </c>
      <c r="B22651" s="5" t="s">
        <v>384</v>
      </c>
      <c r="C22651" s="5" t="s">
        <v>57</v>
      </c>
      <c r="D22651" s="5">
        <v>1</v>
      </c>
      <c r="E22651" s="5">
        <v>295395</v>
      </c>
    </row>
    <row r="22652" spans="1:5" x14ac:dyDescent="0.35">
      <c r="A22652" s="3">
        <v>46275.309027777781</v>
      </c>
      <c r="B22652" s="5" t="s">
        <v>400</v>
      </c>
      <c r="C22652" s="5" t="s">
        <v>19</v>
      </c>
      <c r="D22652" s="5">
        <v>1</v>
      </c>
      <c r="E22652" s="5">
        <v>116305</v>
      </c>
    </row>
    <row r="22653" spans="1:5" x14ac:dyDescent="0.35">
      <c r="A22653" s="3">
        <v>46275.309027777781</v>
      </c>
      <c r="B22653" s="5" t="s">
        <v>215</v>
      </c>
      <c r="C22653" s="5" t="s">
        <v>19</v>
      </c>
      <c r="D22653" s="5">
        <v>1</v>
      </c>
      <c r="E22653" s="5">
        <v>116305</v>
      </c>
    </row>
    <row r="22654" spans="1:5" x14ac:dyDescent="0.35">
      <c r="A22654" s="3">
        <v>46275.309027777781</v>
      </c>
      <c r="B22654" s="5" t="s">
        <v>400</v>
      </c>
      <c r="C22654" s="5" t="s">
        <v>19</v>
      </c>
      <c r="D22654" s="5">
        <v>1</v>
      </c>
      <c r="E22654" s="5">
        <v>116305</v>
      </c>
    </row>
    <row r="22655" spans="1:5" x14ac:dyDescent="0.35">
      <c r="A22655" s="3">
        <v>46275.309027777781</v>
      </c>
      <c r="B22655" s="5" t="s">
        <v>396</v>
      </c>
      <c r="C22655" s="5" t="s">
        <v>66</v>
      </c>
      <c r="D22655" s="5">
        <v>1</v>
      </c>
      <c r="E22655" s="5">
        <v>116305</v>
      </c>
    </row>
    <row r="22656" spans="1:5" x14ac:dyDescent="0.35">
      <c r="A22656" s="3">
        <v>46275.309027777781</v>
      </c>
      <c r="B22656" s="5" t="s">
        <v>215</v>
      </c>
      <c r="C22656" s="5" t="s">
        <v>19</v>
      </c>
      <c r="D22656" s="5">
        <v>1</v>
      </c>
      <c r="E22656" s="5">
        <v>116305</v>
      </c>
    </row>
    <row r="22657" spans="1:5" x14ac:dyDescent="0.35">
      <c r="A22657" s="3">
        <v>46275.309027777781</v>
      </c>
      <c r="B22657" s="5" t="s">
        <v>397</v>
      </c>
      <c r="C22657" s="5" t="s">
        <v>66</v>
      </c>
      <c r="D22657" s="5">
        <v>1</v>
      </c>
      <c r="E22657" s="5">
        <v>116305</v>
      </c>
    </row>
    <row r="22658" spans="1:5" x14ac:dyDescent="0.35">
      <c r="A22658" s="3">
        <v>46275.309027777781</v>
      </c>
      <c r="B22658" s="5" t="s">
        <v>282</v>
      </c>
      <c r="C22658" s="5" t="s">
        <v>66</v>
      </c>
      <c r="D22658" s="5">
        <v>1</v>
      </c>
      <c r="E22658" s="5">
        <v>116305</v>
      </c>
    </row>
    <row r="22659" spans="1:5" x14ac:dyDescent="0.35">
      <c r="A22659" s="3">
        <v>46275.309027777781</v>
      </c>
      <c r="B22659" s="5" t="s">
        <v>397</v>
      </c>
      <c r="C22659" s="5" t="s">
        <v>66</v>
      </c>
      <c r="D22659" s="5">
        <v>1</v>
      </c>
      <c r="E22659" s="5">
        <v>116305</v>
      </c>
    </row>
    <row r="22660" spans="1:5" x14ac:dyDescent="0.35">
      <c r="A22660" s="3">
        <v>46275.309027777781</v>
      </c>
      <c r="B22660" s="5" t="s">
        <v>123</v>
      </c>
      <c r="C22660" s="5" t="s">
        <v>66</v>
      </c>
      <c r="D22660" s="5">
        <v>1</v>
      </c>
      <c r="E22660" s="5">
        <v>116305</v>
      </c>
    </row>
    <row r="22661" spans="1:5" x14ac:dyDescent="0.35">
      <c r="A22661" s="3">
        <v>46275.309027777781</v>
      </c>
      <c r="B22661" s="5" t="s">
        <v>127</v>
      </c>
      <c r="C22661" s="5" t="s">
        <v>66</v>
      </c>
      <c r="D22661" s="5">
        <v>1</v>
      </c>
      <c r="E22661" s="5">
        <v>116305</v>
      </c>
    </row>
    <row r="22662" spans="1:5" x14ac:dyDescent="0.35">
      <c r="A22662" s="3">
        <v>46275.309027777781</v>
      </c>
      <c r="B22662" s="5" t="s">
        <v>123</v>
      </c>
      <c r="C22662" s="5" t="s">
        <v>65</v>
      </c>
      <c r="D22662" s="5">
        <v>1</v>
      </c>
      <c r="E22662" s="5">
        <v>116305</v>
      </c>
    </row>
    <row r="22663" spans="1:5" x14ac:dyDescent="0.35">
      <c r="A22663" s="3">
        <v>46275.309027777781</v>
      </c>
      <c r="B22663" s="5" t="s">
        <v>282</v>
      </c>
      <c r="C22663" s="5" t="s">
        <v>66</v>
      </c>
      <c r="D22663" s="5">
        <v>1</v>
      </c>
      <c r="E22663" s="5">
        <v>116305</v>
      </c>
    </row>
    <row r="22664" spans="1:5" x14ac:dyDescent="0.35">
      <c r="A22664" s="3">
        <v>46275.309027777781</v>
      </c>
      <c r="B22664" s="5" t="s">
        <v>127</v>
      </c>
      <c r="C22664" s="5" t="s">
        <v>66</v>
      </c>
      <c r="D22664" s="5">
        <v>1</v>
      </c>
      <c r="E22664" s="5">
        <v>116305</v>
      </c>
    </row>
    <row r="22665" spans="1:5" x14ac:dyDescent="0.35">
      <c r="A22665" s="3">
        <v>46275.309027777781</v>
      </c>
      <c r="B22665" s="5" t="s">
        <v>390</v>
      </c>
      <c r="C22665" s="5" t="s">
        <v>82</v>
      </c>
      <c r="D22665" s="5">
        <v>1</v>
      </c>
      <c r="E22665" s="5">
        <v>70850</v>
      </c>
    </row>
    <row r="22666" spans="1:5" x14ac:dyDescent="0.35">
      <c r="A22666" s="3">
        <v>46275.309027777781</v>
      </c>
      <c r="B22666" s="5" t="s">
        <v>387</v>
      </c>
      <c r="C22666" s="5" t="s">
        <v>19</v>
      </c>
      <c r="D22666" s="5">
        <v>1</v>
      </c>
      <c r="E22666" s="5">
        <v>129941</v>
      </c>
    </row>
    <row r="22667" spans="1:5" x14ac:dyDescent="0.35">
      <c r="A22667" s="3">
        <v>46275.309027777781</v>
      </c>
      <c r="B22667" s="5" t="s">
        <v>387</v>
      </c>
      <c r="C22667" s="5" t="s">
        <v>19</v>
      </c>
      <c r="D22667" s="5">
        <v>1</v>
      </c>
      <c r="E22667" s="5">
        <v>129941</v>
      </c>
    </row>
    <row r="22668" spans="1:5" x14ac:dyDescent="0.35">
      <c r="A22668" s="3">
        <v>46275.309027777781</v>
      </c>
      <c r="B22668" s="5" t="s">
        <v>390</v>
      </c>
      <c r="C22668" s="5" t="s">
        <v>85</v>
      </c>
      <c r="D22668" s="5">
        <v>1</v>
      </c>
      <c r="E22668" s="5">
        <v>189032</v>
      </c>
    </row>
    <row r="22669" spans="1:5" x14ac:dyDescent="0.35">
      <c r="A22669" s="3">
        <v>46275.309027777781</v>
      </c>
      <c r="B22669" s="5" t="s">
        <v>387</v>
      </c>
      <c r="C22669" s="5" t="s">
        <v>69</v>
      </c>
      <c r="D22669" s="5">
        <v>1</v>
      </c>
      <c r="E22669" s="5">
        <v>129941</v>
      </c>
    </row>
    <row r="22670" spans="1:5" x14ac:dyDescent="0.35">
      <c r="A22670" s="3">
        <v>46275.309027777781</v>
      </c>
      <c r="B22670" s="5" t="s">
        <v>387</v>
      </c>
      <c r="C22670" s="5" t="s">
        <v>69</v>
      </c>
      <c r="D22670" s="5">
        <v>1</v>
      </c>
      <c r="E22670" s="5">
        <v>129941</v>
      </c>
    </row>
    <row r="22671" spans="1:5" x14ac:dyDescent="0.35">
      <c r="A22671" s="3">
        <v>46275.309027777781</v>
      </c>
      <c r="B22671" s="5" t="s">
        <v>215</v>
      </c>
      <c r="C22671" s="5" t="s">
        <v>19</v>
      </c>
      <c r="D22671" s="5">
        <v>1</v>
      </c>
      <c r="E22671" s="5">
        <v>116305</v>
      </c>
    </row>
    <row r="22672" spans="1:5" x14ac:dyDescent="0.35">
      <c r="A22672" s="3">
        <v>46275.309027777781</v>
      </c>
      <c r="B22672" s="5" t="s">
        <v>400</v>
      </c>
      <c r="C22672" s="5" t="s">
        <v>19</v>
      </c>
      <c r="D22672" s="5">
        <v>1</v>
      </c>
      <c r="E22672" s="5">
        <v>116305</v>
      </c>
    </row>
    <row r="22673" spans="1:5" x14ac:dyDescent="0.35">
      <c r="A22673" s="3">
        <v>46275.309027777781</v>
      </c>
      <c r="B22673" s="5" t="s">
        <v>215</v>
      </c>
      <c r="C22673" s="5" t="s">
        <v>19</v>
      </c>
      <c r="D22673" s="5">
        <v>1</v>
      </c>
      <c r="E22673" s="5">
        <v>116305</v>
      </c>
    </row>
    <row r="22674" spans="1:5" x14ac:dyDescent="0.35">
      <c r="A22674" s="3">
        <v>46275.309027777781</v>
      </c>
      <c r="B22674" s="5" t="s">
        <v>398</v>
      </c>
      <c r="C22674" s="5" t="s">
        <v>19</v>
      </c>
      <c r="D22674" s="5">
        <v>1</v>
      </c>
      <c r="E22674" s="5">
        <v>116305</v>
      </c>
    </row>
    <row r="22675" spans="1:5" x14ac:dyDescent="0.35">
      <c r="A22675" s="3">
        <v>46275.309027777781</v>
      </c>
      <c r="B22675" s="5" t="s">
        <v>398</v>
      </c>
      <c r="C22675" s="5" t="s">
        <v>19</v>
      </c>
      <c r="D22675" s="5">
        <v>1</v>
      </c>
      <c r="E22675" s="5">
        <v>116305</v>
      </c>
    </row>
    <row r="22676" spans="1:5" x14ac:dyDescent="0.35">
      <c r="A22676" s="3">
        <v>46275.309027777781</v>
      </c>
      <c r="B22676" s="5" t="s">
        <v>215</v>
      </c>
      <c r="C22676" s="5" t="s">
        <v>19</v>
      </c>
      <c r="D22676" s="5">
        <v>1</v>
      </c>
      <c r="E22676" s="5">
        <v>116305</v>
      </c>
    </row>
    <row r="22677" spans="1:5" x14ac:dyDescent="0.35">
      <c r="A22677" s="3">
        <v>46275.309027777781</v>
      </c>
      <c r="B22677" s="5" t="s">
        <v>396</v>
      </c>
      <c r="C22677" s="5" t="s">
        <v>66</v>
      </c>
      <c r="D22677" s="5">
        <v>1</v>
      </c>
      <c r="E22677" s="5">
        <v>116305</v>
      </c>
    </row>
    <row r="22678" spans="1:5" x14ac:dyDescent="0.35">
      <c r="A22678" s="3">
        <v>46275.309027777781</v>
      </c>
      <c r="B22678" s="5" t="s">
        <v>346</v>
      </c>
      <c r="C22678" s="5" t="s">
        <v>66</v>
      </c>
      <c r="D22678" s="5">
        <v>1</v>
      </c>
      <c r="E22678" s="5">
        <v>116305</v>
      </c>
    </row>
    <row r="22679" spans="1:5" x14ac:dyDescent="0.35">
      <c r="A22679" s="3">
        <v>46275.309027777781</v>
      </c>
      <c r="B22679" s="5" t="s">
        <v>398</v>
      </c>
      <c r="C22679" s="5" t="s">
        <v>19</v>
      </c>
      <c r="D22679" s="5">
        <v>1</v>
      </c>
      <c r="E22679" s="5">
        <v>116305</v>
      </c>
    </row>
    <row r="22680" spans="1:5" x14ac:dyDescent="0.35">
      <c r="A22680" s="3">
        <v>46275.309027777781</v>
      </c>
      <c r="B22680" s="5" t="s">
        <v>396</v>
      </c>
      <c r="C22680" s="5" t="s">
        <v>66</v>
      </c>
      <c r="D22680" s="5">
        <v>1</v>
      </c>
      <c r="E22680" s="5">
        <v>116305</v>
      </c>
    </row>
    <row r="22681" spans="1:5" x14ac:dyDescent="0.35">
      <c r="A22681" s="3">
        <v>46275.309027777781</v>
      </c>
      <c r="B22681" s="5" t="s">
        <v>346</v>
      </c>
      <c r="C22681" s="5" t="s">
        <v>66</v>
      </c>
      <c r="D22681" s="5">
        <v>1</v>
      </c>
      <c r="E22681" s="5">
        <v>116305</v>
      </c>
    </row>
    <row r="22682" spans="1:5" x14ac:dyDescent="0.35">
      <c r="A22682" s="3">
        <v>46275.309027777781</v>
      </c>
      <c r="B22682" s="5" t="s">
        <v>396</v>
      </c>
      <c r="C22682" s="5" t="s">
        <v>67</v>
      </c>
      <c r="D22682" s="5">
        <v>1</v>
      </c>
      <c r="E22682" s="5">
        <v>116305</v>
      </c>
    </row>
    <row r="22683" spans="1:5" x14ac:dyDescent="0.35">
      <c r="A22683" s="3">
        <v>46275.309027777781</v>
      </c>
      <c r="B22683" s="5" t="s">
        <v>346</v>
      </c>
      <c r="C22683" s="5" t="s">
        <v>66</v>
      </c>
      <c r="D22683" s="5">
        <v>1</v>
      </c>
      <c r="E22683" s="5">
        <v>116305</v>
      </c>
    </row>
    <row r="22684" spans="1:5" x14ac:dyDescent="0.35">
      <c r="A22684" s="3">
        <v>46275.309027777781</v>
      </c>
      <c r="B22684" s="5" t="s">
        <v>127</v>
      </c>
      <c r="C22684" s="5" t="s">
        <v>66</v>
      </c>
      <c r="D22684" s="5">
        <v>1</v>
      </c>
      <c r="E22684" s="5">
        <v>116305</v>
      </c>
    </row>
    <row r="22685" spans="1:5" x14ac:dyDescent="0.35">
      <c r="A22685" s="3">
        <v>46275.309027777781</v>
      </c>
      <c r="B22685" s="5" t="s">
        <v>127</v>
      </c>
      <c r="C22685" s="5" t="s">
        <v>65</v>
      </c>
      <c r="D22685" s="5">
        <v>1</v>
      </c>
      <c r="E22685" s="5">
        <v>116305</v>
      </c>
    </row>
    <row r="22686" spans="1:5" x14ac:dyDescent="0.35">
      <c r="A22686" s="3">
        <v>46275.309027777781</v>
      </c>
      <c r="B22686" s="5" t="s">
        <v>387</v>
      </c>
      <c r="C22686" s="5" t="s">
        <v>69</v>
      </c>
      <c r="D22686" s="5">
        <v>1</v>
      </c>
      <c r="E22686" s="5">
        <v>129941</v>
      </c>
    </row>
    <row r="22687" spans="1:5" x14ac:dyDescent="0.35">
      <c r="A22687" s="3">
        <v>46275.309027777781</v>
      </c>
      <c r="B22687" s="5" t="s">
        <v>384</v>
      </c>
      <c r="C22687" s="5" t="s">
        <v>37</v>
      </c>
      <c r="D22687" s="5">
        <v>1</v>
      </c>
      <c r="E22687" s="5">
        <v>118123</v>
      </c>
    </row>
    <row r="22688" spans="1:5" x14ac:dyDescent="0.35">
      <c r="A22688" s="3">
        <v>46275.309027777781</v>
      </c>
      <c r="B22688" s="5" t="s">
        <v>387</v>
      </c>
      <c r="C22688" s="5" t="s">
        <v>69</v>
      </c>
      <c r="D22688" s="5">
        <v>1</v>
      </c>
      <c r="E22688" s="5">
        <v>129941</v>
      </c>
    </row>
    <row r="22689" spans="1:5" x14ac:dyDescent="0.35">
      <c r="A22689" s="3">
        <v>46275.309027777781</v>
      </c>
      <c r="B22689" s="5" t="s">
        <v>346</v>
      </c>
      <c r="C22689" s="5" t="s">
        <v>66</v>
      </c>
      <c r="D22689" s="5">
        <v>1</v>
      </c>
      <c r="E22689" s="5">
        <v>116305</v>
      </c>
    </row>
    <row r="22690" spans="1:5" x14ac:dyDescent="0.35">
      <c r="A22690" s="3">
        <v>46275.309027777781</v>
      </c>
      <c r="B22690" s="5" t="s">
        <v>123</v>
      </c>
      <c r="C22690" s="5" t="s">
        <v>66</v>
      </c>
      <c r="D22690" s="5">
        <v>1</v>
      </c>
      <c r="E22690" s="5">
        <v>116305</v>
      </c>
    </row>
    <row r="22691" spans="1:5" x14ac:dyDescent="0.35">
      <c r="A22691" s="3">
        <v>46275.309027777781</v>
      </c>
      <c r="B22691" s="5" t="s">
        <v>384</v>
      </c>
      <c r="C22691" s="5" t="s">
        <v>42</v>
      </c>
      <c r="D22691" s="5">
        <v>1</v>
      </c>
      <c r="E22691" s="5">
        <v>206759</v>
      </c>
    </row>
    <row r="22692" spans="1:5" x14ac:dyDescent="0.35">
      <c r="A22692" s="3">
        <v>46275.309027777781</v>
      </c>
      <c r="B22692" s="5" t="s">
        <v>387</v>
      </c>
      <c r="C22692" s="5" t="s">
        <v>69</v>
      </c>
      <c r="D22692" s="5">
        <v>1</v>
      </c>
      <c r="E22692" s="5">
        <v>129941</v>
      </c>
    </row>
    <row r="22693" spans="1:5" x14ac:dyDescent="0.35">
      <c r="A22693" s="3">
        <v>46275.309027777781</v>
      </c>
      <c r="B22693" s="5" t="s">
        <v>384</v>
      </c>
      <c r="C22693" s="5" t="s">
        <v>62</v>
      </c>
      <c r="D22693" s="5">
        <v>1</v>
      </c>
      <c r="E22693" s="5">
        <v>177214</v>
      </c>
    </row>
    <row r="22694" spans="1:5" x14ac:dyDescent="0.35">
      <c r="A22694" s="3">
        <v>46275.309027777781</v>
      </c>
      <c r="B22694" s="5" t="s">
        <v>215</v>
      </c>
      <c r="C22694" s="5" t="s">
        <v>19</v>
      </c>
      <c r="D22694" s="5">
        <v>1</v>
      </c>
      <c r="E22694" s="5">
        <v>116305</v>
      </c>
    </row>
    <row r="22695" spans="1:5" x14ac:dyDescent="0.35">
      <c r="A22695" s="3">
        <v>46275.309027777781</v>
      </c>
      <c r="B22695" s="5" t="s">
        <v>215</v>
      </c>
      <c r="C22695" s="5" t="s">
        <v>19</v>
      </c>
      <c r="D22695" s="5">
        <v>1</v>
      </c>
      <c r="E22695" s="5">
        <v>116305</v>
      </c>
    </row>
    <row r="22696" spans="1:5" x14ac:dyDescent="0.35">
      <c r="A22696" s="3">
        <v>46275.309027777781</v>
      </c>
      <c r="B22696" s="5" t="s">
        <v>215</v>
      </c>
      <c r="C22696" s="5" t="s">
        <v>19</v>
      </c>
      <c r="D22696" s="5">
        <v>1</v>
      </c>
      <c r="E22696" s="5">
        <v>116305</v>
      </c>
    </row>
    <row r="22697" spans="1:5" x14ac:dyDescent="0.35">
      <c r="A22697" s="3">
        <v>46275.309027777781</v>
      </c>
      <c r="B22697" s="5" t="s">
        <v>215</v>
      </c>
      <c r="C22697" s="5" t="s">
        <v>19</v>
      </c>
      <c r="D22697" s="5">
        <v>1</v>
      </c>
      <c r="E22697" s="5">
        <v>116305</v>
      </c>
    </row>
    <row r="22698" spans="1:5" x14ac:dyDescent="0.35">
      <c r="A22698" s="3">
        <v>46275.309027777781</v>
      </c>
      <c r="B22698" s="5" t="s">
        <v>215</v>
      </c>
      <c r="C22698" s="5" t="s">
        <v>19</v>
      </c>
      <c r="D22698" s="5">
        <v>1</v>
      </c>
      <c r="E22698" s="5">
        <v>116305</v>
      </c>
    </row>
    <row r="22699" spans="1:5" x14ac:dyDescent="0.35">
      <c r="A22699" s="3">
        <v>46275.309027777781</v>
      </c>
      <c r="B22699" s="5" t="s">
        <v>399</v>
      </c>
      <c r="C22699" s="5" t="s">
        <v>65</v>
      </c>
      <c r="D22699" s="5">
        <v>1</v>
      </c>
      <c r="E22699" s="5">
        <v>116305</v>
      </c>
    </row>
    <row r="22700" spans="1:5" x14ac:dyDescent="0.35">
      <c r="A22700" s="3">
        <v>46275.309027777781</v>
      </c>
      <c r="B22700" s="5" t="s">
        <v>396</v>
      </c>
      <c r="C22700" s="5" t="s">
        <v>66</v>
      </c>
      <c r="D22700" s="5">
        <v>1</v>
      </c>
      <c r="E22700" s="5">
        <v>116305</v>
      </c>
    </row>
    <row r="22701" spans="1:5" x14ac:dyDescent="0.35">
      <c r="A22701" s="3">
        <v>46275.309027777781</v>
      </c>
      <c r="B22701" s="5" t="s">
        <v>215</v>
      </c>
      <c r="C22701" s="5" t="s">
        <v>19</v>
      </c>
      <c r="D22701" s="5">
        <v>1</v>
      </c>
      <c r="E22701" s="5">
        <v>116305</v>
      </c>
    </row>
    <row r="22702" spans="1:5" x14ac:dyDescent="0.35">
      <c r="A22702" s="3">
        <v>46275.309027777781</v>
      </c>
      <c r="B22702" s="5" t="s">
        <v>123</v>
      </c>
      <c r="C22702" s="5" t="s">
        <v>66</v>
      </c>
      <c r="D22702" s="5">
        <v>1</v>
      </c>
      <c r="E22702" s="5">
        <v>116305</v>
      </c>
    </row>
    <row r="22703" spans="1:5" x14ac:dyDescent="0.35">
      <c r="A22703" s="3">
        <v>46275.309027777781</v>
      </c>
      <c r="B22703" s="5" t="s">
        <v>396</v>
      </c>
      <c r="C22703" s="5" t="s">
        <v>66</v>
      </c>
      <c r="D22703" s="5">
        <v>1</v>
      </c>
      <c r="E22703" s="5">
        <v>116305</v>
      </c>
    </row>
    <row r="22704" spans="1:5" x14ac:dyDescent="0.35">
      <c r="A22704" s="3">
        <v>46275.309027777781</v>
      </c>
      <c r="B22704" s="5" t="s">
        <v>123</v>
      </c>
      <c r="C22704" s="5" t="s">
        <v>66</v>
      </c>
      <c r="D22704" s="5">
        <v>1</v>
      </c>
      <c r="E22704" s="5">
        <v>116305</v>
      </c>
    </row>
    <row r="22705" spans="1:5" x14ac:dyDescent="0.35">
      <c r="A22705" s="3">
        <v>46275.309027777781</v>
      </c>
      <c r="B22705" s="5" t="s">
        <v>398</v>
      </c>
      <c r="C22705" s="5" t="s">
        <v>19</v>
      </c>
      <c r="D22705" s="5">
        <v>1</v>
      </c>
      <c r="E22705" s="5">
        <v>116305</v>
      </c>
    </row>
    <row r="22706" spans="1:5" x14ac:dyDescent="0.35">
      <c r="A22706" s="3">
        <v>46275.309027777781</v>
      </c>
      <c r="B22706" s="5" t="s">
        <v>402</v>
      </c>
      <c r="C22706" s="5" t="s">
        <v>106</v>
      </c>
      <c r="D22706" s="5">
        <v>1</v>
      </c>
      <c r="E22706" s="5">
        <v>203578</v>
      </c>
    </row>
    <row r="22707" spans="1:5" x14ac:dyDescent="0.35">
      <c r="A22707" s="3">
        <v>46275.309027777781</v>
      </c>
      <c r="B22707" s="5" t="s">
        <v>402</v>
      </c>
      <c r="C22707" s="5" t="s">
        <v>66</v>
      </c>
      <c r="D22707" s="5">
        <v>1</v>
      </c>
      <c r="E22707" s="5">
        <v>116305</v>
      </c>
    </row>
    <row r="22708" spans="1:5" x14ac:dyDescent="0.35">
      <c r="A22708" s="3">
        <v>46275.309027777781</v>
      </c>
      <c r="B22708" s="5" t="s">
        <v>215</v>
      </c>
      <c r="C22708" s="5" t="s">
        <v>19</v>
      </c>
      <c r="D22708" s="5">
        <v>1</v>
      </c>
      <c r="E22708" s="5">
        <v>116305</v>
      </c>
    </row>
    <row r="22709" spans="1:5" x14ac:dyDescent="0.35">
      <c r="A22709" s="3">
        <v>46275.309027777781</v>
      </c>
      <c r="B22709" s="5" t="s">
        <v>127</v>
      </c>
      <c r="C22709" s="5" t="s">
        <v>66</v>
      </c>
      <c r="D22709" s="5">
        <v>1</v>
      </c>
      <c r="E22709" s="5">
        <v>116305</v>
      </c>
    </row>
    <row r="22710" spans="1:5" x14ac:dyDescent="0.35">
      <c r="A22710" s="3">
        <v>46275.309027777781</v>
      </c>
      <c r="B22710" s="5" t="s">
        <v>127</v>
      </c>
      <c r="C22710" s="5" t="s">
        <v>65</v>
      </c>
      <c r="D22710" s="5">
        <v>1</v>
      </c>
      <c r="E22710" s="5">
        <v>116305</v>
      </c>
    </row>
    <row r="22711" spans="1:5" x14ac:dyDescent="0.35">
      <c r="A22711" s="3">
        <v>46275.309027777781</v>
      </c>
      <c r="B22711" s="5" t="s">
        <v>127</v>
      </c>
      <c r="C22711" s="5" t="s">
        <v>67</v>
      </c>
      <c r="D22711" s="5">
        <v>1</v>
      </c>
      <c r="E22711" s="5">
        <v>116305</v>
      </c>
    </row>
    <row r="22712" spans="1:5" x14ac:dyDescent="0.35">
      <c r="A22712" s="3">
        <v>46275.309027777781</v>
      </c>
      <c r="B22712" s="5" t="s">
        <v>127</v>
      </c>
      <c r="C22712" s="5" t="s">
        <v>65</v>
      </c>
      <c r="D22712" s="5">
        <v>1</v>
      </c>
      <c r="E22712" s="5">
        <v>116305</v>
      </c>
    </row>
    <row r="22713" spans="1:5" x14ac:dyDescent="0.35">
      <c r="A22713" s="3">
        <v>46275.309027777781</v>
      </c>
      <c r="B22713" s="5" t="s">
        <v>384</v>
      </c>
      <c r="C22713" s="5" t="s">
        <v>36</v>
      </c>
      <c r="D22713" s="5">
        <v>1</v>
      </c>
      <c r="E22713" s="5">
        <v>236305</v>
      </c>
    </row>
    <row r="22714" spans="1:5" x14ac:dyDescent="0.35">
      <c r="A22714" s="3">
        <v>46275.309027777781</v>
      </c>
      <c r="B22714" s="5" t="s">
        <v>390</v>
      </c>
      <c r="C22714" s="5" t="s">
        <v>27</v>
      </c>
      <c r="D22714" s="5">
        <v>1</v>
      </c>
      <c r="E22714" s="5">
        <v>177214</v>
      </c>
    </row>
    <row r="22715" spans="1:5" x14ac:dyDescent="0.35">
      <c r="A22715" s="3">
        <v>46275.309027777781</v>
      </c>
      <c r="B22715" s="5" t="s">
        <v>388</v>
      </c>
      <c r="C22715" s="5" t="s">
        <v>93</v>
      </c>
      <c r="D22715" s="5">
        <v>1</v>
      </c>
      <c r="E22715" s="5">
        <v>50168</v>
      </c>
    </row>
    <row r="22716" spans="1:5" x14ac:dyDescent="0.35">
      <c r="A22716" s="3">
        <v>46275.309027777781</v>
      </c>
      <c r="B22716" s="5" t="s">
        <v>388</v>
      </c>
      <c r="C22716" s="5" t="s">
        <v>106</v>
      </c>
      <c r="D22716" s="5">
        <v>1</v>
      </c>
      <c r="E22716" s="5">
        <v>206759</v>
      </c>
    </row>
    <row r="22717" spans="1:5" x14ac:dyDescent="0.35">
      <c r="A22717" s="3">
        <v>46275.309027777781</v>
      </c>
      <c r="B22717" s="5" t="s">
        <v>384</v>
      </c>
      <c r="C22717" s="5" t="s">
        <v>36</v>
      </c>
      <c r="D22717" s="5">
        <v>1</v>
      </c>
      <c r="E22717" s="5">
        <v>236305</v>
      </c>
    </row>
    <row r="22718" spans="1:5" x14ac:dyDescent="0.35">
      <c r="A22718" s="3">
        <v>46275.309027777781</v>
      </c>
      <c r="B22718" s="5" t="s">
        <v>387</v>
      </c>
      <c r="C22718" s="5" t="s">
        <v>69</v>
      </c>
      <c r="D22718" s="5">
        <v>1</v>
      </c>
      <c r="E22718" s="5">
        <v>129941</v>
      </c>
    </row>
    <row r="22719" spans="1:5" x14ac:dyDescent="0.35">
      <c r="A22719" s="3">
        <v>46275.309027777781</v>
      </c>
      <c r="B22719" s="5" t="s">
        <v>387</v>
      </c>
      <c r="C22719" s="5" t="s">
        <v>69</v>
      </c>
      <c r="D22719" s="5">
        <v>1</v>
      </c>
      <c r="E22719" s="5">
        <v>129941</v>
      </c>
    </row>
    <row r="22720" spans="1:5" x14ac:dyDescent="0.35">
      <c r="A22720" s="3">
        <v>46275.309027777781</v>
      </c>
      <c r="B22720" s="5" t="s">
        <v>217</v>
      </c>
      <c r="C22720" s="5" t="s">
        <v>28</v>
      </c>
      <c r="D22720" s="5">
        <v>1</v>
      </c>
      <c r="E22720" s="5">
        <v>118123</v>
      </c>
    </row>
    <row r="22721" spans="1:5" x14ac:dyDescent="0.35">
      <c r="A22721" s="3">
        <v>46275.309027777781</v>
      </c>
      <c r="B22721" s="5" t="s">
        <v>387</v>
      </c>
      <c r="C22721" s="5" t="s">
        <v>38</v>
      </c>
      <c r="D22721" s="5">
        <v>1</v>
      </c>
      <c r="E22721" s="5">
        <v>236305</v>
      </c>
    </row>
    <row r="22722" spans="1:5" x14ac:dyDescent="0.35">
      <c r="A22722" s="3">
        <v>46275.309027777781</v>
      </c>
      <c r="B22722" s="5" t="s">
        <v>387</v>
      </c>
      <c r="C22722" s="5" t="s">
        <v>69</v>
      </c>
      <c r="D22722" s="5">
        <v>1</v>
      </c>
      <c r="E22722" s="5">
        <v>129941</v>
      </c>
    </row>
    <row r="22723" spans="1:5" x14ac:dyDescent="0.35">
      <c r="A22723" s="3">
        <v>46275.309027777781</v>
      </c>
      <c r="B22723" s="5" t="s">
        <v>217</v>
      </c>
      <c r="C22723" s="5" t="s">
        <v>39</v>
      </c>
      <c r="D22723" s="5">
        <v>1</v>
      </c>
      <c r="E22723" s="5">
        <v>118123</v>
      </c>
    </row>
    <row r="22724" spans="1:5" x14ac:dyDescent="0.35">
      <c r="A22724" s="3">
        <v>46275.309027777781</v>
      </c>
      <c r="B22724" s="5" t="s">
        <v>387</v>
      </c>
      <c r="C22724" s="5" t="s">
        <v>69</v>
      </c>
      <c r="D22724" s="5">
        <v>1</v>
      </c>
      <c r="E22724" s="5">
        <v>129941</v>
      </c>
    </row>
    <row r="22725" spans="1:5" x14ac:dyDescent="0.35">
      <c r="A22725" s="3">
        <v>46275.309027777781</v>
      </c>
      <c r="B22725" s="5" t="s">
        <v>384</v>
      </c>
      <c r="C22725" s="5" t="s">
        <v>39</v>
      </c>
      <c r="D22725" s="5">
        <v>1</v>
      </c>
      <c r="E22725" s="5">
        <v>118123</v>
      </c>
    </row>
    <row r="22726" spans="1:5" x14ac:dyDescent="0.35">
      <c r="A22726" s="3">
        <v>46275.309027777781</v>
      </c>
      <c r="B22726" s="5" t="s">
        <v>215</v>
      </c>
      <c r="C22726" s="5" t="s">
        <v>19</v>
      </c>
      <c r="D22726" s="5">
        <v>1</v>
      </c>
      <c r="E22726" s="5">
        <v>116305</v>
      </c>
    </row>
    <row r="22727" spans="1:5" x14ac:dyDescent="0.35">
      <c r="A22727" s="3">
        <v>46275.309027777781</v>
      </c>
      <c r="B22727" s="5" t="s">
        <v>400</v>
      </c>
      <c r="C22727" s="5" t="s">
        <v>19</v>
      </c>
      <c r="D22727" s="5">
        <v>1</v>
      </c>
      <c r="E22727" s="5">
        <v>116305</v>
      </c>
    </row>
    <row r="22728" spans="1:5" x14ac:dyDescent="0.35">
      <c r="A22728" s="3">
        <v>46275.309027777781</v>
      </c>
      <c r="B22728" s="5" t="s">
        <v>215</v>
      </c>
      <c r="C22728" s="5" t="s">
        <v>19</v>
      </c>
      <c r="D22728" s="5">
        <v>1</v>
      </c>
      <c r="E22728" s="5">
        <v>116305</v>
      </c>
    </row>
    <row r="22729" spans="1:5" x14ac:dyDescent="0.35">
      <c r="A22729" s="3">
        <v>46275.309027777781</v>
      </c>
      <c r="B22729" s="5" t="s">
        <v>215</v>
      </c>
      <c r="C22729" s="5" t="s">
        <v>19</v>
      </c>
      <c r="D22729" s="5">
        <v>1</v>
      </c>
      <c r="E22729" s="5">
        <v>116305</v>
      </c>
    </row>
    <row r="22730" spans="1:5" x14ac:dyDescent="0.35">
      <c r="A22730" s="3">
        <v>46275.309027777781</v>
      </c>
      <c r="B22730" s="5" t="s">
        <v>123</v>
      </c>
      <c r="C22730" s="5" t="s">
        <v>65</v>
      </c>
      <c r="D22730" s="5">
        <v>1</v>
      </c>
      <c r="E22730" s="5">
        <v>116305</v>
      </c>
    </row>
    <row r="22731" spans="1:5" x14ac:dyDescent="0.35">
      <c r="A22731" s="3">
        <v>46275.309027777781</v>
      </c>
      <c r="B22731" s="5" t="s">
        <v>282</v>
      </c>
      <c r="C22731" s="5" t="s">
        <v>67</v>
      </c>
      <c r="D22731" s="5">
        <v>1</v>
      </c>
      <c r="E22731" s="5">
        <v>116305</v>
      </c>
    </row>
    <row r="22732" spans="1:5" x14ac:dyDescent="0.35">
      <c r="A22732" s="3">
        <v>46275.309027777781</v>
      </c>
      <c r="B22732" s="5" t="s">
        <v>127</v>
      </c>
      <c r="C22732" s="5" t="s">
        <v>66</v>
      </c>
      <c r="D22732" s="5">
        <v>1</v>
      </c>
      <c r="E22732" s="5">
        <v>116305</v>
      </c>
    </row>
    <row r="22733" spans="1:5" x14ac:dyDescent="0.35">
      <c r="A22733" s="3">
        <v>46275.309027777781</v>
      </c>
      <c r="B22733" s="5" t="s">
        <v>123</v>
      </c>
      <c r="C22733" s="5" t="s">
        <v>65</v>
      </c>
      <c r="D22733" s="5">
        <v>1</v>
      </c>
      <c r="E22733" s="5">
        <v>116305</v>
      </c>
    </row>
    <row r="22734" spans="1:5" x14ac:dyDescent="0.35">
      <c r="A22734" s="3">
        <v>46275.309027777781</v>
      </c>
      <c r="B22734" s="5" t="s">
        <v>127</v>
      </c>
      <c r="C22734" s="5" t="s">
        <v>66</v>
      </c>
      <c r="D22734" s="5">
        <v>1</v>
      </c>
      <c r="E22734" s="5">
        <v>116305</v>
      </c>
    </row>
    <row r="22735" spans="1:5" x14ac:dyDescent="0.35">
      <c r="A22735" s="3">
        <v>46275.309027777781</v>
      </c>
      <c r="B22735" s="5" t="s">
        <v>123</v>
      </c>
      <c r="C22735" s="5" t="s">
        <v>66</v>
      </c>
      <c r="D22735" s="5">
        <v>1</v>
      </c>
      <c r="E22735" s="5">
        <v>116305</v>
      </c>
    </row>
    <row r="22736" spans="1:5" x14ac:dyDescent="0.35">
      <c r="A22736" s="3">
        <v>46275.309027777781</v>
      </c>
      <c r="B22736" s="5" t="s">
        <v>127</v>
      </c>
      <c r="C22736" s="5" t="s">
        <v>66</v>
      </c>
      <c r="D22736" s="5">
        <v>1</v>
      </c>
      <c r="E22736" s="5">
        <v>116305</v>
      </c>
    </row>
    <row r="22737" spans="1:5" x14ac:dyDescent="0.35">
      <c r="A22737" s="3">
        <v>46275.309027777781</v>
      </c>
      <c r="B22737" s="5" t="s">
        <v>387</v>
      </c>
      <c r="C22737" s="5" t="s">
        <v>19</v>
      </c>
      <c r="D22737" s="5">
        <v>1</v>
      </c>
      <c r="E22737" s="5">
        <v>129941</v>
      </c>
    </row>
    <row r="22738" spans="1:5" x14ac:dyDescent="0.35">
      <c r="A22738" s="3">
        <v>46275.309027777781</v>
      </c>
      <c r="B22738" s="5" t="s">
        <v>387</v>
      </c>
      <c r="C22738" s="5" t="s">
        <v>19</v>
      </c>
      <c r="D22738" s="5">
        <v>1</v>
      </c>
      <c r="E22738" s="5">
        <v>129941</v>
      </c>
    </row>
    <row r="22739" spans="1:5" x14ac:dyDescent="0.35">
      <c r="A22739" s="3">
        <v>46275.309027777781</v>
      </c>
      <c r="B22739" s="5" t="s">
        <v>384</v>
      </c>
      <c r="C22739" s="5" t="s">
        <v>108</v>
      </c>
      <c r="D22739" s="5">
        <v>1</v>
      </c>
      <c r="E22739" s="5">
        <v>106305</v>
      </c>
    </row>
    <row r="22740" spans="1:5" x14ac:dyDescent="0.35">
      <c r="A22740" s="3">
        <v>46275.309027777781</v>
      </c>
      <c r="B22740" s="5" t="s">
        <v>387</v>
      </c>
      <c r="C22740" s="5" t="s">
        <v>19</v>
      </c>
      <c r="D22740" s="5">
        <v>1</v>
      </c>
      <c r="E22740" s="5">
        <v>129941</v>
      </c>
    </row>
    <row r="22741" spans="1:5" x14ac:dyDescent="0.35">
      <c r="A22741" s="3">
        <v>46275.309027777781</v>
      </c>
      <c r="B22741" s="5" t="s">
        <v>387</v>
      </c>
      <c r="C22741" s="5" t="s">
        <v>19</v>
      </c>
      <c r="D22741" s="5">
        <v>1</v>
      </c>
      <c r="E22741" s="5">
        <v>129941</v>
      </c>
    </row>
    <row r="22742" spans="1:5" x14ac:dyDescent="0.35">
      <c r="A22742" s="3">
        <v>46275.309027777781</v>
      </c>
      <c r="B22742" s="5" t="s">
        <v>384</v>
      </c>
      <c r="C22742" s="5" t="s">
        <v>49</v>
      </c>
      <c r="D22742" s="5">
        <v>1</v>
      </c>
      <c r="E22742" s="5">
        <v>64941</v>
      </c>
    </row>
    <row r="22743" spans="1:5" x14ac:dyDescent="0.35">
      <c r="A22743" s="3">
        <v>46275.309027777781</v>
      </c>
      <c r="B22743" s="5" t="s">
        <v>387</v>
      </c>
      <c r="C22743" s="5" t="s">
        <v>19</v>
      </c>
      <c r="D22743" s="5">
        <v>1</v>
      </c>
      <c r="E22743" s="5">
        <v>129941</v>
      </c>
    </row>
    <row r="22744" spans="1:5" x14ac:dyDescent="0.35">
      <c r="A22744" s="3">
        <v>46275.309027777781</v>
      </c>
      <c r="B22744" s="5" t="s">
        <v>384</v>
      </c>
      <c r="C22744" s="5" t="s">
        <v>49</v>
      </c>
      <c r="D22744" s="5">
        <v>1</v>
      </c>
      <c r="E22744" s="5">
        <v>64941</v>
      </c>
    </row>
    <row r="22745" spans="1:5" x14ac:dyDescent="0.35">
      <c r="A22745" s="3">
        <v>46275.309027777781</v>
      </c>
      <c r="B22745" s="5" t="s">
        <v>390</v>
      </c>
      <c r="C22745" s="5" t="s">
        <v>25</v>
      </c>
      <c r="D22745" s="5">
        <v>1</v>
      </c>
      <c r="E22745" s="5">
        <v>460318</v>
      </c>
    </row>
    <row r="22746" spans="1:5" x14ac:dyDescent="0.35">
      <c r="A22746" s="3">
        <v>46275.309027777781</v>
      </c>
      <c r="B22746" s="5" t="s">
        <v>384</v>
      </c>
      <c r="C22746" s="5" t="s">
        <v>83</v>
      </c>
      <c r="D22746" s="5">
        <v>1</v>
      </c>
      <c r="E22746" s="5">
        <v>70850</v>
      </c>
    </row>
    <row r="22747" spans="1:5" x14ac:dyDescent="0.35">
      <c r="A22747" s="3">
        <v>46275.309027777781</v>
      </c>
      <c r="B22747" s="5" t="s">
        <v>387</v>
      </c>
      <c r="C22747" s="5" t="s">
        <v>85</v>
      </c>
      <c r="D22747" s="5">
        <v>1</v>
      </c>
      <c r="E22747" s="5">
        <v>189032</v>
      </c>
    </row>
    <row r="22748" spans="1:5" x14ac:dyDescent="0.35">
      <c r="A22748" s="3">
        <v>46275.309027777781</v>
      </c>
      <c r="B22748" s="5" t="s">
        <v>384</v>
      </c>
      <c r="C22748" s="5" t="s">
        <v>49</v>
      </c>
      <c r="D22748" s="5">
        <v>1</v>
      </c>
      <c r="E22748" s="5">
        <v>64941</v>
      </c>
    </row>
    <row r="22749" spans="1:5" x14ac:dyDescent="0.35">
      <c r="A22749" s="3">
        <v>46275.309027777781</v>
      </c>
      <c r="B22749" s="5" t="s">
        <v>400</v>
      </c>
      <c r="C22749" s="5" t="s">
        <v>19</v>
      </c>
      <c r="D22749" s="5">
        <v>1</v>
      </c>
      <c r="E22749" s="5">
        <v>116305</v>
      </c>
    </row>
    <row r="22750" spans="1:5" x14ac:dyDescent="0.35">
      <c r="A22750" s="3">
        <v>46275.309027777781</v>
      </c>
      <c r="B22750" s="5" t="s">
        <v>215</v>
      </c>
      <c r="C22750" s="5" t="s">
        <v>19</v>
      </c>
      <c r="D22750" s="5">
        <v>1</v>
      </c>
      <c r="E22750" s="5">
        <v>116305</v>
      </c>
    </row>
    <row r="22751" spans="1:5" x14ac:dyDescent="0.35">
      <c r="A22751" s="3">
        <v>46275.309027777781</v>
      </c>
      <c r="B22751" s="5" t="s">
        <v>215</v>
      </c>
      <c r="C22751" s="5" t="s">
        <v>19</v>
      </c>
      <c r="D22751" s="5">
        <v>1</v>
      </c>
      <c r="E22751" s="5">
        <v>116305</v>
      </c>
    </row>
    <row r="22752" spans="1:5" x14ac:dyDescent="0.35">
      <c r="A22752" s="3">
        <v>46275.309027777781</v>
      </c>
      <c r="B22752" s="5" t="s">
        <v>215</v>
      </c>
      <c r="C22752" s="5" t="s">
        <v>19</v>
      </c>
      <c r="D22752" s="5">
        <v>1</v>
      </c>
      <c r="E22752" s="5">
        <v>116305</v>
      </c>
    </row>
    <row r="22753" spans="1:5" x14ac:dyDescent="0.35">
      <c r="A22753" s="3">
        <v>46275.309027777781</v>
      </c>
      <c r="B22753" s="5" t="s">
        <v>397</v>
      </c>
      <c r="C22753" s="5" t="s">
        <v>66</v>
      </c>
      <c r="D22753" s="5">
        <v>1</v>
      </c>
      <c r="E22753" s="5">
        <v>116305</v>
      </c>
    </row>
    <row r="22754" spans="1:5" x14ac:dyDescent="0.35">
      <c r="A22754" s="3">
        <v>46275.309027777781</v>
      </c>
      <c r="B22754" s="5" t="s">
        <v>397</v>
      </c>
      <c r="C22754" s="5" t="s">
        <v>67</v>
      </c>
      <c r="D22754" s="5">
        <v>1</v>
      </c>
      <c r="E22754" s="5">
        <v>116305</v>
      </c>
    </row>
    <row r="22755" spans="1:5" x14ac:dyDescent="0.35">
      <c r="A22755" s="3">
        <v>46275.309027777781</v>
      </c>
      <c r="B22755" s="5" t="s">
        <v>397</v>
      </c>
      <c r="C22755" s="5" t="s">
        <v>65</v>
      </c>
      <c r="D22755" s="5">
        <v>1</v>
      </c>
      <c r="E22755" s="5">
        <v>116305</v>
      </c>
    </row>
    <row r="22756" spans="1:5" x14ac:dyDescent="0.35">
      <c r="A22756" s="3">
        <v>46275.309027777781</v>
      </c>
      <c r="B22756" s="5" t="s">
        <v>215</v>
      </c>
      <c r="C22756" s="5" t="s">
        <v>19</v>
      </c>
      <c r="D22756" s="5">
        <v>1</v>
      </c>
      <c r="E22756" s="5">
        <v>116305</v>
      </c>
    </row>
    <row r="22757" spans="1:5" x14ac:dyDescent="0.35">
      <c r="A22757" s="3">
        <v>46275.309027777781</v>
      </c>
      <c r="B22757" s="5" t="s">
        <v>397</v>
      </c>
      <c r="C22757" s="5" t="s">
        <v>65</v>
      </c>
      <c r="D22757" s="5">
        <v>1</v>
      </c>
      <c r="E22757" s="5">
        <v>116305</v>
      </c>
    </row>
    <row r="22758" spans="1:5" x14ac:dyDescent="0.35">
      <c r="A22758" s="3">
        <v>46275.309027777781</v>
      </c>
      <c r="B22758" s="5" t="s">
        <v>397</v>
      </c>
      <c r="C22758" s="5" t="s">
        <v>66</v>
      </c>
      <c r="D22758" s="5">
        <v>1</v>
      </c>
      <c r="E22758" s="5">
        <v>116305</v>
      </c>
    </row>
    <row r="22759" spans="1:5" x14ac:dyDescent="0.35">
      <c r="A22759" s="3">
        <v>46275.309027777781</v>
      </c>
      <c r="B22759" s="5" t="s">
        <v>127</v>
      </c>
      <c r="C22759" s="5" t="s">
        <v>67</v>
      </c>
      <c r="D22759" s="5">
        <v>1</v>
      </c>
      <c r="E22759" s="5">
        <v>116305</v>
      </c>
    </row>
    <row r="22760" spans="1:5" x14ac:dyDescent="0.35">
      <c r="A22760" s="3">
        <v>46275.309027777781</v>
      </c>
      <c r="B22760" s="5" t="s">
        <v>397</v>
      </c>
      <c r="C22760" s="5" t="s">
        <v>66</v>
      </c>
      <c r="D22760" s="5">
        <v>1</v>
      </c>
      <c r="E22760" s="5">
        <v>116305</v>
      </c>
    </row>
    <row r="22761" spans="1:5" x14ac:dyDescent="0.35">
      <c r="A22761" s="3">
        <v>46275.309027777781</v>
      </c>
      <c r="B22761" s="5" t="s">
        <v>388</v>
      </c>
      <c r="C22761" s="5" t="s">
        <v>25</v>
      </c>
      <c r="D22761" s="5">
        <v>1</v>
      </c>
      <c r="E22761" s="5">
        <v>460318</v>
      </c>
    </row>
    <row r="22762" spans="1:5" x14ac:dyDescent="0.35">
      <c r="A22762" s="3">
        <v>46275.309027777781</v>
      </c>
      <c r="B22762" s="5" t="s">
        <v>388</v>
      </c>
      <c r="C22762" s="5" t="s">
        <v>28</v>
      </c>
      <c r="D22762" s="5">
        <v>1</v>
      </c>
      <c r="E22762" s="5">
        <v>118123</v>
      </c>
    </row>
    <row r="22763" spans="1:5" x14ac:dyDescent="0.35">
      <c r="A22763" s="3">
        <v>46275.309027777781</v>
      </c>
      <c r="B22763" s="5" t="s">
        <v>388</v>
      </c>
      <c r="C22763" s="5" t="s">
        <v>48</v>
      </c>
      <c r="D22763" s="5">
        <v>1</v>
      </c>
      <c r="E22763" s="5">
        <v>501682</v>
      </c>
    </row>
    <row r="22764" spans="1:5" x14ac:dyDescent="0.35">
      <c r="A22764" s="3">
        <v>46275.309027777781</v>
      </c>
      <c r="B22764" s="5" t="s">
        <v>388</v>
      </c>
      <c r="C22764" s="5" t="s">
        <v>65</v>
      </c>
      <c r="D22764" s="5">
        <v>1</v>
      </c>
      <c r="E22764" s="5">
        <v>135850</v>
      </c>
    </row>
    <row r="22765" spans="1:5" x14ac:dyDescent="0.35">
      <c r="A22765" s="3">
        <v>46275.309027777781</v>
      </c>
      <c r="B22765" s="5" t="s">
        <v>387</v>
      </c>
      <c r="C22765" s="5" t="s">
        <v>69</v>
      </c>
      <c r="D22765" s="5">
        <v>1</v>
      </c>
      <c r="E22765" s="5">
        <v>129941</v>
      </c>
    </row>
    <row r="22766" spans="1:5" x14ac:dyDescent="0.35">
      <c r="A22766" s="3">
        <v>46275.309027777781</v>
      </c>
      <c r="B22766" s="5" t="s">
        <v>387</v>
      </c>
      <c r="C22766" s="5" t="s">
        <v>69</v>
      </c>
      <c r="D22766" s="5">
        <v>1</v>
      </c>
      <c r="E22766" s="5">
        <v>129941</v>
      </c>
    </row>
    <row r="22767" spans="1:5" x14ac:dyDescent="0.35">
      <c r="A22767" s="3">
        <v>46275.309027777781</v>
      </c>
      <c r="B22767" s="5" t="s">
        <v>217</v>
      </c>
      <c r="C22767" s="5" t="s">
        <v>43</v>
      </c>
      <c r="D22767" s="5">
        <v>1</v>
      </c>
      <c r="E22767" s="5">
        <v>442591</v>
      </c>
    </row>
    <row r="22768" spans="1:5" x14ac:dyDescent="0.35">
      <c r="A22768" s="3">
        <v>46275.309027777781</v>
      </c>
      <c r="B22768" s="5" t="s">
        <v>387</v>
      </c>
      <c r="C22768" s="5" t="s">
        <v>39</v>
      </c>
      <c r="D22768" s="5">
        <v>1</v>
      </c>
      <c r="E22768" s="5">
        <v>118123</v>
      </c>
    </row>
    <row r="22769" spans="1:5" x14ac:dyDescent="0.35">
      <c r="A22769" s="3">
        <v>46275.309027777781</v>
      </c>
      <c r="B22769" s="5" t="s">
        <v>387</v>
      </c>
      <c r="C22769" s="5" t="s">
        <v>19</v>
      </c>
      <c r="D22769" s="5">
        <v>1</v>
      </c>
      <c r="E22769" s="5">
        <v>129941</v>
      </c>
    </row>
    <row r="22770" spans="1:5" x14ac:dyDescent="0.35">
      <c r="A22770" s="3">
        <v>46275.309027777781</v>
      </c>
      <c r="B22770" s="5" t="s">
        <v>215</v>
      </c>
      <c r="C22770" s="5" t="s">
        <v>19</v>
      </c>
      <c r="D22770" s="5">
        <v>1</v>
      </c>
      <c r="E22770" s="5">
        <v>116305</v>
      </c>
    </row>
    <row r="22771" spans="1:5" x14ac:dyDescent="0.35">
      <c r="A22771" s="3">
        <v>46275.309027777781</v>
      </c>
      <c r="B22771" s="5" t="s">
        <v>400</v>
      </c>
      <c r="C22771" s="5" t="s">
        <v>19</v>
      </c>
      <c r="D22771" s="5">
        <v>1</v>
      </c>
      <c r="E22771" s="5">
        <v>116305</v>
      </c>
    </row>
    <row r="22772" spans="1:5" x14ac:dyDescent="0.35">
      <c r="A22772" s="3">
        <v>46275.309027777781</v>
      </c>
      <c r="B22772" s="5" t="s">
        <v>396</v>
      </c>
      <c r="C22772" s="5" t="s">
        <v>66</v>
      </c>
      <c r="D22772" s="5">
        <v>1</v>
      </c>
      <c r="E22772" s="5">
        <v>116305</v>
      </c>
    </row>
    <row r="22773" spans="1:5" x14ac:dyDescent="0.35">
      <c r="A22773" s="3">
        <v>46275.309027777781</v>
      </c>
      <c r="B22773" s="5" t="s">
        <v>215</v>
      </c>
      <c r="C22773" s="5" t="s">
        <v>19</v>
      </c>
      <c r="D22773" s="5">
        <v>1</v>
      </c>
      <c r="E22773" s="5">
        <v>116305</v>
      </c>
    </row>
    <row r="22774" spans="1:5" x14ac:dyDescent="0.35">
      <c r="A22774" s="3">
        <v>46275.309027777781</v>
      </c>
      <c r="B22774" s="5" t="s">
        <v>215</v>
      </c>
      <c r="C22774" s="5" t="s">
        <v>19</v>
      </c>
      <c r="D22774" s="5">
        <v>1</v>
      </c>
      <c r="E22774" s="5">
        <v>116305</v>
      </c>
    </row>
    <row r="22775" spans="1:5" x14ac:dyDescent="0.35">
      <c r="A22775" s="3">
        <v>46275.309027777781</v>
      </c>
      <c r="B22775" s="5" t="s">
        <v>397</v>
      </c>
      <c r="C22775" s="5" t="s">
        <v>66</v>
      </c>
      <c r="D22775" s="5">
        <v>1</v>
      </c>
      <c r="E22775" s="5">
        <v>116305</v>
      </c>
    </row>
    <row r="22776" spans="1:5" x14ac:dyDescent="0.35">
      <c r="A22776" s="3">
        <v>46275.309027777781</v>
      </c>
      <c r="B22776" s="5" t="s">
        <v>400</v>
      </c>
      <c r="C22776" s="5" t="s">
        <v>19</v>
      </c>
      <c r="D22776" s="5">
        <v>1</v>
      </c>
      <c r="E22776" s="5">
        <v>116305</v>
      </c>
    </row>
    <row r="22777" spans="1:5" x14ac:dyDescent="0.35">
      <c r="A22777" s="3">
        <v>46275.309027777781</v>
      </c>
      <c r="B22777" s="5" t="s">
        <v>215</v>
      </c>
      <c r="C22777" s="5" t="s">
        <v>19</v>
      </c>
      <c r="D22777" s="5">
        <v>1</v>
      </c>
      <c r="E22777" s="5">
        <v>116305</v>
      </c>
    </row>
    <row r="22778" spans="1:5" x14ac:dyDescent="0.35">
      <c r="A22778" s="3">
        <v>46275.309027777781</v>
      </c>
      <c r="B22778" s="5" t="s">
        <v>396</v>
      </c>
      <c r="C22778" s="5" t="s">
        <v>66</v>
      </c>
      <c r="D22778" s="5">
        <v>1</v>
      </c>
      <c r="E22778" s="5">
        <v>116305</v>
      </c>
    </row>
    <row r="22779" spans="1:5" x14ac:dyDescent="0.35">
      <c r="A22779" s="3">
        <v>46275.309027777781</v>
      </c>
      <c r="B22779" s="5" t="s">
        <v>397</v>
      </c>
      <c r="C22779" s="5" t="s">
        <v>66</v>
      </c>
      <c r="D22779" s="5">
        <v>1</v>
      </c>
      <c r="E22779" s="5">
        <v>116305</v>
      </c>
    </row>
    <row r="22780" spans="1:5" x14ac:dyDescent="0.35">
      <c r="A22780" s="3">
        <v>46275.309027777781</v>
      </c>
      <c r="B22780" s="5" t="s">
        <v>123</v>
      </c>
      <c r="C22780" s="5" t="s">
        <v>66</v>
      </c>
      <c r="D22780" s="5">
        <v>1</v>
      </c>
      <c r="E22780" s="5">
        <v>116305</v>
      </c>
    </row>
    <row r="22781" spans="1:5" x14ac:dyDescent="0.35">
      <c r="A22781" s="3">
        <v>46275.309027777781</v>
      </c>
      <c r="B22781" s="5" t="s">
        <v>123</v>
      </c>
      <c r="C22781" s="5" t="s">
        <v>65</v>
      </c>
      <c r="D22781" s="5">
        <v>1</v>
      </c>
      <c r="E22781" s="5">
        <v>116305</v>
      </c>
    </row>
    <row r="22782" spans="1:5" x14ac:dyDescent="0.35">
      <c r="A22782" s="3">
        <v>46275.309027777781</v>
      </c>
      <c r="B22782" s="5" t="s">
        <v>123</v>
      </c>
      <c r="C22782" s="5" t="s">
        <v>65</v>
      </c>
      <c r="D22782" s="5">
        <v>1</v>
      </c>
      <c r="E22782" s="5">
        <v>116305</v>
      </c>
    </row>
    <row r="22783" spans="1:5" x14ac:dyDescent="0.35">
      <c r="A22783" s="3">
        <v>46275.309027777781</v>
      </c>
      <c r="B22783" s="5" t="s">
        <v>123</v>
      </c>
      <c r="C22783" s="5" t="s">
        <v>66</v>
      </c>
      <c r="D22783" s="5">
        <v>1</v>
      </c>
      <c r="E22783" s="5">
        <v>116305</v>
      </c>
    </row>
    <row r="22784" spans="1:5" x14ac:dyDescent="0.35">
      <c r="A22784" s="3">
        <v>46275.309027777781</v>
      </c>
      <c r="B22784" s="5" t="s">
        <v>123</v>
      </c>
      <c r="C22784" s="5" t="s">
        <v>66</v>
      </c>
      <c r="D22784" s="5">
        <v>1</v>
      </c>
      <c r="E22784" s="5">
        <v>116305</v>
      </c>
    </row>
    <row r="22785" spans="1:5" x14ac:dyDescent="0.35">
      <c r="A22785" s="3">
        <v>46275.309027777781</v>
      </c>
      <c r="B22785" s="5" t="s">
        <v>384</v>
      </c>
      <c r="C22785" s="5" t="s">
        <v>37</v>
      </c>
      <c r="D22785" s="5">
        <v>1</v>
      </c>
      <c r="E22785" s="5">
        <v>118123</v>
      </c>
    </row>
    <row r="22786" spans="1:5" x14ac:dyDescent="0.35">
      <c r="A22786" s="3">
        <v>46275.309027777781</v>
      </c>
      <c r="B22786" s="5" t="s">
        <v>384</v>
      </c>
      <c r="C22786" s="5" t="s">
        <v>85</v>
      </c>
      <c r="D22786" s="5">
        <v>1</v>
      </c>
      <c r="E22786" s="5">
        <v>189032</v>
      </c>
    </row>
    <row r="22787" spans="1:5" x14ac:dyDescent="0.35">
      <c r="A22787" s="3">
        <v>46275.309027777781</v>
      </c>
      <c r="B22787" s="5" t="s">
        <v>384</v>
      </c>
      <c r="C22787" s="5" t="s">
        <v>49</v>
      </c>
      <c r="D22787" s="5">
        <v>1</v>
      </c>
      <c r="E22787" s="5">
        <v>64941</v>
      </c>
    </row>
    <row r="22788" spans="1:5" x14ac:dyDescent="0.35">
      <c r="A22788" s="3">
        <v>46275.309027777781</v>
      </c>
      <c r="B22788" s="5" t="s">
        <v>387</v>
      </c>
      <c r="C22788" s="5" t="s">
        <v>69</v>
      </c>
      <c r="D22788" s="5">
        <v>1</v>
      </c>
      <c r="E22788" s="5">
        <v>129941</v>
      </c>
    </row>
    <row r="22789" spans="1:5" x14ac:dyDescent="0.35">
      <c r="A22789" s="3">
        <v>46275.309027777781</v>
      </c>
      <c r="B22789" s="5" t="s">
        <v>387</v>
      </c>
      <c r="C22789" s="5" t="s">
        <v>19</v>
      </c>
      <c r="D22789" s="5">
        <v>1</v>
      </c>
      <c r="E22789" s="5">
        <v>129941</v>
      </c>
    </row>
    <row r="22790" spans="1:5" x14ac:dyDescent="0.35">
      <c r="A22790" s="3">
        <v>46275.309027777781</v>
      </c>
      <c r="B22790" s="5" t="s">
        <v>387</v>
      </c>
      <c r="C22790" s="5" t="s">
        <v>25</v>
      </c>
      <c r="D22790" s="5">
        <v>1</v>
      </c>
      <c r="E22790" s="5">
        <v>460318</v>
      </c>
    </row>
    <row r="22791" spans="1:5" x14ac:dyDescent="0.35">
      <c r="A22791" s="3">
        <v>46275.309027777781</v>
      </c>
      <c r="B22791" s="5" t="s">
        <v>384</v>
      </c>
      <c r="C22791" s="5" t="s">
        <v>108</v>
      </c>
      <c r="D22791" s="5">
        <v>1</v>
      </c>
      <c r="E22791" s="5">
        <v>106305</v>
      </c>
    </row>
    <row r="22792" spans="1:5" x14ac:dyDescent="0.35">
      <c r="A22792" s="3">
        <v>46275.309027777781</v>
      </c>
      <c r="B22792" s="5" t="s">
        <v>387</v>
      </c>
      <c r="C22792" s="5" t="s">
        <v>69</v>
      </c>
      <c r="D22792" s="5">
        <v>1</v>
      </c>
      <c r="E22792" s="5">
        <v>129941</v>
      </c>
    </row>
    <row r="22793" spans="1:5" x14ac:dyDescent="0.35">
      <c r="A22793" s="3">
        <v>46275.309027777781</v>
      </c>
      <c r="B22793" s="5" t="s">
        <v>387</v>
      </c>
      <c r="C22793" s="5" t="s">
        <v>69</v>
      </c>
      <c r="D22793" s="5">
        <v>1</v>
      </c>
      <c r="E22793" s="5">
        <v>129941</v>
      </c>
    </row>
    <row r="22794" spans="1:5" x14ac:dyDescent="0.35">
      <c r="A22794" s="3">
        <v>46275.309027777781</v>
      </c>
      <c r="B22794" s="5" t="s">
        <v>400</v>
      </c>
      <c r="C22794" s="5" t="s">
        <v>19</v>
      </c>
      <c r="D22794" s="5">
        <v>1</v>
      </c>
      <c r="E22794" s="5">
        <v>116305</v>
      </c>
    </row>
    <row r="22795" spans="1:5" x14ac:dyDescent="0.35">
      <c r="A22795" s="3">
        <v>46275.309027777781</v>
      </c>
      <c r="B22795" s="5" t="s">
        <v>400</v>
      </c>
      <c r="C22795" s="5" t="s">
        <v>19</v>
      </c>
      <c r="D22795" s="5">
        <v>1</v>
      </c>
      <c r="E22795" s="5">
        <v>116305</v>
      </c>
    </row>
    <row r="22796" spans="1:5" x14ac:dyDescent="0.35">
      <c r="A22796" s="3">
        <v>46275.309027777781</v>
      </c>
      <c r="B22796" s="5" t="s">
        <v>346</v>
      </c>
      <c r="C22796" s="5" t="s">
        <v>66</v>
      </c>
      <c r="D22796" s="5">
        <v>1</v>
      </c>
      <c r="E22796" s="5">
        <v>116305</v>
      </c>
    </row>
    <row r="22797" spans="1:5" x14ac:dyDescent="0.35">
      <c r="A22797" s="3">
        <v>46275.309027777781</v>
      </c>
      <c r="B22797" s="5" t="s">
        <v>215</v>
      </c>
      <c r="C22797" s="5" t="s">
        <v>19</v>
      </c>
      <c r="D22797" s="5">
        <v>1</v>
      </c>
      <c r="E22797" s="5">
        <v>116305</v>
      </c>
    </row>
    <row r="22798" spans="1:5" x14ac:dyDescent="0.35">
      <c r="A22798" s="3">
        <v>46275.309027777781</v>
      </c>
      <c r="B22798" s="5" t="s">
        <v>215</v>
      </c>
      <c r="C22798" s="5" t="s">
        <v>19</v>
      </c>
      <c r="D22798" s="5">
        <v>1</v>
      </c>
      <c r="E22798" s="5">
        <v>116305</v>
      </c>
    </row>
    <row r="22799" spans="1:5" x14ac:dyDescent="0.35">
      <c r="A22799" s="3">
        <v>46275.309027777781</v>
      </c>
      <c r="B22799" s="5" t="s">
        <v>397</v>
      </c>
      <c r="C22799" s="5" t="s">
        <v>66</v>
      </c>
      <c r="D22799" s="5">
        <v>1</v>
      </c>
      <c r="E22799" s="5">
        <v>116305</v>
      </c>
    </row>
    <row r="22800" spans="1:5" x14ac:dyDescent="0.35">
      <c r="A22800" s="3">
        <v>46275.309027777781</v>
      </c>
      <c r="B22800" s="5" t="s">
        <v>346</v>
      </c>
      <c r="C22800" s="5" t="s">
        <v>65</v>
      </c>
      <c r="D22800" s="5">
        <v>1</v>
      </c>
      <c r="E22800" s="5">
        <v>116305</v>
      </c>
    </row>
    <row r="22801" spans="1:5" x14ac:dyDescent="0.35">
      <c r="A22801" s="3">
        <v>46275.309027777781</v>
      </c>
      <c r="B22801" s="5" t="s">
        <v>398</v>
      </c>
      <c r="C22801" s="5" t="s">
        <v>19</v>
      </c>
      <c r="D22801" s="5">
        <v>1</v>
      </c>
      <c r="E22801" s="5">
        <v>116305</v>
      </c>
    </row>
    <row r="22802" spans="1:5" x14ac:dyDescent="0.35">
      <c r="A22802" s="3">
        <v>46275.309027777781</v>
      </c>
      <c r="B22802" s="5" t="s">
        <v>396</v>
      </c>
      <c r="C22802" s="5" t="s">
        <v>66</v>
      </c>
      <c r="D22802" s="5">
        <v>1</v>
      </c>
      <c r="E22802" s="5">
        <v>116305</v>
      </c>
    </row>
    <row r="22803" spans="1:5" x14ac:dyDescent="0.35">
      <c r="A22803" s="3">
        <v>46275.309027777781</v>
      </c>
      <c r="B22803" s="5" t="s">
        <v>123</v>
      </c>
      <c r="C22803" s="5" t="s">
        <v>66</v>
      </c>
      <c r="D22803" s="5">
        <v>1</v>
      </c>
      <c r="E22803" s="5">
        <v>116305</v>
      </c>
    </row>
    <row r="22804" spans="1:5" x14ac:dyDescent="0.35">
      <c r="A22804" s="3">
        <v>46275.309027777781</v>
      </c>
      <c r="B22804" s="5" t="s">
        <v>123</v>
      </c>
      <c r="C22804" s="5" t="s">
        <v>66</v>
      </c>
      <c r="D22804" s="5">
        <v>1</v>
      </c>
      <c r="E22804" s="5">
        <v>116305</v>
      </c>
    </row>
    <row r="22805" spans="1:5" x14ac:dyDescent="0.35">
      <c r="A22805" s="3">
        <v>46275.309027777781</v>
      </c>
      <c r="B22805" s="5" t="s">
        <v>123</v>
      </c>
      <c r="C22805" s="5" t="s">
        <v>65</v>
      </c>
      <c r="D22805" s="5">
        <v>1</v>
      </c>
      <c r="E22805" s="5">
        <v>116305</v>
      </c>
    </row>
    <row r="22806" spans="1:5" x14ac:dyDescent="0.35">
      <c r="A22806" s="3">
        <v>46275.309027777781</v>
      </c>
      <c r="B22806" s="5" t="s">
        <v>397</v>
      </c>
      <c r="C22806" s="5" t="s">
        <v>66</v>
      </c>
      <c r="D22806" s="5">
        <v>1</v>
      </c>
      <c r="E22806" s="5">
        <v>116305</v>
      </c>
    </row>
    <row r="22807" spans="1:5" x14ac:dyDescent="0.35">
      <c r="A22807" s="3">
        <v>46275.309027777781</v>
      </c>
      <c r="B22807" s="5" t="s">
        <v>346</v>
      </c>
      <c r="C22807" s="5" t="s">
        <v>66</v>
      </c>
      <c r="D22807" s="5">
        <v>1</v>
      </c>
      <c r="E22807" s="5">
        <v>116305</v>
      </c>
    </row>
    <row r="22808" spans="1:5" x14ac:dyDescent="0.35">
      <c r="A22808" s="3">
        <v>46275.309027777781</v>
      </c>
      <c r="B22808" s="5" t="s">
        <v>127</v>
      </c>
      <c r="C22808" s="5" t="s">
        <v>65</v>
      </c>
      <c r="D22808" s="5">
        <v>1</v>
      </c>
      <c r="E22808" s="5">
        <v>116305</v>
      </c>
    </row>
    <row r="22809" spans="1:5" x14ac:dyDescent="0.35">
      <c r="A22809" s="3">
        <v>46275.309027777781</v>
      </c>
      <c r="B22809" s="5" t="s">
        <v>387</v>
      </c>
      <c r="C22809" s="5" t="s">
        <v>19</v>
      </c>
      <c r="D22809" s="5">
        <v>1</v>
      </c>
      <c r="E22809" s="5">
        <v>129941</v>
      </c>
    </row>
    <row r="22810" spans="1:5" x14ac:dyDescent="0.35">
      <c r="A22810" s="3">
        <v>46275.309027777781</v>
      </c>
      <c r="B22810" s="5" t="s">
        <v>215</v>
      </c>
      <c r="C22810" s="5" t="s">
        <v>19</v>
      </c>
      <c r="D22810" s="5">
        <v>1</v>
      </c>
      <c r="E22810" s="5">
        <v>116305</v>
      </c>
    </row>
    <row r="22811" spans="1:5" x14ac:dyDescent="0.35">
      <c r="A22811" s="3">
        <v>46275.309027777781</v>
      </c>
      <c r="B22811" s="5" t="s">
        <v>215</v>
      </c>
      <c r="C22811" s="5" t="s">
        <v>19</v>
      </c>
      <c r="D22811" s="5">
        <v>1</v>
      </c>
      <c r="E22811" s="5">
        <v>116305</v>
      </c>
    </row>
    <row r="22812" spans="1:5" x14ac:dyDescent="0.35">
      <c r="A22812" s="3">
        <v>46275.309027777781</v>
      </c>
      <c r="B22812" s="5" t="s">
        <v>396</v>
      </c>
      <c r="C22812" s="5" t="s">
        <v>65</v>
      </c>
      <c r="D22812" s="5">
        <v>1</v>
      </c>
      <c r="E22812" s="5">
        <v>116305</v>
      </c>
    </row>
    <row r="22813" spans="1:5" x14ac:dyDescent="0.35">
      <c r="A22813" s="3">
        <v>46275.309027777781</v>
      </c>
      <c r="B22813" s="5" t="s">
        <v>396</v>
      </c>
      <c r="C22813" s="5" t="s">
        <v>66</v>
      </c>
      <c r="D22813" s="5">
        <v>1</v>
      </c>
      <c r="E22813" s="5">
        <v>116305</v>
      </c>
    </row>
    <row r="22814" spans="1:5" x14ac:dyDescent="0.35">
      <c r="A22814" s="3">
        <v>46275.309027777781</v>
      </c>
      <c r="B22814" s="5" t="s">
        <v>215</v>
      </c>
      <c r="C22814" s="5" t="s">
        <v>19</v>
      </c>
      <c r="D22814" s="5">
        <v>1</v>
      </c>
      <c r="E22814" s="5">
        <v>116305</v>
      </c>
    </row>
    <row r="22815" spans="1:5" x14ac:dyDescent="0.35">
      <c r="A22815" s="3">
        <v>46275.309027777781</v>
      </c>
      <c r="B22815" s="5" t="s">
        <v>215</v>
      </c>
      <c r="C22815" s="5" t="s">
        <v>19</v>
      </c>
      <c r="D22815" s="5">
        <v>1</v>
      </c>
      <c r="E22815" s="5">
        <v>116305</v>
      </c>
    </row>
    <row r="22816" spans="1:5" x14ac:dyDescent="0.35">
      <c r="A22816" s="3">
        <v>46275.309027777781</v>
      </c>
      <c r="B22816" s="5" t="s">
        <v>127</v>
      </c>
      <c r="C22816" s="5" t="s">
        <v>67</v>
      </c>
      <c r="D22816" s="5">
        <v>1</v>
      </c>
      <c r="E22816" s="5">
        <v>116305</v>
      </c>
    </row>
    <row r="22817" spans="1:5" x14ac:dyDescent="0.35">
      <c r="A22817" s="3">
        <v>46275.309027777781</v>
      </c>
      <c r="B22817" s="5" t="s">
        <v>127</v>
      </c>
      <c r="C22817" s="5" t="s">
        <v>65</v>
      </c>
      <c r="D22817" s="5">
        <v>1</v>
      </c>
      <c r="E22817" s="5">
        <v>116305</v>
      </c>
    </row>
    <row r="22818" spans="1:5" x14ac:dyDescent="0.35">
      <c r="A22818" s="3">
        <v>46275.309027777781</v>
      </c>
      <c r="B22818" s="5" t="s">
        <v>397</v>
      </c>
      <c r="C22818" s="5" t="s">
        <v>66</v>
      </c>
      <c r="D22818" s="5">
        <v>1</v>
      </c>
      <c r="E22818" s="5">
        <v>116305</v>
      </c>
    </row>
    <row r="22819" spans="1:5" x14ac:dyDescent="0.35">
      <c r="A22819" s="3">
        <v>46275.309027777781</v>
      </c>
      <c r="B22819" s="5" t="s">
        <v>127</v>
      </c>
      <c r="C22819" s="5" t="s">
        <v>65</v>
      </c>
      <c r="D22819" s="5">
        <v>1</v>
      </c>
      <c r="E22819" s="5">
        <v>116305</v>
      </c>
    </row>
    <row r="22820" spans="1:5" x14ac:dyDescent="0.35">
      <c r="A22820" s="3">
        <v>46275.309027777781</v>
      </c>
      <c r="B22820" s="5" t="s">
        <v>384</v>
      </c>
      <c r="C22820" s="5" t="s">
        <v>36</v>
      </c>
      <c r="D22820" s="5">
        <v>1</v>
      </c>
      <c r="E22820" s="5">
        <v>236305</v>
      </c>
    </row>
    <row r="22821" spans="1:5" x14ac:dyDescent="0.35">
      <c r="A22821" s="3">
        <v>46275.309027777781</v>
      </c>
      <c r="B22821" s="5" t="s">
        <v>384</v>
      </c>
      <c r="C22821" s="5" t="s">
        <v>17</v>
      </c>
      <c r="D22821" s="5">
        <v>1</v>
      </c>
      <c r="E22821" s="5">
        <v>236305</v>
      </c>
    </row>
    <row r="22822" spans="1:5" x14ac:dyDescent="0.35">
      <c r="A22822" s="3">
        <v>46275.309027777781</v>
      </c>
      <c r="B22822" s="5" t="s">
        <v>384</v>
      </c>
      <c r="C22822" s="5" t="s">
        <v>62</v>
      </c>
      <c r="D22822" s="5">
        <v>1</v>
      </c>
      <c r="E22822" s="5">
        <v>177214</v>
      </c>
    </row>
    <row r="22823" spans="1:5" x14ac:dyDescent="0.35">
      <c r="A22823" s="3">
        <v>46275.309027777781</v>
      </c>
      <c r="B22823" s="5" t="s">
        <v>384</v>
      </c>
      <c r="C22823" s="5" t="s">
        <v>36</v>
      </c>
      <c r="D22823" s="5">
        <v>1</v>
      </c>
      <c r="E22823" s="5">
        <v>236305</v>
      </c>
    </row>
    <row r="22824" spans="1:5" x14ac:dyDescent="0.35">
      <c r="A22824" s="3">
        <v>46275.309027777781</v>
      </c>
      <c r="B22824" s="5" t="s">
        <v>387</v>
      </c>
      <c r="C22824" s="5" t="s">
        <v>69</v>
      </c>
      <c r="D22824" s="5">
        <v>1</v>
      </c>
      <c r="E22824" s="5">
        <v>129941</v>
      </c>
    </row>
    <row r="22825" spans="1:5" x14ac:dyDescent="0.35">
      <c r="A22825" s="3">
        <v>46275.309027777781</v>
      </c>
      <c r="B22825" s="5" t="s">
        <v>387</v>
      </c>
      <c r="C22825" s="5" t="s">
        <v>19</v>
      </c>
      <c r="D22825" s="5">
        <v>1</v>
      </c>
      <c r="E22825" s="5">
        <v>129941</v>
      </c>
    </row>
    <row r="22826" spans="1:5" x14ac:dyDescent="0.35">
      <c r="A22826" s="3">
        <v>46275.309027777781</v>
      </c>
      <c r="B22826" s="5" t="s">
        <v>384</v>
      </c>
      <c r="C22826" s="5" t="s">
        <v>108</v>
      </c>
      <c r="D22826" s="5">
        <v>1</v>
      </c>
      <c r="E22826" s="5">
        <v>106305</v>
      </c>
    </row>
    <row r="22827" spans="1:5" x14ac:dyDescent="0.35">
      <c r="A22827" s="3">
        <v>46275.309027777781</v>
      </c>
      <c r="B22827" s="5" t="s">
        <v>387</v>
      </c>
      <c r="C22827" s="5" t="s">
        <v>69</v>
      </c>
      <c r="D22827" s="5">
        <v>1</v>
      </c>
      <c r="E22827" s="5">
        <v>129941</v>
      </c>
    </row>
    <row r="22828" spans="1:5" x14ac:dyDescent="0.35">
      <c r="A22828" s="3">
        <v>46275.309027777781</v>
      </c>
      <c r="B22828" s="5" t="s">
        <v>398</v>
      </c>
      <c r="C22828" s="5" t="s">
        <v>19</v>
      </c>
      <c r="D22828" s="5">
        <v>1</v>
      </c>
      <c r="E22828" s="5">
        <v>116305</v>
      </c>
    </row>
    <row r="22829" spans="1:5" x14ac:dyDescent="0.35">
      <c r="A22829" s="3">
        <v>46275.309027777781</v>
      </c>
      <c r="B22829" s="5" t="s">
        <v>346</v>
      </c>
      <c r="C22829" s="5" t="s">
        <v>65</v>
      </c>
      <c r="D22829" s="5">
        <v>1</v>
      </c>
      <c r="E22829" s="5">
        <v>116305</v>
      </c>
    </row>
    <row r="22830" spans="1:5" x14ac:dyDescent="0.35">
      <c r="A22830" s="3">
        <v>46275.309027777781</v>
      </c>
      <c r="B22830" s="5" t="s">
        <v>346</v>
      </c>
      <c r="C22830" s="5" t="s">
        <v>66</v>
      </c>
      <c r="D22830" s="5">
        <v>1</v>
      </c>
      <c r="E22830" s="5">
        <v>116305</v>
      </c>
    </row>
    <row r="22831" spans="1:5" x14ac:dyDescent="0.35">
      <c r="A22831" s="3">
        <v>46275.309027777781</v>
      </c>
      <c r="B22831" s="5" t="s">
        <v>396</v>
      </c>
      <c r="C22831" s="5" t="s">
        <v>66</v>
      </c>
      <c r="D22831" s="5">
        <v>1</v>
      </c>
      <c r="E22831" s="5">
        <v>116305</v>
      </c>
    </row>
    <row r="22832" spans="1:5" x14ac:dyDescent="0.35">
      <c r="A22832" s="3">
        <v>46275.309027777781</v>
      </c>
      <c r="B22832" s="5" t="s">
        <v>123</v>
      </c>
      <c r="C22832" s="5" t="s">
        <v>66</v>
      </c>
      <c r="D22832" s="5">
        <v>1</v>
      </c>
      <c r="E22832" s="5">
        <v>116305</v>
      </c>
    </row>
    <row r="22833" spans="1:5" x14ac:dyDescent="0.35">
      <c r="A22833" s="3">
        <v>46275.309027777781</v>
      </c>
      <c r="B22833" s="5" t="s">
        <v>387</v>
      </c>
      <c r="C22833" s="5" t="s">
        <v>19</v>
      </c>
      <c r="D22833" s="5">
        <v>1</v>
      </c>
      <c r="E22833" s="5">
        <v>129941</v>
      </c>
    </row>
    <row r="22834" spans="1:5" x14ac:dyDescent="0.35">
      <c r="A22834" s="3">
        <v>46275.309027777781</v>
      </c>
      <c r="B22834" s="5" t="s">
        <v>384</v>
      </c>
      <c r="C22834" s="5" t="s">
        <v>82</v>
      </c>
      <c r="D22834" s="5">
        <v>1</v>
      </c>
      <c r="E22834" s="5">
        <v>70850</v>
      </c>
    </row>
    <row r="22835" spans="1:5" x14ac:dyDescent="0.35">
      <c r="A22835" s="3">
        <v>46275.309027777781</v>
      </c>
      <c r="B22835" s="5" t="s">
        <v>384</v>
      </c>
      <c r="C22835" s="5" t="s">
        <v>41</v>
      </c>
      <c r="D22835" s="5">
        <v>1</v>
      </c>
      <c r="E22835" s="5">
        <v>159486</v>
      </c>
    </row>
    <row r="22836" spans="1:5" x14ac:dyDescent="0.35">
      <c r="A22836" s="3">
        <v>46275.309027777781</v>
      </c>
      <c r="B22836" s="5" t="s">
        <v>384</v>
      </c>
      <c r="C22836" s="5" t="s">
        <v>57</v>
      </c>
      <c r="D22836" s="5">
        <v>1</v>
      </c>
      <c r="E22836" s="5">
        <v>295395</v>
      </c>
    </row>
    <row r="22837" spans="1:5" x14ac:dyDescent="0.35">
      <c r="A22837" s="3">
        <v>46275.309027777781</v>
      </c>
      <c r="B22837" s="5" t="s">
        <v>384</v>
      </c>
      <c r="C22837" s="5" t="s">
        <v>108</v>
      </c>
      <c r="D22837" s="5">
        <v>1</v>
      </c>
      <c r="E22837" s="5">
        <v>106305</v>
      </c>
    </row>
    <row r="22838" spans="1:5" x14ac:dyDescent="0.35">
      <c r="A22838" s="3">
        <v>46275.309027777781</v>
      </c>
      <c r="B22838" s="5" t="s">
        <v>384</v>
      </c>
      <c r="C22838" s="5" t="s">
        <v>57</v>
      </c>
      <c r="D22838" s="5">
        <v>1</v>
      </c>
      <c r="E22838" s="5">
        <v>295395</v>
      </c>
    </row>
    <row r="22839" spans="1:5" x14ac:dyDescent="0.35">
      <c r="A22839" s="3">
        <v>46275.309027777781</v>
      </c>
      <c r="B22839" s="5" t="s">
        <v>387</v>
      </c>
      <c r="C22839" s="5" t="s">
        <v>69</v>
      </c>
      <c r="D22839" s="5">
        <v>1</v>
      </c>
      <c r="E22839" s="5">
        <v>129941</v>
      </c>
    </row>
    <row r="22840" spans="1:5" x14ac:dyDescent="0.35">
      <c r="A22840" s="3">
        <v>46275.309027777781</v>
      </c>
      <c r="B22840" s="5" t="s">
        <v>387</v>
      </c>
      <c r="C22840" s="5" t="s">
        <v>19</v>
      </c>
      <c r="D22840" s="5">
        <v>1</v>
      </c>
      <c r="E22840" s="5">
        <v>129941</v>
      </c>
    </row>
    <row r="22841" spans="1:5" x14ac:dyDescent="0.35">
      <c r="A22841" s="3">
        <v>46275.309027777781</v>
      </c>
      <c r="B22841" s="5" t="s">
        <v>400</v>
      </c>
      <c r="C22841" s="5" t="s">
        <v>19</v>
      </c>
      <c r="D22841" s="5">
        <v>1</v>
      </c>
      <c r="E22841" s="5">
        <v>116305</v>
      </c>
    </row>
    <row r="22842" spans="1:5" x14ac:dyDescent="0.35">
      <c r="A22842" s="3">
        <v>46275.309027777781</v>
      </c>
      <c r="B22842" s="5" t="s">
        <v>215</v>
      </c>
      <c r="C22842" s="5" t="s">
        <v>19</v>
      </c>
      <c r="D22842" s="5">
        <v>1</v>
      </c>
      <c r="E22842" s="5">
        <v>116305</v>
      </c>
    </row>
    <row r="22843" spans="1:5" x14ac:dyDescent="0.35">
      <c r="A22843" s="3">
        <v>46275.309027777781</v>
      </c>
      <c r="B22843" s="5" t="s">
        <v>215</v>
      </c>
      <c r="C22843" s="5" t="s">
        <v>19</v>
      </c>
      <c r="D22843" s="5">
        <v>1</v>
      </c>
      <c r="E22843" s="5">
        <v>116305</v>
      </c>
    </row>
    <row r="22844" spans="1:5" x14ac:dyDescent="0.35">
      <c r="A22844" s="3">
        <v>46275.309027777781</v>
      </c>
      <c r="B22844" s="5" t="s">
        <v>215</v>
      </c>
      <c r="C22844" s="5" t="s">
        <v>19</v>
      </c>
      <c r="D22844" s="5">
        <v>1</v>
      </c>
      <c r="E22844" s="5">
        <v>116305</v>
      </c>
    </row>
    <row r="22845" spans="1:5" x14ac:dyDescent="0.35">
      <c r="A22845" s="3">
        <v>46275.309027777781</v>
      </c>
      <c r="B22845" s="5" t="s">
        <v>215</v>
      </c>
      <c r="C22845" s="5" t="s">
        <v>19</v>
      </c>
      <c r="D22845" s="5">
        <v>1</v>
      </c>
      <c r="E22845" s="5">
        <v>116305</v>
      </c>
    </row>
    <row r="22846" spans="1:5" x14ac:dyDescent="0.35">
      <c r="A22846" s="3">
        <v>46275.309027777781</v>
      </c>
      <c r="B22846" s="5" t="s">
        <v>215</v>
      </c>
      <c r="C22846" s="5" t="s">
        <v>19</v>
      </c>
      <c r="D22846" s="5">
        <v>1</v>
      </c>
      <c r="E22846" s="5">
        <v>116305</v>
      </c>
    </row>
    <row r="22847" spans="1:5" x14ac:dyDescent="0.35">
      <c r="A22847" s="3">
        <v>46275.309027777781</v>
      </c>
      <c r="B22847" s="5" t="s">
        <v>123</v>
      </c>
      <c r="C22847" s="5" t="s">
        <v>66</v>
      </c>
      <c r="D22847" s="5">
        <v>1</v>
      </c>
      <c r="E22847" s="5">
        <v>116305</v>
      </c>
    </row>
    <row r="22848" spans="1:5" x14ac:dyDescent="0.35">
      <c r="A22848" s="3">
        <v>46275.309027777781</v>
      </c>
      <c r="B22848" s="5" t="s">
        <v>123</v>
      </c>
      <c r="C22848" s="5" t="s">
        <v>66</v>
      </c>
      <c r="D22848" s="5">
        <v>1</v>
      </c>
      <c r="E22848" s="5">
        <v>116305</v>
      </c>
    </row>
    <row r="22849" spans="1:5" x14ac:dyDescent="0.35">
      <c r="A22849" s="3">
        <v>46275.309027777781</v>
      </c>
      <c r="B22849" s="5" t="s">
        <v>396</v>
      </c>
      <c r="C22849" s="5" t="s">
        <v>66</v>
      </c>
      <c r="D22849" s="5">
        <v>1</v>
      </c>
      <c r="E22849" s="5">
        <v>116305</v>
      </c>
    </row>
    <row r="22850" spans="1:5" x14ac:dyDescent="0.35">
      <c r="A22850" s="3">
        <v>46275.309027777781</v>
      </c>
      <c r="B22850" s="5" t="s">
        <v>397</v>
      </c>
      <c r="C22850" s="5" t="s">
        <v>66</v>
      </c>
      <c r="D22850" s="5">
        <v>1</v>
      </c>
      <c r="E22850" s="5">
        <v>116305</v>
      </c>
    </row>
    <row r="22851" spans="1:5" x14ac:dyDescent="0.35">
      <c r="A22851" s="3">
        <v>46275.309027777781</v>
      </c>
      <c r="B22851" s="5" t="s">
        <v>127</v>
      </c>
      <c r="C22851" s="5" t="s">
        <v>66</v>
      </c>
      <c r="D22851" s="5">
        <v>1</v>
      </c>
      <c r="E22851" s="5">
        <v>116305</v>
      </c>
    </row>
    <row r="22852" spans="1:5" x14ac:dyDescent="0.35">
      <c r="A22852" s="3">
        <v>46275.309027777781</v>
      </c>
      <c r="B22852" s="5" t="s">
        <v>127</v>
      </c>
      <c r="C22852" s="5" t="s">
        <v>66</v>
      </c>
      <c r="D22852" s="5">
        <v>1</v>
      </c>
      <c r="E22852" s="5">
        <v>116305</v>
      </c>
    </row>
    <row r="22853" spans="1:5" x14ac:dyDescent="0.35">
      <c r="A22853" s="3">
        <v>46275.309027777781</v>
      </c>
      <c r="B22853" s="5" t="s">
        <v>127</v>
      </c>
      <c r="C22853" s="5" t="s">
        <v>66</v>
      </c>
      <c r="D22853" s="5">
        <v>1</v>
      </c>
      <c r="E22853" s="5">
        <v>116305</v>
      </c>
    </row>
    <row r="22854" spans="1:5" x14ac:dyDescent="0.35">
      <c r="A22854" s="3">
        <v>46275.309027777781</v>
      </c>
      <c r="B22854" s="5" t="s">
        <v>127</v>
      </c>
      <c r="C22854" s="5" t="s">
        <v>65</v>
      </c>
      <c r="D22854" s="5">
        <v>1</v>
      </c>
      <c r="E22854" s="5">
        <v>116305</v>
      </c>
    </row>
    <row r="22855" spans="1:5" x14ac:dyDescent="0.35">
      <c r="A22855" s="3">
        <v>46275.309027777781</v>
      </c>
      <c r="B22855" s="5" t="s">
        <v>123</v>
      </c>
      <c r="C22855" s="5" t="s">
        <v>65</v>
      </c>
      <c r="D22855" s="5">
        <v>1</v>
      </c>
      <c r="E22855" s="5">
        <v>116305</v>
      </c>
    </row>
    <row r="22856" spans="1:5" x14ac:dyDescent="0.35">
      <c r="A22856" s="3">
        <v>46275.309027777781</v>
      </c>
      <c r="B22856" s="5" t="s">
        <v>127</v>
      </c>
      <c r="C22856" s="5" t="s">
        <v>66</v>
      </c>
      <c r="D22856" s="5">
        <v>1</v>
      </c>
      <c r="E22856" s="5">
        <v>116305</v>
      </c>
    </row>
    <row r="22857" spans="1:5" x14ac:dyDescent="0.35">
      <c r="A22857" s="3">
        <v>46275.309027777781</v>
      </c>
      <c r="B22857" s="5" t="s">
        <v>384</v>
      </c>
      <c r="C22857" s="5" t="s">
        <v>37</v>
      </c>
      <c r="D22857" s="5">
        <v>1</v>
      </c>
      <c r="E22857" s="5">
        <v>118123</v>
      </c>
    </row>
    <row r="22858" spans="1:5" x14ac:dyDescent="0.35">
      <c r="A22858" s="3">
        <v>46275.309027777781</v>
      </c>
      <c r="B22858" s="5" t="s">
        <v>387</v>
      </c>
      <c r="C22858" s="5" t="s">
        <v>69</v>
      </c>
      <c r="D22858" s="5">
        <v>1</v>
      </c>
      <c r="E22858" s="5">
        <v>129941</v>
      </c>
    </row>
    <row r="22859" spans="1:5" x14ac:dyDescent="0.35">
      <c r="A22859" s="3">
        <v>46275.309027777781</v>
      </c>
      <c r="B22859" s="5" t="s">
        <v>384</v>
      </c>
      <c r="C22859" s="5" t="s">
        <v>49</v>
      </c>
      <c r="D22859" s="5">
        <v>1</v>
      </c>
      <c r="E22859" s="5">
        <v>64941</v>
      </c>
    </row>
    <row r="22860" spans="1:5" x14ac:dyDescent="0.35">
      <c r="A22860" s="3">
        <v>46275.309027777781</v>
      </c>
      <c r="B22860" s="5" t="s">
        <v>387</v>
      </c>
      <c r="C22860" s="5" t="s">
        <v>69</v>
      </c>
      <c r="D22860" s="5">
        <v>1</v>
      </c>
      <c r="E22860" s="5">
        <v>129941</v>
      </c>
    </row>
    <row r="22861" spans="1:5" x14ac:dyDescent="0.35">
      <c r="A22861" s="3">
        <v>46275.309027777781</v>
      </c>
      <c r="B22861" s="5" t="s">
        <v>384</v>
      </c>
      <c r="C22861" s="5" t="s">
        <v>17</v>
      </c>
      <c r="D22861" s="5">
        <v>1</v>
      </c>
      <c r="E22861" s="5">
        <v>236305</v>
      </c>
    </row>
    <row r="22862" spans="1:5" x14ac:dyDescent="0.35">
      <c r="A22862" s="3">
        <v>46275.309027777781</v>
      </c>
      <c r="B22862" s="5" t="s">
        <v>387</v>
      </c>
      <c r="C22862" s="5" t="s">
        <v>39</v>
      </c>
      <c r="D22862" s="5">
        <v>1</v>
      </c>
      <c r="E22862" s="5">
        <v>118123</v>
      </c>
    </row>
    <row r="22863" spans="1:5" x14ac:dyDescent="0.35">
      <c r="A22863" s="3">
        <v>46275.309027777781</v>
      </c>
      <c r="B22863" s="5" t="s">
        <v>387</v>
      </c>
      <c r="C22863" s="5" t="s">
        <v>19</v>
      </c>
      <c r="D22863" s="5">
        <v>1</v>
      </c>
      <c r="E22863" s="5">
        <v>129941</v>
      </c>
    </row>
    <row r="22864" spans="1:5" x14ac:dyDescent="0.35">
      <c r="A22864" s="3">
        <v>46275.309027777781</v>
      </c>
      <c r="B22864" s="5" t="s">
        <v>384</v>
      </c>
      <c r="C22864" s="5" t="s">
        <v>85</v>
      </c>
      <c r="D22864" s="5">
        <v>1</v>
      </c>
      <c r="E22864" s="5">
        <v>189032</v>
      </c>
    </row>
    <row r="22865" spans="1:5" x14ac:dyDescent="0.35">
      <c r="A22865" s="3">
        <v>46275.309027777781</v>
      </c>
      <c r="B22865" s="5" t="s">
        <v>217</v>
      </c>
      <c r="C22865" s="5" t="s">
        <v>66</v>
      </c>
      <c r="D22865" s="5">
        <v>1</v>
      </c>
      <c r="E22865" s="5">
        <v>135850</v>
      </c>
    </row>
    <row r="22866" spans="1:5" x14ac:dyDescent="0.35">
      <c r="A22866" s="3">
        <v>46275.309027777781</v>
      </c>
      <c r="B22866" s="5" t="s">
        <v>384</v>
      </c>
      <c r="C22866" s="5" t="s">
        <v>106</v>
      </c>
      <c r="D22866" s="5">
        <v>1</v>
      </c>
      <c r="E22866" s="5">
        <v>206759</v>
      </c>
    </row>
    <row r="22867" spans="1:5" x14ac:dyDescent="0.35">
      <c r="A22867" s="3">
        <v>46275.309027777781</v>
      </c>
      <c r="B22867" s="5" t="s">
        <v>384</v>
      </c>
      <c r="C22867" s="5" t="s">
        <v>57</v>
      </c>
      <c r="D22867" s="5">
        <v>1</v>
      </c>
      <c r="E22867" s="5">
        <v>295395</v>
      </c>
    </row>
    <row r="22868" spans="1:5" x14ac:dyDescent="0.35">
      <c r="A22868" s="3">
        <v>46275.309027777781</v>
      </c>
      <c r="B22868" s="5" t="s">
        <v>396</v>
      </c>
      <c r="C22868" s="5" t="s">
        <v>66</v>
      </c>
      <c r="D22868" s="5">
        <v>1</v>
      </c>
      <c r="E22868" s="5">
        <v>116305</v>
      </c>
    </row>
    <row r="22869" spans="1:5" x14ac:dyDescent="0.35">
      <c r="A22869" s="3">
        <v>46275.309027777781</v>
      </c>
      <c r="B22869" s="5" t="s">
        <v>400</v>
      </c>
      <c r="C22869" s="5" t="s">
        <v>19</v>
      </c>
      <c r="D22869" s="5">
        <v>1</v>
      </c>
      <c r="E22869" s="5">
        <v>116305</v>
      </c>
    </row>
    <row r="22870" spans="1:5" x14ac:dyDescent="0.35">
      <c r="A22870" s="3">
        <v>46275.309027777781</v>
      </c>
      <c r="B22870" s="5" t="s">
        <v>397</v>
      </c>
      <c r="C22870" s="5" t="s">
        <v>66</v>
      </c>
      <c r="D22870" s="5">
        <v>1</v>
      </c>
      <c r="E22870" s="5">
        <v>116305</v>
      </c>
    </row>
    <row r="22871" spans="1:5" x14ac:dyDescent="0.35">
      <c r="A22871" s="3">
        <v>46275.309027777781</v>
      </c>
      <c r="B22871" s="5" t="s">
        <v>396</v>
      </c>
      <c r="C22871" s="5" t="s">
        <v>66</v>
      </c>
      <c r="D22871" s="5">
        <v>1</v>
      </c>
      <c r="E22871" s="5">
        <v>116305</v>
      </c>
    </row>
    <row r="22872" spans="1:5" x14ac:dyDescent="0.35">
      <c r="A22872" s="3">
        <v>46275.309027777781</v>
      </c>
      <c r="B22872" s="5" t="s">
        <v>397</v>
      </c>
      <c r="C22872" s="5" t="s">
        <v>66</v>
      </c>
      <c r="D22872" s="5">
        <v>1</v>
      </c>
      <c r="E22872" s="5">
        <v>116305</v>
      </c>
    </row>
    <row r="22873" spans="1:5" x14ac:dyDescent="0.35">
      <c r="A22873" s="3">
        <v>46275.309027777781</v>
      </c>
      <c r="B22873" s="5" t="s">
        <v>346</v>
      </c>
      <c r="C22873" s="5" t="s">
        <v>66</v>
      </c>
      <c r="D22873" s="5">
        <v>1</v>
      </c>
      <c r="E22873" s="5">
        <v>116305</v>
      </c>
    </row>
    <row r="22874" spans="1:5" x14ac:dyDescent="0.35">
      <c r="A22874" s="3">
        <v>46275.309027777781</v>
      </c>
      <c r="B22874" s="5" t="s">
        <v>123</v>
      </c>
      <c r="C22874" s="5" t="s">
        <v>65</v>
      </c>
      <c r="D22874" s="5">
        <v>1</v>
      </c>
      <c r="E22874" s="5">
        <v>116305</v>
      </c>
    </row>
    <row r="22875" spans="1:5" x14ac:dyDescent="0.35">
      <c r="A22875" s="3">
        <v>46275.309027777781</v>
      </c>
      <c r="B22875" s="5" t="s">
        <v>346</v>
      </c>
      <c r="C22875" s="5" t="s">
        <v>66</v>
      </c>
      <c r="D22875" s="5">
        <v>1</v>
      </c>
      <c r="E22875" s="5">
        <v>116305</v>
      </c>
    </row>
    <row r="22876" spans="1:5" x14ac:dyDescent="0.35">
      <c r="A22876" s="3">
        <v>46275.309027777781</v>
      </c>
      <c r="B22876" s="5" t="s">
        <v>397</v>
      </c>
      <c r="C22876" s="5" t="s">
        <v>66</v>
      </c>
      <c r="D22876" s="5">
        <v>1</v>
      </c>
      <c r="E22876" s="5">
        <v>116305</v>
      </c>
    </row>
    <row r="22877" spans="1:5" x14ac:dyDescent="0.35">
      <c r="A22877" s="3">
        <v>46275.309027777781</v>
      </c>
      <c r="B22877" s="5" t="s">
        <v>123</v>
      </c>
      <c r="C22877" s="5" t="s">
        <v>66</v>
      </c>
      <c r="D22877" s="5">
        <v>1</v>
      </c>
      <c r="E22877" s="5">
        <v>116305</v>
      </c>
    </row>
    <row r="22878" spans="1:5" x14ac:dyDescent="0.35">
      <c r="A22878" s="3">
        <v>46275.309027777781</v>
      </c>
      <c r="B22878" s="5" t="s">
        <v>397</v>
      </c>
      <c r="C22878" s="5" t="s">
        <v>66</v>
      </c>
      <c r="D22878" s="5">
        <v>1</v>
      </c>
      <c r="E22878" s="5">
        <v>116305</v>
      </c>
    </row>
    <row r="22879" spans="1:5" x14ac:dyDescent="0.35">
      <c r="A22879" s="3">
        <v>46275.309027777781</v>
      </c>
      <c r="B22879" s="5" t="s">
        <v>396</v>
      </c>
      <c r="C22879" s="5" t="s">
        <v>66</v>
      </c>
      <c r="D22879" s="5">
        <v>1</v>
      </c>
      <c r="E22879" s="5">
        <v>116305</v>
      </c>
    </row>
    <row r="22880" spans="1:5" x14ac:dyDescent="0.35">
      <c r="A22880" s="3">
        <v>46275.309027777781</v>
      </c>
      <c r="B22880" s="5" t="s">
        <v>397</v>
      </c>
      <c r="C22880" s="5" t="s">
        <v>66</v>
      </c>
      <c r="D22880" s="5">
        <v>1</v>
      </c>
      <c r="E22880" s="5">
        <v>116305</v>
      </c>
    </row>
    <row r="22881" spans="1:5" x14ac:dyDescent="0.35">
      <c r="A22881" s="3">
        <v>46275.309027777781</v>
      </c>
      <c r="B22881" s="5" t="s">
        <v>390</v>
      </c>
      <c r="C22881" s="5" t="s">
        <v>85</v>
      </c>
      <c r="D22881" s="5">
        <v>1</v>
      </c>
      <c r="E22881" s="5">
        <v>189032</v>
      </c>
    </row>
    <row r="22882" spans="1:5" x14ac:dyDescent="0.35">
      <c r="A22882" s="3">
        <v>46275.309027777781</v>
      </c>
      <c r="B22882" s="5" t="s">
        <v>387</v>
      </c>
      <c r="C22882" s="5" t="s">
        <v>69</v>
      </c>
      <c r="D22882" s="5">
        <v>1</v>
      </c>
      <c r="E22882" s="5">
        <v>129941</v>
      </c>
    </row>
    <row r="22883" spans="1:5" x14ac:dyDescent="0.35">
      <c r="A22883" s="3">
        <v>46275.309027777781</v>
      </c>
      <c r="B22883" s="5" t="s">
        <v>387</v>
      </c>
      <c r="C22883" s="5" t="s">
        <v>85</v>
      </c>
      <c r="D22883" s="5">
        <v>1</v>
      </c>
      <c r="E22883" s="5">
        <v>189032</v>
      </c>
    </row>
    <row r="22884" spans="1:5" x14ac:dyDescent="0.35">
      <c r="A22884" s="3">
        <v>46275.309027777781</v>
      </c>
      <c r="B22884" s="5" t="s">
        <v>390</v>
      </c>
      <c r="C22884" s="5" t="s">
        <v>85</v>
      </c>
      <c r="D22884" s="5">
        <v>1</v>
      </c>
      <c r="E22884" s="5">
        <v>189032</v>
      </c>
    </row>
    <row r="22885" spans="1:5" x14ac:dyDescent="0.35">
      <c r="A22885" s="3">
        <v>46275.309027777781</v>
      </c>
      <c r="B22885" s="5" t="s">
        <v>384</v>
      </c>
      <c r="C22885" s="5" t="s">
        <v>85</v>
      </c>
      <c r="D22885" s="5">
        <v>1</v>
      </c>
      <c r="E22885" s="5">
        <v>189032</v>
      </c>
    </row>
    <row r="22886" spans="1:5" x14ac:dyDescent="0.35">
      <c r="A22886" s="3">
        <v>46275.309027777781</v>
      </c>
      <c r="B22886" s="5" t="s">
        <v>387</v>
      </c>
      <c r="C22886" s="5" t="s">
        <v>48</v>
      </c>
      <c r="D22886" s="5">
        <v>1</v>
      </c>
      <c r="E22886" s="5">
        <v>501682</v>
      </c>
    </row>
    <row r="22887" spans="1:5" x14ac:dyDescent="0.35">
      <c r="A22887" s="3">
        <v>46275.309027777781</v>
      </c>
      <c r="B22887" s="5" t="s">
        <v>215</v>
      </c>
      <c r="C22887" s="5" t="s">
        <v>19</v>
      </c>
      <c r="D22887" s="5">
        <v>1</v>
      </c>
      <c r="E22887" s="5">
        <v>116305</v>
      </c>
    </row>
    <row r="22888" spans="1:5" x14ac:dyDescent="0.35">
      <c r="A22888" s="3">
        <v>46275.309027777781</v>
      </c>
      <c r="B22888" s="5" t="s">
        <v>215</v>
      </c>
      <c r="C22888" s="5" t="s">
        <v>19</v>
      </c>
      <c r="D22888" s="5">
        <v>1</v>
      </c>
      <c r="E22888" s="5">
        <v>116305</v>
      </c>
    </row>
    <row r="22889" spans="1:5" x14ac:dyDescent="0.35">
      <c r="A22889" s="3">
        <v>46275.309027777781</v>
      </c>
      <c r="B22889" s="5" t="s">
        <v>215</v>
      </c>
      <c r="C22889" s="5" t="s">
        <v>19</v>
      </c>
      <c r="D22889" s="5">
        <v>1</v>
      </c>
      <c r="E22889" s="5">
        <v>116305</v>
      </c>
    </row>
    <row r="22890" spans="1:5" x14ac:dyDescent="0.35">
      <c r="A22890" s="3">
        <v>46275.309027777781</v>
      </c>
      <c r="B22890" s="5" t="s">
        <v>400</v>
      </c>
      <c r="C22890" s="5" t="s">
        <v>19</v>
      </c>
      <c r="D22890" s="5">
        <v>1</v>
      </c>
      <c r="E22890" s="5">
        <v>116305</v>
      </c>
    </row>
    <row r="22891" spans="1:5" x14ac:dyDescent="0.35">
      <c r="A22891" s="3">
        <v>46275.309027777781</v>
      </c>
      <c r="B22891" s="5" t="s">
        <v>215</v>
      </c>
      <c r="C22891" s="5" t="s">
        <v>19</v>
      </c>
      <c r="D22891" s="5">
        <v>1</v>
      </c>
      <c r="E22891" s="5">
        <v>116305</v>
      </c>
    </row>
    <row r="22892" spans="1:5" x14ac:dyDescent="0.35">
      <c r="A22892" s="3">
        <v>46275.309027777781</v>
      </c>
      <c r="B22892" s="5" t="s">
        <v>215</v>
      </c>
      <c r="C22892" s="5" t="s">
        <v>19</v>
      </c>
      <c r="D22892" s="5">
        <v>1</v>
      </c>
      <c r="E22892" s="5">
        <v>116305</v>
      </c>
    </row>
    <row r="22893" spans="1:5" x14ac:dyDescent="0.35">
      <c r="A22893" s="3">
        <v>46275.309027777781</v>
      </c>
      <c r="B22893" s="5" t="s">
        <v>400</v>
      </c>
      <c r="C22893" s="5" t="s">
        <v>19</v>
      </c>
      <c r="D22893" s="5">
        <v>1</v>
      </c>
      <c r="E22893" s="5">
        <v>116305</v>
      </c>
    </row>
    <row r="22894" spans="1:5" x14ac:dyDescent="0.35">
      <c r="A22894" s="3">
        <v>46275.309027777781</v>
      </c>
      <c r="B22894" s="5" t="s">
        <v>215</v>
      </c>
      <c r="C22894" s="5" t="s">
        <v>19</v>
      </c>
      <c r="D22894" s="5">
        <v>1</v>
      </c>
      <c r="E22894" s="5">
        <v>116305</v>
      </c>
    </row>
    <row r="22895" spans="1:5" x14ac:dyDescent="0.35">
      <c r="A22895" s="3">
        <v>46275.309027777781</v>
      </c>
      <c r="B22895" s="5" t="s">
        <v>215</v>
      </c>
      <c r="C22895" s="5" t="s">
        <v>19</v>
      </c>
      <c r="D22895" s="5">
        <v>1</v>
      </c>
      <c r="E22895" s="5">
        <v>116305</v>
      </c>
    </row>
    <row r="22896" spans="1:5" x14ac:dyDescent="0.35">
      <c r="A22896" s="3">
        <v>46275.309027777781</v>
      </c>
      <c r="B22896" s="5" t="s">
        <v>215</v>
      </c>
      <c r="C22896" s="5" t="s">
        <v>19</v>
      </c>
      <c r="D22896" s="5">
        <v>1</v>
      </c>
      <c r="E22896" s="5">
        <v>116305</v>
      </c>
    </row>
    <row r="22897" spans="1:5" x14ac:dyDescent="0.35">
      <c r="A22897" s="3">
        <v>46275.309027777781</v>
      </c>
      <c r="B22897" s="5" t="s">
        <v>123</v>
      </c>
      <c r="C22897" s="5" t="s">
        <v>65</v>
      </c>
      <c r="D22897" s="5">
        <v>1</v>
      </c>
      <c r="E22897" s="5">
        <v>116305</v>
      </c>
    </row>
    <row r="22898" spans="1:5" x14ac:dyDescent="0.35">
      <c r="A22898" s="3">
        <v>46275.309027777781</v>
      </c>
      <c r="B22898" s="5" t="s">
        <v>123</v>
      </c>
      <c r="C22898" s="5" t="s">
        <v>66</v>
      </c>
      <c r="D22898" s="5">
        <v>1</v>
      </c>
      <c r="E22898" s="5">
        <v>116305</v>
      </c>
    </row>
    <row r="22899" spans="1:5" x14ac:dyDescent="0.35">
      <c r="A22899" s="3">
        <v>46275.309027777781</v>
      </c>
      <c r="B22899" s="5" t="s">
        <v>282</v>
      </c>
      <c r="C22899" s="5" t="s">
        <v>65</v>
      </c>
      <c r="D22899" s="5">
        <v>1</v>
      </c>
      <c r="E22899" s="5">
        <v>116305</v>
      </c>
    </row>
    <row r="22900" spans="1:5" x14ac:dyDescent="0.35">
      <c r="A22900" s="3">
        <v>46275.309027777781</v>
      </c>
      <c r="B22900" s="5" t="s">
        <v>215</v>
      </c>
      <c r="C22900" s="5" t="s">
        <v>19</v>
      </c>
      <c r="D22900" s="5">
        <v>1</v>
      </c>
      <c r="E22900" s="5">
        <v>116305</v>
      </c>
    </row>
    <row r="22901" spans="1:5" x14ac:dyDescent="0.35">
      <c r="A22901" s="3">
        <v>46275.309027777781</v>
      </c>
      <c r="B22901" s="5" t="s">
        <v>127</v>
      </c>
      <c r="C22901" s="5" t="s">
        <v>66</v>
      </c>
      <c r="D22901" s="5">
        <v>1</v>
      </c>
      <c r="E22901" s="5">
        <v>116305</v>
      </c>
    </row>
    <row r="22902" spans="1:5" x14ac:dyDescent="0.35">
      <c r="A22902" s="3">
        <v>46275.309027777781</v>
      </c>
      <c r="B22902" s="5" t="s">
        <v>127</v>
      </c>
      <c r="C22902" s="5" t="s">
        <v>65</v>
      </c>
      <c r="D22902" s="5">
        <v>1</v>
      </c>
      <c r="E22902" s="5">
        <v>116305</v>
      </c>
    </row>
    <row r="22903" spans="1:5" x14ac:dyDescent="0.35">
      <c r="A22903" s="3">
        <v>46275.309027777781</v>
      </c>
      <c r="B22903" s="5" t="s">
        <v>127</v>
      </c>
      <c r="C22903" s="5" t="s">
        <v>66</v>
      </c>
      <c r="D22903" s="5">
        <v>1</v>
      </c>
      <c r="E22903" s="5">
        <v>116305</v>
      </c>
    </row>
    <row r="22904" spans="1:5" x14ac:dyDescent="0.35">
      <c r="A22904" s="3">
        <v>46275.309027777781</v>
      </c>
      <c r="B22904" s="5" t="s">
        <v>127</v>
      </c>
      <c r="C22904" s="5" t="s">
        <v>66</v>
      </c>
      <c r="D22904" s="5">
        <v>1</v>
      </c>
      <c r="E22904" s="5">
        <v>116305</v>
      </c>
    </row>
    <row r="22905" spans="1:5" x14ac:dyDescent="0.35">
      <c r="A22905" s="3">
        <v>46275.309027777781</v>
      </c>
      <c r="B22905" s="5" t="s">
        <v>388</v>
      </c>
      <c r="C22905" s="5" t="s">
        <v>27</v>
      </c>
      <c r="D22905" s="5">
        <v>1</v>
      </c>
      <c r="E22905" s="5">
        <v>177214</v>
      </c>
    </row>
    <row r="22906" spans="1:5" x14ac:dyDescent="0.35">
      <c r="A22906" s="3">
        <v>46275.309027777781</v>
      </c>
      <c r="B22906" s="5" t="s">
        <v>390</v>
      </c>
      <c r="C22906" s="5" t="s">
        <v>82</v>
      </c>
      <c r="D22906" s="5">
        <v>1</v>
      </c>
      <c r="E22906" s="5">
        <v>70850</v>
      </c>
    </row>
    <row r="22907" spans="1:5" x14ac:dyDescent="0.35">
      <c r="A22907" s="3">
        <v>46275.309027777781</v>
      </c>
      <c r="B22907" s="5" t="s">
        <v>388</v>
      </c>
      <c r="C22907" s="5" t="s">
        <v>25</v>
      </c>
      <c r="D22907" s="5">
        <v>1</v>
      </c>
      <c r="E22907" s="5">
        <v>460318</v>
      </c>
    </row>
    <row r="22908" spans="1:5" x14ac:dyDescent="0.35">
      <c r="A22908" s="3">
        <v>46275.309027777781</v>
      </c>
      <c r="B22908" s="5" t="s">
        <v>388</v>
      </c>
      <c r="C22908" s="5" t="s">
        <v>93</v>
      </c>
      <c r="D22908" s="5">
        <v>1</v>
      </c>
      <c r="E22908" s="5">
        <v>50168</v>
      </c>
    </row>
    <row r="22909" spans="1:5" x14ac:dyDescent="0.35">
      <c r="A22909" s="3">
        <v>46275.309027777781</v>
      </c>
      <c r="B22909" s="5" t="s">
        <v>384</v>
      </c>
      <c r="C22909" s="5" t="s">
        <v>106</v>
      </c>
      <c r="D22909" s="5">
        <v>1</v>
      </c>
      <c r="E22909" s="5">
        <v>206759</v>
      </c>
    </row>
    <row r="22910" spans="1:5" x14ac:dyDescent="0.35">
      <c r="A22910" s="3">
        <v>46275.309027777781</v>
      </c>
      <c r="B22910" s="5" t="s">
        <v>387</v>
      </c>
      <c r="C22910" s="5" t="s">
        <v>69</v>
      </c>
      <c r="D22910" s="5">
        <v>1</v>
      </c>
      <c r="E22910" s="5">
        <v>129941</v>
      </c>
    </row>
    <row r="22911" spans="1:5" x14ac:dyDescent="0.35">
      <c r="A22911" s="3">
        <v>46275.309027777781</v>
      </c>
      <c r="B22911" s="5" t="s">
        <v>387</v>
      </c>
      <c r="C22911" s="5" t="s">
        <v>69</v>
      </c>
      <c r="D22911" s="5">
        <v>1</v>
      </c>
      <c r="E22911" s="5">
        <v>129941</v>
      </c>
    </row>
    <row r="22912" spans="1:5" x14ac:dyDescent="0.35">
      <c r="A22912" s="3">
        <v>46275.309027777781</v>
      </c>
      <c r="B22912" s="5" t="s">
        <v>387</v>
      </c>
      <c r="C22912" s="5" t="s">
        <v>69</v>
      </c>
      <c r="D22912" s="5">
        <v>1</v>
      </c>
      <c r="E22912" s="5">
        <v>129941</v>
      </c>
    </row>
    <row r="22913" spans="1:5" x14ac:dyDescent="0.35">
      <c r="A22913" s="3">
        <v>46275.309027777781</v>
      </c>
      <c r="B22913" s="5" t="s">
        <v>388</v>
      </c>
      <c r="C22913" s="5" t="s">
        <v>83</v>
      </c>
      <c r="D22913" s="5">
        <v>1</v>
      </c>
      <c r="E22913" s="5">
        <v>70850</v>
      </c>
    </row>
    <row r="22914" spans="1:5" x14ac:dyDescent="0.35">
      <c r="A22914" s="3">
        <v>46275.309027777781</v>
      </c>
      <c r="B22914" s="5" t="s">
        <v>388</v>
      </c>
      <c r="C22914" s="5" t="s">
        <v>109</v>
      </c>
      <c r="D22914" s="5">
        <v>1</v>
      </c>
      <c r="E22914" s="5">
        <v>129941</v>
      </c>
    </row>
    <row r="22915" spans="1:5" x14ac:dyDescent="0.35">
      <c r="A22915" s="3">
        <v>46275.309027777781</v>
      </c>
      <c r="B22915" s="5" t="s">
        <v>217</v>
      </c>
      <c r="C22915" s="5" t="s">
        <v>38</v>
      </c>
      <c r="D22915" s="5">
        <v>1</v>
      </c>
      <c r="E22915" s="5">
        <v>236305</v>
      </c>
    </row>
    <row r="22916" spans="1:5" x14ac:dyDescent="0.35">
      <c r="A22916" s="3">
        <v>46275.309027777781</v>
      </c>
      <c r="B22916" s="5" t="s">
        <v>387</v>
      </c>
      <c r="C22916" s="5" t="s">
        <v>69</v>
      </c>
      <c r="D22916" s="5">
        <v>1</v>
      </c>
      <c r="E22916" s="5">
        <v>129941</v>
      </c>
    </row>
    <row r="22917" spans="1:5" x14ac:dyDescent="0.35">
      <c r="A22917" s="3">
        <v>46275.309027777781</v>
      </c>
      <c r="B22917" s="5" t="s">
        <v>215</v>
      </c>
      <c r="C22917" s="5" t="s">
        <v>19</v>
      </c>
      <c r="D22917" s="5">
        <v>1</v>
      </c>
      <c r="E22917" s="5">
        <v>116305</v>
      </c>
    </row>
    <row r="22918" spans="1:5" x14ac:dyDescent="0.35">
      <c r="A22918" s="3">
        <v>46275.309027777781</v>
      </c>
      <c r="B22918" s="5" t="s">
        <v>215</v>
      </c>
      <c r="C22918" s="5" t="s">
        <v>19</v>
      </c>
      <c r="D22918" s="5">
        <v>1</v>
      </c>
      <c r="E22918" s="5">
        <v>116305</v>
      </c>
    </row>
    <row r="22919" spans="1:5" x14ac:dyDescent="0.35">
      <c r="A22919" s="3">
        <v>46275.309027777781</v>
      </c>
      <c r="B22919" s="5" t="s">
        <v>215</v>
      </c>
      <c r="C22919" s="5" t="s">
        <v>19</v>
      </c>
      <c r="D22919" s="5">
        <v>1</v>
      </c>
      <c r="E22919" s="5">
        <v>116305</v>
      </c>
    </row>
    <row r="22920" spans="1:5" x14ac:dyDescent="0.35">
      <c r="A22920" s="3">
        <v>46275.309027777781</v>
      </c>
      <c r="B22920" s="5" t="s">
        <v>215</v>
      </c>
      <c r="C22920" s="5" t="s">
        <v>19</v>
      </c>
      <c r="D22920" s="5">
        <v>1</v>
      </c>
      <c r="E22920" s="5">
        <v>116305</v>
      </c>
    </row>
    <row r="22921" spans="1:5" x14ac:dyDescent="0.35">
      <c r="A22921" s="3">
        <v>46275.309027777781</v>
      </c>
      <c r="B22921" s="5" t="s">
        <v>215</v>
      </c>
      <c r="C22921" s="5" t="s">
        <v>19</v>
      </c>
      <c r="D22921" s="5">
        <v>1</v>
      </c>
      <c r="E22921" s="5">
        <v>116305</v>
      </c>
    </row>
    <row r="22922" spans="1:5" x14ac:dyDescent="0.35">
      <c r="A22922" s="3">
        <v>46275.309027777781</v>
      </c>
      <c r="B22922" s="5" t="s">
        <v>400</v>
      </c>
      <c r="C22922" s="5" t="s">
        <v>19</v>
      </c>
      <c r="D22922" s="5">
        <v>1</v>
      </c>
      <c r="E22922" s="5">
        <v>116305</v>
      </c>
    </row>
    <row r="22923" spans="1:5" x14ac:dyDescent="0.35">
      <c r="A22923" s="3">
        <v>46275.309027777781</v>
      </c>
      <c r="B22923" s="5" t="s">
        <v>215</v>
      </c>
      <c r="C22923" s="5" t="s">
        <v>19</v>
      </c>
      <c r="D22923" s="5">
        <v>1</v>
      </c>
      <c r="E22923" s="5">
        <v>116305</v>
      </c>
    </row>
    <row r="22924" spans="1:5" x14ac:dyDescent="0.35">
      <c r="A22924" s="3">
        <v>46275.309027777781</v>
      </c>
      <c r="B22924" s="5" t="s">
        <v>123</v>
      </c>
      <c r="C22924" s="5" t="s">
        <v>66</v>
      </c>
      <c r="D22924" s="5">
        <v>1</v>
      </c>
      <c r="E22924" s="5">
        <v>116305</v>
      </c>
    </row>
    <row r="22925" spans="1:5" x14ac:dyDescent="0.35">
      <c r="A22925" s="3">
        <v>46275.309027777781</v>
      </c>
      <c r="B22925" s="5" t="s">
        <v>123</v>
      </c>
      <c r="C22925" s="5" t="s">
        <v>66</v>
      </c>
      <c r="D22925" s="5">
        <v>1</v>
      </c>
      <c r="E22925" s="5">
        <v>116305</v>
      </c>
    </row>
    <row r="22926" spans="1:5" x14ac:dyDescent="0.35">
      <c r="A22926" s="3">
        <v>46275.309027777781</v>
      </c>
      <c r="B22926" s="5" t="s">
        <v>123</v>
      </c>
      <c r="C22926" s="5" t="s">
        <v>67</v>
      </c>
      <c r="D22926" s="5">
        <v>1</v>
      </c>
      <c r="E22926" s="5">
        <v>116305</v>
      </c>
    </row>
    <row r="22927" spans="1:5" x14ac:dyDescent="0.35">
      <c r="A22927" s="3">
        <v>46275.309027777781</v>
      </c>
      <c r="B22927" s="5" t="s">
        <v>123</v>
      </c>
      <c r="C22927" s="5" t="s">
        <v>66</v>
      </c>
      <c r="D22927" s="5">
        <v>1</v>
      </c>
      <c r="E22927" s="5">
        <v>116305</v>
      </c>
    </row>
    <row r="22928" spans="1:5" x14ac:dyDescent="0.35">
      <c r="A22928" s="3">
        <v>46275.309027777781</v>
      </c>
      <c r="B22928" s="5" t="s">
        <v>123</v>
      </c>
      <c r="C22928" s="5" t="s">
        <v>66</v>
      </c>
      <c r="D22928" s="5">
        <v>1</v>
      </c>
      <c r="E22928" s="5">
        <v>116305</v>
      </c>
    </row>
    <row r="22929" spans="1:5" x14ac:dyDescent="0.35">
      <c r="A22929" s="3">
        <v>46276</v>
      </c>
      <c r="B22929" s="5" t="s">
        <v>384</v>
      </c>
      <c r="C22929" s="5" t="s">
        <v>49</v>
      </c>
      <c r="D22929" s="5">
        <v>1</v>
      </c>
      <c r="E22929" s="5">
        <v>64941</v>
      </c>
    </row>
    <row r="22930" spans="1:5" x14ac:dyDescent="0.35">
      <c r="A22930" s="3">
        <v>46276</v>
      </c>
      <c r="B22930" s="5" t="s">
        <v>384</v>
      </c>
      <c r="C22930" s="5" t="s">
        <v>36</v>
      </c>
      <c r="D22930" s="5">
        <v>1</v>
      </c>
      <c r="E22930" s="5">
        <v>236305</v>
      </c>
    </row>
    <row r="22931" spans="1:5" x14ac:dyDescent="0.35">
      <c r="A22931" s="3">
        <v>46276</v>
      </c>
      <c r="B22931" s="5" t="s">
        <v>388</v>
      </c>
      <c r="C22931" s="5" t="s">
        <v>93</v>
      </c>
      <c r="D22931" s="5">
        <v>1</v>
      </c>
      <c r="E22931" s="5">
        <v>50168</v>
      </c>
    </row>
    <row r="22932" spans="1:5" x14ac:dyDescent="0.35">
      <c r="A22932" s="3">
        <v>46276</v>
      </c>
      <c r="B22932" s="5" t="s">
        <v>384</v>
      </c>
      <c r="C22932" s="5" t="s">
        <v>108</v>
      </c>
      <c r="D22932" s="5">
        <v>1</v>
      </c>
      <c r="E22932" s="5">
        <v>106305</v>
      </c>
    </row>
    <row r="22933" spans="1:5" x14ac:dyDescent="0.35">
      <c r="A22933" s="3">
        <v>46276</v>
      </c>
      <c r="B22933" s="5" t="s">
        <v>384</v>
      </c>
      <c r="C22933" s="5" t="s">
        <v>49</v>
      </c>
      <c r="D22933" s="5">
        <v>1</v>
      </c>
      <c r="E22933" s="5">
        <v>64941</v>
      </c>
    </row>
    <row r="22934" spans="1:5" x14ac:dyDescent="0.35">
      <c r="A22934" s="3">
        <v>46276</v>
      </c>
      <c r="B22934" s="5" t="s">
        <v>384</v>
      </c>
      <c r="C22934" s="5" t="s">
        <v>108</v>
      </c>
      <c r="D22934" s="5">
        <v>1</v>
      </c>
      <c r="E22934" s="5">
        <v>106305</v>
      </c>
    </row>
    <row r="22935" spans="1:5" x14ac:dyDescent="0.35">
      <c r="A22935" s="3">
        <v>46276</v>
      </c>
      <c r="B22935" s="5" t="s">
        <v>400</v>
      </c>
      <c r="C22935" s="5" t="s">
        <v>19</v>
      </c>
      <c r="D22935" s="5">
        <v>1</v>
      </c>
      <c r="E22935" s="5">
        <v>116305</v>
      </c>
    </row>
    <row r="22936" spans="1:5" x14ac:dyDescent="0.35">
      <c r="A22936" s="3">
        <v>46276</v>
      </c>
      <c r="B22936" s="5" t="s">
        <v>398</v>
      </c>
      <c r="C22936" s="5" t="s">
        <v>19</v>
      </c>
      <c r="D22936" s="5">
        <v>1</v>
      </c>
      <c r="E22936" s="5">
        <v>116305</v>
      </c>
    </row>
    <row r="22937" spans="1:5" x14ac:dyDescent="0.35">
      <c r="A22937" s="3">
        <v>46276</v>
      </c>
      <c r="B22937" s="5" t="s">
        <v>397</v>
      </c>
      <c r="C22937" s="5" t="s">
        <v>66</v>
      </c>
      <c r="D22937" s="5">
        <v>1</v>
      </c>
      <c r="E22937" s="5">
        <v>116305</v>
      </c>
    </row>
    <row r="22938" spans="1:5" x14ac:dyDescent="0.35">
      <c r="A22938" s="3">
        <v>46276</v>
      </c>
      <c r="B22938" s="5" t="s">
        <v>346</v>
      </c>
      <c r="C22938" s="5" t="s">
        <v>65</v>
      </c>
      <c r="D22938" s="5">
        <v>1</v>
      </c>
      <c r="E22938" s="5">
        <v>116305</v>
      </c>
    </row>
    <row r="22939" spans="1:5" x14ac:dyDescent="0.35">
      <c r="A22939" s="3">
        <v>46276</v>
      </c>
      <c r="B22939" s="5" t="s">
        <v>398</v>
      </c>
      <c r="C22939" s="5" t="s">
        <v>19</v>
      </c>
      <c r="D22939" s="5">
        <v>1</v>
      </c>
      <c r="E22939" s="5">
        <v>116305</v>
      </c>
    </row>
    <row r="22940" spans="1:5" x14ac:dyDescent="0.35">
      <c r="A22940" s="3">
        <v>46276</v>
      </c>
      <c r="B22940" s="5" t="s">
        <v>400</v>
      </c>
      <c r="C22940" s="5" t="s">
        <v>19</v>
      </c>
      <c r="D22940" s="5">
        <v>1</v>
      </c>
      <c r="E22940" s="5">
        <v>116305</v>
      </c>
    </row>
    <row r="22941" spans="1:5" x14ac:dyDescent="0.35">
      <c r="A22941" s="3">
        <v>46276</v>
      </c>
      <c r="B22941" s="5" t="s">
        <v>282</v>
      </c>
      <c r="C22941" s="5" t="s">
        <v>66</v>
      </c>
      <c r="D22941" s="5">
        <v>1</v>
      </c>
      <c r="E22941" s="5">
        <v>116305</v>
      </c>
    </row>
    <row r="22942" spans="1:5" x14ac:dyDescent="0.35">
      <c r="A22942" s="3">
        <v>46276</v>
      </c>
      <c r="B22942" s="5" t="s">
        <v>399</v>
      </c>
      <c r="C22942" s="5" t="s">
        <v>66</v>
      </c>
      <c r="D22942" s="5">
        <v>1</v>
      </c>
      <c r="E22942" s="5">
        <v>116305</v>
      </c>
    </row>
    <row r="22943" spans="1:5" x14ac:dyDescent="0.35">
      <c r="A22943" s="3">
        <v>46276</v>
      </c>
      <c r="B22943" s="5" t="s">
        <v>346</v>
      </c>
      <c r="C22943" s="5" t="s">
        <v>66</v>
      </c>
      <c r="D22943" s="5">
        <v>1</v>
      </c>
      <c r="E22943" s="5">
        <v>116305</v>
      </c>
    </row>
    <row r="22944" spans="1:5" x14ac:dyDescent="0.35">
      <c r="A22944" s="3">
        <v>46276</v>
      </c>
      <c r="B22944" s="5" t="s">
        <v>398</v>
      </c>
      <c r="C22944" s="5" t="s">
        <v>19</v>
      </c>
      <c r="D22944" s="5">
        <v>1</v>
      </c>
      <c r="E22944" s="5">
        <v>116305</v>
      </c>
    </row>
    <row r="22945" spans="1:5" x14ac:dyDescent="0.35">
      <c r="A22945" s="3">
        <v>46276</v>
      </c>
      <c r="B22945" s="5" t="s">
        <v>387</v>
      </c>
      <c r="C22945" s="5" t="s">
        <v>49</v>
      </c>
      <c r="D22945" s="5">
        <v>1</v>
      </c>
      <c r="E22945" s="5">
        <v>64941</v>
      </c>
    </row>
    <row r="22946" spans="1:5" x14ac:dyDescent="0.35">
      <c r="A22946" s="3">
        <v>46276</v>
      </c>
      <c r="B22946" s="5" t="s">
        <v>384</v>
      </c>
      <c r="C22946" s="5" t="s">
        <v>38</v>
      </c>
      <c r="D22946" s="5">
        <v>1</v>
      </c>
      <c r="E22946" s="5">
        <v>236305</v>
      </c>
    </row>
    <row r="22947" spans="1:5" x14ac:dyDescent="0.35">
      <c r="A22947" s="3">
        <v>46276</v>
      </c>
      <c r="B22947" s="5" t="s">
        <v>127</v>
      </c>
      <c r="C22947" s="5" t="s">
        <v>66</v>
      </c>
      <c r="D22947" s="5">
        <v>1</v>
      </c>
      <c r="E22947" s="5">
        <v>116305</v>
      </c>
    </row>
    <row r="22948" spans="1:5" x14ac:dyDescent="0.35">
      <c r="A22948" s="3">
        <v>46276</v>
      </c>
      <c r="B22948" s="5" t="s">
        <v>387</v>
      </c>
      <c r="C22948" s="5" t="s">
        <v>17</v>
      </c>
      <c r="D22948" s="5">
        <v>1</v>
      </c>
      <c r="E22948" s="5">
        <v>236305</v>
      </c>
    </row>
    <row r="22949" spans="1:5" x14ac:dyDescent="0.35">
      <c r="A22949" s="3">
        <v>46276</v>
      </c>
      <c r="B22949" s="5" t="s">
        <v>384</v>
      </c>
      <c r="C22949" s="5" t="s">
        <v>25</v>
      </c>
      <c r="D22949" s="5">
        <v>1</v>
      </c>
      <c r="E22949" s="5">
        <v>460318</v>
      </c>
    </row>
    <row r="22950" spans="1:5" x14ac:dyDescent="0.35">
      <c r="A22950" s="3">
        <v>46276</v>
      </c>
      <c r="B22950" s="5" t="s">
        <v>217</v>
      </c>
      <c r="C22950" s="5" t="s">
        <v>36</v>
      </c>
      <c r="D22950" s="5">
        <v>1</v>
      </c>
      <c r="E22950" s="5">
        <v>236305</v>
      </c>
    </row>
    <row r="22951" spans="1:5" x14ac:dyDescent="0.35">
      <c r="A22951" s="3">
        <v>46276</v>
      </c>
      <c r="B22951" s="5" t="s">
        <v>384</v>
      </c>
      <c r="C22951" s="5" t="s">
        <v>89</v>
      </c>
      <c r="D22951" s="5">
        <v>1</v>
      </c>
      <c r="E22951" s="5">
        <v>50168</v>
      </c>
    </row>
    <row r="22952" spans="1:5" x14ac:dyDescent="0.35">
      <c r="A22952" s="3">
        <v>46276</v>
      </c>
      <c r="B22952" s="5" t="s">
        <v>384</v>
      </c>
      <c r="C22952" s="5" t="s">
        <v>108</v>
      </c>
      <c r="D22952" s="5">
        <v>1</v>
      </c>
      <c r="E22952" s="5">
        <v>106305</v>
      </c>
    </row>
    <row r="22953" spans="1:5" x14ac:dyDescent="0.35">
      <c r="A22953" s="3">
        <v>46276</v>
      </c>
      <c r="B22953" s="5" t="s">
        <v>387</v>
      </c>
      <c r="C22953" s="5" t="s">
        <v>48</v>
      </c>
      <c r="D22953" s="5">
        <v>1</v>
      </c>
      <c r="E22953" s="5">
        <v>501682</v>
      </c>
    </row>
    <row r="22954" spans="1:5" x14ac:dyDescent="0.35">
      <c r="A22954" s="3">
        <v>46276</v>
      </c>
      <c r="B22954" s="5" t="s">
        <v>384</v>
      </c>
      <c r="C22954" s="5" t="s">
        <v>27</v>
      </c>
      <c r="D22954" s="5">
        <v>1</v>
      </c>
      <c r="E22954" s="5">
        <v>177214</v>
      </c>
    </row>
    <row r="22955" spans="1:5" x14ac:dyDescent="0.35">
      <c r="A22955" s="3">
        <v>46276</v>
      </c>
      <c r="B22955" s="5" t="s">
        <v>384</v>
      </c>
      <c r="C22955" s="5" t="s">
        <v>49</v>
      </c>
      <c r="D22955" s="5">
        <v>1</v>
      </c>
      <c r="E22955" s="5">
        <v>64941</v>
      </c>
    </row>
    <row r="22956" spans="1:5" x14ac:dyDescent="0.35">
      <c r="A22956" s="3">
        <v>46276</v>
      </c>
      <c r="B22956" s="5" t="s">
        <v>384</v>
      </c>
      <c r="C22956" s="5" t="s">
        <v>93</v>
      </c>
      <c r="D22956" s="5">
        <v>1</v>
      </c>
      <c r="E22956" s="5">
        <v>50168</v>
      </c>
    </row>
    <row r="22957" spans="1:5" x14ac:dyDescent="0.35">
      <c r="A22957" s="3">
        <v>46276</v>
      </c>
      <c r="B22957" s="5" t="s">
        <v>397</v>
      </c>
      <c r="C22957" s="5" t="s">
        <v>65</v>
      </c>
      <c r="D22957" s="5">
        <v>1</v>
      </c>
      <c r="E22957" s="5">
        <v>116305</v>
      </c>
    </row>
    <row r="22958" spans="1:5" x14ac:dyDescent="0.35">
      <c r="A22958" s="3">
        <v>46276</v>
      </c>
      <c r="B22958" s="5" t="s">
        <v>400</v>
      </c>
      <c r="C22958" s="5" t="s">
        <v>19</v>
      </c>
      <c r="D22958" s="5">
        <v>1</v>
      </c>
      <c r="E22958" s="5">
        <v>116305</v>
      </c>
    </row>
    <row r="22959" spans="1:5" x14ac:dyDescent="0.35">
      <c r="A22959" s="3">
        <v>46276</v>
      </c>
      <c r="B22959" s="5" t="s">
        <v>403</v>
      </c>
      <c r="C22959" s="5" t="s">
        <v>65</v>
      </c>
      <c r="D22959" s="5">
        <v>1</v>
      </c>
      <c r="E22959" s="5">
        <v>116305</v>
      </c>
    </row>
    <row r="22960" spans="1:5" x14ac:dyDescent="0.35">
      <c r="A22960" s="3">
        <v>46276</v>
      </c>
      <c r="B22960" s="5" t="s">
        <v>282</v>
      </c>
      <c r="C22960" s="5" t="s">
        <v>65</v>
      </c>
      <c r="D22960" s="5">
        <v>1</v>
      </c>
      <c r="E22960" s="5">
        <v>116305</v>
      </c>
    </row>
    <row r="22961" spans="1:5" x14ac:dyDescent="0.35">
      <c r="A22961" s="3">
        <v>46276</v>
      </c>
      <c r="B22961" s="5" t="s">
        <v>127</v>
      </c>
      <c r="C22961" s="5" t="s">
        <v>65</v>
      </c>
      <c r="D22961" s="5">
        <v>1</v>
      </c>
      <c r="E22961" s="5">
        <v>116305</v>
      </c>
    </row>
    <row r="22962" spans="1:5" x14ac:dyDescent="0.35">
      <c r="A22962" s="3">
        <v>46276</v>
      </c>
      <c r="B22962" s="5" t="s">
        <v>400</v>
      </c>
      <c r="C22962" s="5" t="s">
        <v>19</v>
      </c>
      <c r="D22962" s="5">
        <v>1</v>
      </c>
      <c r="E22962" s="5">
        <v>116305</v>
      </c>
    </row>
    <row r="22963" spans="1:5" x14ac:dyDescent="0.35">
      <c r="A22963" s="3">
        <v>46276</v>
      </c>
      <c r="B22963" s="5" t="s">
        <v>398</v>
      </c>
      <c r="C22963" s="5" t="s">
        <v>19</v>
      </c>
      <c r="D22963" s="5">
        <v>1</v>
      </c>
      <c r="E22963" s="5">
        <v>116305</v>
      </c>
    </row>
    <row r="22964" spans="1:5" x14ac:dyDescent="0.35">
      <c r="A22964" s="3">
        <v>46276</v>
      </c>
      <c r="B22964" s="5" t="s">
        <v>400</v>
      </c>
      <c r="C22964" s="5" t="s">
        <v>19</v>
      </c>
      <c r="D22964" s="5">
        <v>1</v>
      </c>
      <c r="E22964" s="5">
        <v>116305</v>
      </c>
    </row>
    <row r="22965" spans="1:5" x14ac:dyDescent="0.35">
      <c r="A22965" s="3">
        <v>46276</v>
      </c>
      <c r="B22965" s="5" t="s">
        <v>127</v>
      </c>
      <c r="C22965" s="5" t="s">
        <v>66</v>
      </c>
      <c r="D22965" s="5">
        <v>1</v>
      </c>
      <c r="E22965" s="5">
        <v>116305</v>
      </c>
    </row>
    <row r="22966" spans="1:5" x14ac:dyDescent="0.35">
      <c r="A22966" s="3">
        <v>46276</v>
      </c>
      <c r="B22966" s="5" t="s">
        <v>346</v>
      </c>
      <c r="C22966" s="5" t="s">
        <v>66</v>
      </c>
      <c r="D22966" s="5">
        <v>1</v>
      </c>
      <c r="E22966" s="5">
        <v>116305</v>
      </c>
    </row>
    <row r="22967" spans="1:5" x14ac:dyDescent="0.35">
      <c r="A22967" s="3">
        <v>46276</v>
      </c>
      <c r="B22967" s="5" t="s">
        <v>127</v>
      </c>
      <c r="C22967" s="5" t="s">
        <v>65</v>
      </c>
      <c r="D22967" s="5">
        <v>1</v>
      </c>
      <c r="E22967" s="5">
        <v>116305</v>
      </c>
    </row>
    <row r="22968" spans="1:5" x14ac:dyDescent="0.35">
      <c r="A22968" s="3">
        <v>46276</v>
      </c>
      <c r="B22968" s="5" t="s">
        <v>127</v>
      </c>
      <c r="C22968" s="5" t="s">
        <v>66</v>
      </c>
      <c r="D22968" s="5">
        <v>1</v>
      </c>
      <c r="E22968" s="5">
        <v>116305</v>
      </c>
    </row>
    <row r="22969" spans="1:5" x14ac:dyDescent="0.35">
      <c r="A22969" s="3">
        <v>46276</v>
      </c>
      <c r="B22969" s="5" t="s">
        <v>387</v>
      </c>
      <c r="C22969" s="5" t="s">
        <v>57</v>
      </c>
      <c r="D22969" s="5">
        <v>1</v>
      </c>
      <c r="E22969" s="5">
        <v>295395</v>
      </c>
    </row>
    <row r="22970" spans="1:5" x14ac:dyDescent="0.35">
      <c r="A22970" s="3">
        <v>46276</v>
      </c>
      <c r="B22970" s="5" t="s">
        <v>384</v>
      </c>
      <c r="C22970" s="5" t="s">
        <v>93</v>
      </c>
      <c r="D22970" s="5">
        <v>1</v>
      </c>
      <c r="E22970" s="5">
        <v>50168</v>
      </c>
    </row>
    <row r="22971" spans="1:5" x14ac:dyDescent="0.35">
      <c r="A22971" s="3">
        <v>46276</v>
      </c>
      <c r="B22971" s="5" t="s">
        <v>384</v>
      </c>
      <c r="C22971" s="5" t="s">
        <v>108</v>
      </c>
      <c r="D22971" s="5">
        <v>1</v>
      </c>
      <c r="E22971" s="5">
        <v>106305</v>
      </c>
    </row>
    <row r="22972" spans="1:5" x14ac:dyDescent="0.35">
      <c r="A22972" s="3">
        <v>46276</v>
      </c>
      <c r="B22972" s="5" t="s">
        <v>387</v>
      </c>
      <c r="C22972" s="5" t="s">
        <v>106</v>
      </c>
      <c r="D22972" s="5">
        <v>1</v>
      </c>
      <c r="E22972" s="5">
        <v>206759</v>
      </c>
    </row>
    <row r="22973" spans="1:5" x14ac:dyDescent="0.35">
      <c r="A22973" s="3">
        <v>46276</v>
      </c>
      <c r="B22973" s="5" t="s">
        <v>384</v>
      </c>
      <c r="C22973" s="5" t="s">
        <v>69</v>
      </c>
      <c r="D22973" s="5">
        <v>1</v>
      </c>
      <c r="E22973" s="5">
        <v>129941</v>
      </c>
    </row>
    <row r="22974" spans="1:5" x14ac:dyDescent="0.35">
      <c r="A22974" s="3">
        <v>46276</v>
      </c>
      <c r="B22974" s="5" t="s">
        <v>384</v>
      </c>
      <c r="C22974" s="5" t="s">
        <v>65</v>
      </c>
      <c r="D22974" s="5">
        <v>1</v>
      </c>
      <c r="E22974" s="5">
        <v>135850</v>
      </c>
    </row>
    <row r="22975" spans="1:5" x14ac:dyDescent="0.35">
      <c r="A22975" s="3">
        <v>46276</v>
      </c>
      <c r="B22975" s="5" t="s">
        <v>387</v>
      </c>
      <c r="C22975" s="5" t="s">
        <v>62</v>
      </c>
      <c r="D22975" s="5">
        <v>1</v>
      </c>
      <c r="E22975" s="5">
        <v>177214</v>
      </c>
    </row>
    <row r="22976" spans="1:5" x14ac:dyDescent="0.35">
      <c r="A22976" s="3">
        <v>46276</v>
      </c>
      <c r="B22976" s="5" t="s">
        <v>387</v>
      </c>
      <c r="C22976" s="5" t="s">
        <v>108</v>
      </c>
      <c r="D22976" s="5">
        <v>1</v>
      </c>
      <c r="E22976" s="5">
        <v>106305</v>
      </c>
    </row>
    <row r="22977" spans="1:5" x14ac:dyDescent="0.35">
      <c r="A22977" s="3">
        <v>46276</v>
      </c>
      <c r="B22977" s="5" t="s">
        <v>387</v>
      </c>
      <c r="C22977" s="5" t="s">
        <v>108</v>
      </c>
      <c r="D22977" s="5">
        <v>1</v>
      </c>
      <c r="E22977" s="5">
        <v>106305</v>
      </c>
    </row>
    <row r="22978" spans="1:5" x14ac:dyDescent="0.35">
      <c r="A22978" s="3">
        <v>46276</v>
      </c>
      <c r="B22978" s="5" t="s">
        <v>387</v>
      </c>
      <c r="C22978" s="5" t="s">
        <v>43</v>
      </c>
      <c r="D22978" s="5">
        <v>1</v>
      </c>
      <c r="E22978" s="5">
        <v>442591</v>
      </c>
    </row>
    <row r="22979" spans="1:5" x14ac:dyDescent="0.35">
      <c r="A22979" s="3">
        <v>46276</v>
      </c>
      <c r="B22979" s="5" t="s">
        <v>384</v>
      </c>
      <c r="C22979" s="5" t="s">
        <v>49</v>
      </c>
      <c r="D22979" s="5">
        <v>1</v>
      </c>
      <c r="E22979" s="5">
        <v>64941</v>
      </c>
    </row>
    <row r="22980" spans="1:5" x14ac:dyDescent="0.35">
      <c r="A22980" s="3">
        <v>46276</v>
      </c>
      <c r="B22980" s="5" t="s">
        <v>387</v>
      </c>
      <c r="C22980" s="5" t="s">
        <v>48</v>
      </c>
      <c r="D22980" s="5">
        <v>1</v>
      </c>
      <c r="E22980" s="5">
        <v>501682</v>
      </c>
    </row>
    <row r="22981" spans="1:5" x14ac:dyDescent="0.35">
      <c r="A22981" s="3">
        <v>46276</v>
      </c>
      <c r="B22981" s="5" t="s">
        <v>384</v>
      </c>
      <c r="C22981" s="5" t="s">
        <v>83</v>
      </c>
      <c r="D22981" s="5">
        <v>1</v>
      </c>
      <c r="E22981" s="5">
        <v>70850</v>
      </c>
    </row>
    <row r="22982" spans="1:5" x14ac:dyDescent="0.35">
      <c r="A22982" s="3">
        <v>46276</v>
      </c>
      <c r="B22982" s="5" t="s">
        <v>387</v>
      </c>
      <c r="C22982" s="5" t="s">
        <v>108</v>
      </c>
      <c r="D22982" s="5">
        <v>1</v>
      </c>
      <c r="E22982" s="5">
        <v>106305</v>
      </c>
    </row>
    <row r="22983" spans="1:5" x14ac:dyDescent="0.35">
      <c r="A22983" s="3">
        <v>46276</v>
      </c>
      <c r="B22983" s="5" t="s">
        <v>384</v>
      </c>
      <c r="C22983" s="5" t="s">
        <v>49</v>
      </c>
      <c r="D22983" s="5">
        <v>1</v>
      </c>
      <c r="E22983" s="5">
        <v>64941</v>
      </c>
    </row>
    <row r="22984" spans="1:5" x14ac:dyDescent="0.35">
      <c r="A22984" s="3">
        <v>46276</v>
      </c>
      <c r="B22984" s="5" t="s">
        <v>398</v>
      </c>
      <c r="C22984" s="5" t="s">
        <v>19</v>
      </c>
      <c r="D22984" s="5">
        <v>1</v>
      </c>
      <c r="E22984" s="5">
        <v>116305</v>
      </c>
    </row>
    <row r="22985" spans="1:5" x14ac:dyDescent="0.35">
      <c r="A22985" s="3">
        <v>46276</v>
      </c>
      <c r="B22985" s="5" t="s">
        <v>346</v>
      </c>
      <c r="C22985" s="5" t="s">
        <v>66</v>
      </c>
      <c r="D22985" s="5">
        <v>1</v>
      </c>
      <c r="E22985" s="5">
        <v>116305</v>
      </c>
    </row>
    <row r="22986" spans="1:5" x14ac:dyDescent="0.35">
      <c r="A22986" s="3">
        <v>46276</v>
      </c>
      <c r="B22986" s="5" t="s">
        <v>400</v>
      </c>
      <c r="C22986" s="5" t="s">
        <v>19</v>
      </c>
      <c r="D22986" s="5">
        <v>1</v>
      </c>
      <c r="E22986" s="5">
        <v>116305</v>
      </c>
    </row>
    <row r="22987" spans="1:5" x14ac:dyDescent="0.35">
      <c r="A22987" s="3">
        <v>46276</v>
      </c>
      <c r="B22987" s="5" t="s">
        <v>282</v>
      </c>
      <c r="C22987" s="5" t="s">
        <v>66</v>
      </c>
      <c r="D22987" s="5">
        <v>1</v>
      </c>
      <c r="E22987" s="5">
        <v>116305</v>
      </c>
    </row>
    <row r="22988" spans="1:5" x14ac:dyDescent="0.35">
      <c r="A22988" s="3">
        <v>46276</v>
      </c>
      <c r="B22988" s="5" t="s">
        <v>389</v>
      </c>
      <c r="C22988" s="5" t="s">
        <v>67</v>
      </c>
      <c r="D22988" s="5">
        <v>1</v>
      </c>
      <c r="E22988" s="5">
        <v>116305</v>
      </c>
    </row>
    <row r="22989" spans="1:5" x14ac:dyDescent="0.35">
      <c r="A22989" s="3">
        <v>46276</v>
      </c>
      <c r="B22989" s="5" t="s">
        <v>282</v>
      </c>
      <c r="C22989" s="5" t="s">
        <v>66</v>
      </c>
      <c r="D22989" s="5">
        <v>1</v>
      </c>
      <c r="E22989" s="5">
        <v>116305</v>
      </c>
    </row>
    <row r="22990" spans="1:5" x14ac:dyDescent="0.35">
      <c r="A22990" s="3">
        <v>46276</v>
      </c>
      <c r="B22990" s="5" t="s">
        <v>346</v>
      </c>
      <c r="C22990" s="5" t="s">
        <v>66</v>
      </c>
      <c r="D22990" s="5">
        <v>1</v>
      </c>
      <c r="E22990" s="5">
        <v>116305</v>
      </c>
    </row>
    <row r="22991" spans="1:5" x14ac:dyDescent="0.35">
      <c r="A22991" s="3">
        <v>46276</v>
      </c>
      <c r="B22991" s="5" t="s">
        <v>403</v>
      </c>
      <c r="C22991" s="5" t="s">
        <v>65</v>
      </c>
      <c r="D22991" s="5">
        <v>1</v>
      </c>
      <c r="E22991" s="5">
        <v>116305</v>
      </c>
    </row>
    <row r="22992" spans="1:5" x14ac:dyDescent="0.35">
      <c r="A22992" s="3">
        <v>46276</v>
      </c>
      <c r="B22992" s="5" t="s">
        <v>127</v>
      </c>
      <c r="C22992" s="5" t="s">
        <v>66</v>
      </c>
      <c r="D22992" s="5">
        <v>1</v>
      </c>
      <c r="E22992" s="5">
        <v>116305</v>
      </c>
    </row>
    <row r="22993" spans="1:5" x14ac:dyDescent="0.35">
      <c r="A22993" s="3">
        <v>46276</v>
      </c>
      <c r="B22993" s="5" t="s">
        <v>384</v>
      </c>
      <c r="C22993" s="5" t="s">
        <v>28</v>
      </c>
      <c r="D22993" s="5">
        <v>1</v>
      </c>
      <c r="E22993" s="5">
        <v>118123</v>
      </c>
    </row>
    <row r="22994" spans="1:5" x14ac:dyDescent="0.35">
      <c r="A22994" s="3">
        <v>46276</v>
      </c>
      <c r="B22994" s="5" t="s">
        <v>384</v>
      </c>
      <c r="C22994" s="5" t="s">
        <v>108</v>
      </c>
      <c r="D22994" s="5">
        <v>1</v>
      </c>
      <c r="E22994" s="5">
        <v>106305</v>
      </c>
    </row>
    <row r="22995" spans="1:5" x14ac:dyDescent="0.35">
      <c r="A22995" s="3">
        <v>46276</v>
      </c>
      <c r="B22995" s="5" t="s">
        <v>384</v>
      </c>
      <c r="C22995" s="5" t="s">
        <v>49</v>
      </c>
      <c r="D22995" s="5">
        <v>1</v>
      </c>
      <c r="E22995" s="5">
        <v>64941</v>
      </c>
    </row>
    <row r="22996" spans="1:5" x14ac:dyDescent="0.35">
      <c r="A22996" s="3">
        <v>46276</v>
      </c>
      <c r="B22996" s="5" t="s">
        <v>384</v>
      </c>
      <c r="C22996" s="5" t="s">
        <v>108</v>
      </c>
      <c r="D22996" s="5">
        <v>1</v>
      </c>
      <c r="E22996" s="5">
        <v>106305</v>
      </c>
    </row>
    <row r="22997" spans="1:5" x14ac:dyDescent="0.35">
      <c r="A22997" s="3">
        <v>46276</v>
      </c>
      <c r="B22997" s="5" t="s">
        <v>217</v>
      </c>
      <c r="C22997" s="5" t="s">
        <v>17</v>
      </c>
      <c r="D22997" s="5">
        <v>1</v>
      </c>
      <c r="E22997" s="5">
        <v>236305</v>
      </c>
    </row>
    <row r="22998" spans="1:5" x14ac:dyDescent="0.35">
      <c r="A22998" s="3">
        <v>46276</v>
      </c>
      <c r="B22998" s="5" t="s">
        <v>384</v>
      </c>
      <c r="C22998" s="5" t="s">
        <v>39</v>
      </c>
      <c r="D22998" s="5">
        <v>1</v>
      </c>
      <c r="E22998" s="5">
        <v>118123</v>
      </c>
    </row>
    <row r="22999" spans="1:5" x14ac:dyDescent="0.35">
      <c r="A22999" s="3">
        <v>46276</v>
      </c>
      <c r="B22999" s="5" t="s">
        <v>384</v>
      </c>
      <c r="C22999" s="5" t="s">
        <v>89</v>
      </c>
      <c r="D22999" s="5">
        <v>1</v>
      </c>
      <c r="E22999" s="5">
        <v>50168</v>
      </c>
    </row>
    <row r="23000" spans="1:5" x14ac:dyDescent="0.35">
      <c r="A23000" s="3">
        <v>46276</v>
      </c>
      <c r="B23000" s="5" t="s">
        <v>387</v>
      </c>
      <c r="C23000" s="5" t="s">
        <v>37</v>
      </c>
      <c r="D23000" s="5">
        <v>1</v>
      </c>
      <c r="E23000" s="5">
        <v>118123</v>
      </c>
    </row>
    <row r="23001" spans="1:5" x14ac:dyDescent="0.35">
      <c r="A23001" s="3">
        <v>46276</v>
      </c>
      <c r="B23001" s="5" t="s">
        <v>384</v>
      </c>
      <c r="C23001" s="5" t="s">
        <v>49</v>
      </c>
      <c r="D23001" s="5">
        <v>1</v>
      </c>
      <c r="E23001" s="5">
        <v>64941</v>
      </c>
    </row>
    <row r="23002" spans="1:5" x14ac:dyDescent="0.35">
      <c r="A23002" s="3">
        <v>46276</v>
      </c>
      <c r="B23002" s="5" t="s">
        <v>387</v>
      </c>
      <c r="C23002" s="5" t="s">
        <v>17</v>
      </c>
      <c r="D23002" s="5">
        <v>1</v>
      </c>
      <c r="E23002" s="5">
        <v>236305</v>
      </c>
    </row>
    <row r="23003" spans="1:5" x14ac:dyDescent="0.35">
      <c r="A23003" s="3">
        <v>46276</v>
      </c>
      <c r="B23003" s="5" t="s">
        <v>387</v>
      </c>
      <c r="C23003" s="5" t="s">
        <v>17</v>
      </c>
      <c r="D23003" s="5">
        <v>1</v>
      </c>
      <c r="E23003" s="5">
        <v>236305</v>
      </c>
    </row>
    <row r="23004" spans="1:5" x14ac:dyDescent="0.35">
      <c r="A23004" s="3">
        <v>46276</v>
      </c>
      <c r="B23004" s="5" t="s">
        <v>384</v>
      </c>
      <c r="C23004" s="5" t="s">
        <v>49</v>
      </c>
      <c r="D23004" s="5">
        <v>1</v>
      </c>
      <c r="E23004" s="5">
        <v>64941</v>
      </c>
    </row>
    <row r="23005" spans="1:5" x14ac:dyDescent="0.35">
      <c r="A23005" s="3">
        <v>46276</v>
      </c>
      <c r="B23005" s="5" t="s">
        <v>387</v>
      </c>
      <c r="C23005" s="5" t="s">
        <v>25</v>
      </c>
      <c r="D23005" s="5">
        <v>1</v>
      </c>
      <c r="E23005" s="5">
        <v>460318</v>
      </c>
    </row>
    <row r="23006" spans="1:5" x14ac:dyDescent="0.35">
      <c r="A23006" s="3">
        <v>46276</v>
      </c>
      <c r="B23006" s="5" t="s">
        <v>384</v>
      </c>
      <c r="C23006" s="5" t="s">
        <v>89</v>
      </c>
      <c r="D23006" s="5">
        <v>1</v>
      </c>
      <c r="E23006" s="5">
        <v>50168</v>
      </c>
    </row>
    <row r="23007" spans="1:5" x14ac:dyDescent="0.35">
      <c r="A23007" s="3">
        <v>46276</v>
      </c>
      <c r="B23007" s="5" t="s">
        <v>346</v>
      </c>
      <c r="C23007" s="5" t="s">
        <v>66</v>
      </c>
      <c r="D23007" s="5">
        <v>1</v>
      </c>
      <c r="E23007" s="5">
        <v>116305</v>
      </c>
    </row>
    <row r="23008" spans="1:5" x14ac:dyDescent="0.35">
      <c r="A23008" s="3">
        <v>46276</v>
      </c>
      <c r="B23008" s="5" t="s">
        <v>282</v>
      </c>
      <c r="C23008" s="5" t="s">
        <v>66</v>
      </c>
      <c r="D23008" s="5">
        <v>1</v>
      </c>
      <c r="E23008" s="5">
        <v>116305</v>
      </c>
    </row>
    <row r="23009" spans="1:5" x14ac:dyDescent="0.35">
      <c r="A23009" s="3">
        <v>46276</v>
      </c>
      <c r="B23009" s="5" t="s">
        <v>404</v>
      </c>
      <c r="C23009" s="5" t="s">
        <v>66</v>
      </c>
      <c r="D23009" s="5">
        <v>1</v>
      </c>
      <c r="E23009" s="5">
        <v>116305</v>
      </c>
    </row>
    <row r="23010" spans="1:5" x14ac:dyDescent="0.35">
      <c r="A23010" s="3">
        <v>46276</v>
      </c>
      <c r="B23010" s="5" t="s">
        <v>397</v>
      </c>
      <c r="C23010" s="5" t="s">
        <v>65</v>
      </c>
      <c r="D23010" s="5">
        <v>1</v>
      </c>
      <c r="E23010" s="5">
        <v>116305</v>
      </c>
    </row>
    <row r="23011" spans="1:5" x14ac:dyDescent="0.35">
      <c r="A23011" s="3">
        <v>46276</v>
      </c>
      <c r="B23011" s="5" t="s">
        <v>127</v>
      </c>
      <c r="C23011" s="5" t="s">
        <v>65</v>
      </c>
      <c r="D23011" s="5">
        <v>1</v>
      </c>
      <c r="E23011" s="5">
        <v>116305</v>
      </c>
    </row>
    <row r="23012" spans="1:5" x14ac:dyDescent="0.35">
      <c r="A23012" s="3">
        <v>46276</v>
      </c>
      <c r="B23012" s="5" t="s">
        <v>400</v>
      </c>
      <c r="C23012" s="5" t="s">
        <v>19</v>
      </c>
      <c r="D23012" s="5">
        <v>1</v>
      </c>
      <c r="E23012" s="5">
        <v>116305</v>
      </c>
    </row>
    <row r="23013" spans="1:5" x14ac:dyDescent="0.35">
      <c r="A23013" s="3">
        <v>46276</v>
      </c>
      <c r="B23013" s="5" t="s">
        <v>127</v>
      </c>
      <c r="C23013" s="5" t="s">
        <v>66</v>
      </c>
      <c r="D23013" s="5">
        <v>1</v>
      </c>
      <c r="E23013" s="5">
        <v>116305</v>
      </c>
    </row>
    <row r="23014" spans="1:5" x14ac:dyDescent="0.35">
      <c r="A23014" s="3">
        <v>46276</v>
      </c>
      <c r="B23014" s="5" t="s">
        <v>346</v>
      </c>
      <c r="C23014" s="5" t="s">
        <v>66</v>
      </c>
      <c r="D23014" s="5">
        <v>1</v>
      </c>
      <c r="E23014" s="5">
        <v>116305</v>
      </c>
    </row>
    <row r="23015" spans="1:5" x14ac:dyDescent="0.35">
      <c r="A23015" s="3">
        <v>46276</v>
      </c>
      <c r="B23015" s="5" t="s">
        <v>127</v>
      </c>
      <c r="C23015" s="5" t="s">
        <v>66</v>
      </c>
      <c r="D23015" s="5">
        <v>1</v>
      </c>
      <c r="E23015" s="5">
        <v>116305</v>
      </c>
    </row>
    <row r="23016" spans="1:5" x14ac:dyDescent="0.35">
      <c r="A23016" s="3">
        <v>46276</v>
      </c>
      <c r="B23016" s="5" t="s">
        <v>127</v>
      </c>
      <c r="C23016" s="5" t="s">
        <v>67</v>
      </c>
      <c r="D23016" s="5">
        <v>1</v>
      </c>
      <c r="E23016" s="5">
        <v>116305</v>
      </c>
    </row>
    <row r="23017" spans="1:5" x14ac:dyDescent="0.35">
      <c r="A23017" s="3">
        <v>46276</v>
      </c>
      <c r="B23017" s="5" t="s">
        <v>384</v>
      </c>
      <c r="C23017" s="5" t="s">
        <v>89</v>
      </c>
      <c r="D23017" s="5">
        <v>1</v>
      </c>
      <c r="E23017" s="5">
        <v>50168</v>
      </c>
    </row>
    <row r="23018" spans="1:5" x14ac:dyDescent="0.35">
      <c r="A23018" s="3">
        <v>46276</v>
      </c>
      <c r="B23018" s="5" t="s">
        <v>390</v>
      </c>
      <c r="C23018" s="5" t="s">
        <v>82</v>
      </c>
      <c r="D23018" s="5">
        <v>1</v>
      </c>
      <c r="E23018" s="5">
        <v>70850</v>
      </c>
    </row>
    <row r="23019" spans="1:5" x14ac:dyDescent="0.35">
      <c r="A23019" s="3">
        <v>46276</v>
      </c>
      <c r="B23019" s="5" t="s">
        <v>388</v>
      </c>
      <c r="C23019" s="5" t="s">
        <v>83</v>
      </c>
      <c r="D23019" s="5">
        <v>1</v>
      </c>
      <c r="E23019" s="5">
        <v>70850</v>
      </c>
    </row>
    <row r="23020" spans="1:5" x14ac:dyDescent="0.35">
      <c r="A23020" s="3">
        <v>46276</v>
      </c>
      <c r="B23020" s="5" t="s">
        <v>387</v>
      </c>
      <c r="C23020" s="5" t="s">
        <v>17</v>
      </c>
      <c r="D23020" s="5">
        <v>1</v>
      </c>
      <c r="E23020" s="5">
        <v>236305</v>
      </c>
    </row>
    <row r="23021" spans="1:5" x14ac:dyDescent="0.35">
      <c r="A23021" s="3">
        <v>46276</v>
      </c>
      <c r="B23021" s="5" t="s">
        <v>384</v>
      </c>
      <c r="C23021" s="5" t="s">
        <v>106</v>
      </c>
      <c r="D23021" s="5">
        <v>1</v>
      </c>
      <c r="E23021" s="5">
        <v>206759</v>
      </c>
    </row>
    <row r="23022" spans="1:5" x14ac:dyDescent="0.35">
      <c r="A23022" s="3">
        <v>46276</v>
      </c>
      <c r="B23022" s="5" t="s">
        <v>388</v>
      </c>
      <c r="C23022" s="5" t="s">
        <v>48</v>
      </c>
      <c r="D23022" s="5">
        <v>1</v>
      </c>
      <c r="E23022" s="5">
        <v>501682</v>
      </c>
    </row>
    <row r="23023" spans="1:5" x14ac:dyDescent="0.35">
      <c r="A23023" s="3">
        <v>46276</v>
      </c>
      <c r="B23023" s="5" t="s">
        <v>384</v>
      </c>
      <c r="C23023" s="5" t="s">
        <v>49</v>
      </c>
      <c r="D23023" s="5">
        <v>1</v>
      </c>
      <c r="E23023" s="5">
        <v>64941</v>
      </c>
    </row>
    <row r="23024" spans="1:5" x14ac:dyDescent="0.35">
      <c r="A23024" s="3">
        <v>46276</v>
      </c>
      <c r="B23024" s="5" t="s">
        <v>387</v>
      </c>
      <c r="C23024" s="5" t="s">
        <v>39</v>
      </c>
      <c r="D23024" s="5">
        <v>1</v>
      </c>
      <c r="E23024" s="5">
        <v>118123</v>
      </c>
    </row>
    <row r="23025" spans="1:5" x14ac:dyDescent="0.35">
      <c r="A23025" s="3">
        <v>46276</v>
      </c>
      <c r="B23025" s="5" t="s">
        <v>387</v>
      </c>
      <c r="C23025" s="5" t="s">
        <v>85</v>
      </c>
      <c r="D23025" s="5">
        <v>1</v>
      </c>
      <c r="E23025" s="5">
        <v>189032</v>
      </c>
    </row>
    <row r="23026" spans="1:5" x14ac:dyDescent="0.35">
      <c r="A23026" s="3">
        <v>46276</v>
      </c>
      <c r="B23026" s="5" t="s">
        <v>387</v>
      </c>
      <c r="C23026" s="5" t="s">
        <v>40</v>
      </c>
      <c r="D23026" s="5">
        <v>1</v>
      </c>
      <c r="E23026" s="5">
        <v>189032</v>
      </c>
    </row>
    <row r="23027" spans="1:5" x14ac:dyDescent="0.35">
      <c r="A23027" s="3">
        <v>46276</v>
      </c>
      <c r="B23027" s="5" t="s">
        <v>398</v>
      </c>
      <c r="C23027" s="5" t="s">
        <v>19</v>
      </c>
      <c r="D23027" s="5">
        <v>1</v>
      </c>
      <c r="E23027" s="5">
        <v>116305</v>
      </c>
    </row>
    <row r="23028" spans="1:5" x14ac:dyDescent="0.35">
      <c r="A23028" s="3">
        <v>46276</v>
      </c>
      <c r="B23028" s="5" t="s">
        <v>398</v>
      </c>
      <c r="C23028" s="5" t="s">
        <v>19</v>
      </c>
      <c r="D23028" s="5">
        <v>1</v>
      </c>
      <c r="E23028" s="5">
        <v>116305</v>
      </c>
    </row>
    <row r="23029" spans="1:5" x14ac:dyDescent="0.35">
      <c r="A23029" s="3">
        <v>46276</v>
      </c>
      <c r="B23029" s="5" t="s">
        <v>397</v>
      </c>
      <c r="C23029" s="5" t="s">
        <v>66</v>
      </c>
      <c r="D23029" s="5">
        <v>1</v>
      </c>
      <c r="E23029" s="5">
        <v>116305</v>
      </c>
    </row>
    <row r="23030" spans="1:5" x14ac:dyDescent="0.35">
      <c r="A23030" s="3">
        <v>46276</v>
      </c>
      <c r="B23030" s="5" t="s">
        <v>400</v>
      </c>
      <c r="C23030" s="5" t="s">
        <v>19</v>
      </c>
      <c r="D23030" s="5">
        <v>1</v>
      </c>
      <c r="E23030" s="5">
        <v>116305</v>
      </c>
    </row>
    <row r="23031" spans="1:5" x14ac:dyDescent="0.35">
      <c r="A23031" s="3">
        <v>46276</v>
      </c>
      <c r="B23031" s="5" t="s">
        <v>127</v>
      </c>
      <c r="C23031" s="5" t="s">
        <v>65</v>
      </c>
      <c r="D23031" s="5">
        <v>1</v>
      </c>
      <c r="E23031" s="5">
        <v>116305</v>
      </c>
    </row>
    <row r="23032" spans="1:5" x14ac:dyDescent="0.35">
      <c r="A23032" s="3">
        <v>46276</v>
      </c>
      <c r="B23032" s="5" t="s">
        <v>397</v>
      </c>
      <c r="C23032" s="5" t="s">
        <v>66</v>
      </c>
      <c r="D23032" s="5">
        <v>1</v>
      </c>
      <c r="E23032" s="5">
        <v>116305</v>
      </c>
    </row>
    <row r="23033" spans="1:5" x14ac:dyDescent="0.35">
      <c r="A23033" s="3">
        <v>46276</v>
      </c>
      <c r="B23033" s="5" t="s">
        <v>399</v>
      </c>
      <c r="C23033" s="5" t="s">
        <v>66</v>
      </c>
      <c r="D23033" s="5">
        <v>1</v>
      </c>
      <c r="E23033" s="5">
        <v>116305</v>
      </c>
    </row>
    <row r="23034" spans="1:5" x14ac:dyDescent="0.35">
      <c r="A23034" s="3">
        <v>46276</v>
      </c>
      <c r="B23034" s="5" t="s">
        <v>400</v>
      </c>
      <c r="C23034" s="5" t="s">
        <v>19</v>
      </c>
      <c r="D23034" s="5">
        <v>1</v>
      </c>
      <c r="E23034" s="5">
        <v>116305</v>
      </c>
    </row>
    <row r="23035" spans="1:5" x14ac:dyDescent="0.35">
      <c r="A23035" s="3">
        <v>46276</v>
      </c>
      <c r="B23035" s="5" t="s">
        <v>399</v>
      </c>
      <c r="C23035" s="5" t="s">
        <v>65</v>
      </c>
      <c r="D23035" s="5">
        <v>1</v>
      </c>
      <c r="E23035" s="5">
        <v>116305</v>
      </c>
    </row>
    <row r="23036" spans="1:5" x14ac:dyDescent="0.35">
      <c r="A23036" s="3">
        <v>46276</v>
      </c>
      <c r="B23036" s="5" t="s">
        <v>398</v>
      </c>
      <c r="C23036" s="5" t="s">
        <v>19</v>
      </c>
      <c r="D23036" s="5">
        <v>1</v>
      </c>
      <c r="E23036" s="5">
        <v>116305</v>
      </c>
    </row>
    <row r="23037" spans="1:5" x14ac:dyDescent="0.35">
      <c r="A23037" s="3">
        <v>46276</v>
      </c>
      <c r="B23037" s="5" t="s">
        <v>127</v>
      </c>
      <c r="C23037" s="5" t="s">
        <v>66</v>
      </c>
      <c r="D23037" s="5">
        <v>1</v>
      </c>
      <c r="E23037" s="5">
        <v>116305</v>
      </c>
    </row>
    <row r="23038" spans="1:5" x14ac:dyDescent="0.35">
      <c r="A23038" s="3">
        <v>46276</v>
      </c>
      <c r="B23038" s="5" t="s">
        <v>127</v>
      </c>
      <c r="C23038" s="5" t="s">
        <v>66</v>
      </c>
      <c r="D23038" s="5">
        <v>1</v>
      </c>
      <c r="E23038" s="5">
        <v>116305</v>
      </c>
    </row>
    <row r="23039" spans="1:5" x14ac:dyDescent="0.35">
      <c r="A23039" s="3">
        <v>46276</v>
      </c>
      <c r="B23039" s="5" t="s">
        <v>127</v>
      </c>
      <c r="C23039" s="5" t="s">
        <v>65</v>
      </c>
      <c r="D23039" s="5">
        <v>1</v>
      </c>
      <c r="E23039" s="5">
        <v>116305</v>
      </c>
    </row>
    <row r="23040" spans="1:5" x14ac:dyDescent="0.35">
      <c r="A23040" s="3">
        <v>46276</v>
      </c>
      <c r="B23040" s="5" t="s">
        <v>400</v>
      </c>
      <c r="C23040" s="5" t="s">
        <v>19</v>
      </c>
      <c r="D23040" s="5">
        <v>1</v>
      </c>
      <c r="E23040" s="5">
        <v>116305</v>
      </c>
    </row>
    <row r="23041" spans="1:5" x14ac:dyDescent="0.35">
      <c r="A23041" s="3">
        <v>46276</v>
      </c>
      <c r="B23041" s="5" t="s">
        <v>388</v>
      </c>
      <c r="C23041" s="5" t="s">
        <v>27</v>
      </c>
      <c r="D23041" s="5">
        <v>1</v>
      </c>
      <c r="E23041" s="5">
        <v>177214</v>
      </c>
    </row>
    <row r="23042" spans="1:5" x14ac:dyDescent="0.35">
      <c r="A23042" s="3">
        <v>46276</v>
      </c>
      <c r="B23042" s="5" t="s">
        <v>384</v>
      </c>
      <c r="C23042" s="5" t="s">
        <v>85</v>
      </c>
      <c r="D23042" s="5">
        <v>1</v>
      </c>
      <c r="E23042" s="5">
        <v>189032</v>
      </c>
    </row>
    <row r="23043" spans="1:5" x14ac:dyDescent="0.35">
      <c r="A23043" s="3">
        <v>46276</v>
      </c>
      <c r="B23043" s="5" t="s">
        <v>384</v>
      </c>
      <c r="C23043" s="5" t="s">
        <v>83</v>
      </c>
      <c r="D23043" s="5">
        <v>1</v>
      </c>
      <c r="E23043" s="5">
        <v>70850</v>
      </c>
    </row>
    <row r="23044" spans="1:5" x14ac:dyDescent="0.35">
      <c r="A23044" s="3">
        <v>46276</v>
      </c>
      <c r="B23044" s="5" t="s">
        <v>384</v>
      </c>
      <c r="C23044" s="5" t="s">
        <v>108</v>
      </c>
      <c r="D23044" s="5">
        <v>1</v>
      </c>
      <c r="E23044" s="5">
        <v>106305</v>
      </c>
    </row>
    <row r="23045" spans="1:5" x14ac:dyDescent="0.35">
      <c r="A23045" s="3">
        <v>46276</v>
      </c>
      <c r="B23045" s="5" t="s">
        <v>384</v>
      </c>
      <c r="C23045" s="5" t="s">
        <v>36</v>
      </c>
      <c r="D23045" s="5">
        <v>1</v>
      </c>
      <c r="E23045" s="5">
        <v>236305</v>
      </c>
    </row>
    <row r="23046" spans="1:5" x14ac:dyDescent="0.35">
      <c r="A23046" s="3">
        <v>46276</v>
      </c>
      <c r="B23046" s="5" t="s">
        <v>387</v>
      </c>
      <c r="C23046" s="5" t="s">
        <v>49</v>
      </c>
      <c r="D23046" s="5">
        <v>1</v>
      </c>
      <c r="E23046" s="5">
        <v>64941</v>
      </c>
    </row>
    <row r="23047" spans="1:5" x14ac:dyDescent="0.35">
      <c r="A23047" s="3">
        <v>46276</v>
      </c>
      <c r="B23047" s="5" t="s">
        <v>384</v>
      </c>
      <c r="C23047" s="5" t="s">
        <v>38</v>
      </c>
      <c r="D23047" s="5">
        <v>1</v>
      </c>
      <c r="E23047" s="5">
        <v>236305</v>
      </c>
    </row>
    <row r="23048" spans="1:5" x14ac:dyDescent="0.35">
      <c r="A23048" s="3">
        <v>46276</v>
      </c>
      <c r="B23048" s="5" t="s">
        <v>217</v>
      </c>
      <c r="C23048" s="5" t="s">
        <v>17</v>
      </c>
      <c r="D23048" s="5">
        <v>1</v>
      </c>
      <c r="E23048" s="5">
        <v>236305</v>
      </c>
    </row>
    <row r="23049" spans="1:5" x14ac:dyDescent="0.35">
      <c r="A23049" s="3">
        <v>46276</v>
      </c>
      <c r="B23049" s="5" t="s">
        <v>384</v>
      </c>
      <c r="C23049" s="5" t="s">
        <v>89</v>
      </c>
      <c r="D23049" s="5">
        <v>1</v>
      </c>
      <c r="E23049" s="5">
        <v>50168</v>
      </c>
    </row>
    <row r="23050" spans="1:5" x14ac:dyDescent="0.35">
      <c r="A23050" s="3">
        <v>46276</v>
      </c>
      <c r="B23050" s="5" t="s">
        <v>398</v>
      </c>
      <c r="C23050" s="5" t="s">
        <v>19</v>
      </c>
      <c r="D23050" s="5">
        <v>1</v>
      </c>
      <c r="E23050" s="5">
        <v>116305</v>
      </c>
    </row>
    <row r="23051" spans="1:5" x14ac:dyDescent="0.35">
      <c r="A23051" s="3">
        <v>46276</v>
      </c>
      <c r="B23051" s="5" t="s">
        <v>397</v>
      </c>
      <c r="C23051" s="5" t="s">
        <v>66</v>
      </c>
      <c r="D23051" s="5">
        <v>1</v>
      </c>
      <c r="E23051" s="5">
        <v>116305</v>
      </c>
    </row>
    <row r="23052" spans="1:5" x14ac:dyDescent="0.35">
      <c r="A23052" s="3">
        <v>46276</v>
      </c>
      <c r="B23052" s="5" t="s">
        <v>282</v>
      </c>
      <c r="C23052" s="5" t="s">
        <v>66</v>
      </c>
      <c r="D23052" s="5">
        <v>1</v>
      </c>
      <c r="E23052" s="5">
        <v>116305</v>
      </c>
    </row>
    <row r="23053" spans="1:5" x14ac:dyDescent="0.35">
      <c r="A23053" s="3">
        <v>46276</v>
      </c>
      <c r="B23053" s="5" t="s">
        <v>400</v>
      </c>
      <c r="C23053" s="5" t="s">
        <v>19</v>
      </c>
      <c r="D23053" s="5">
        <v>1</v>
      </c>
      <c r="E23053" s="5">
        <v>116305</v>
      </c>
    </row>
    <row r="23054" spans="1:5" x14ac:dyDescent="0.35">
      <c r="A23054" s="3">
        <v>46276</v>
      </c>
      <c r="B23054" s="5" t="s">
        <v>346</v>
      </c>
      <c r="C23054" s="5" t="s">
        <v>66</v>
      </c>
      <c r="D23054" s="5">
        <v>1</v>
      </c>
      <c r="E23054" s="5">
        <v>116305</v>
      </c>
    </row>
    <row r="23055" spans="1:5" x14ac:dyDescent="0.35">
      <c r="A23055" s="3">
        <v>46276</v>
      </c>
      <c r="B23055" s="5" t="s">
        <v>400</v>
      </c>
      <c r="C23055" s="5" t="s">
        <v>19</v>
      </c>
      <c r="D23055" s="5">
        <v>1</v>
      </c>
      <c r="E23055" s="5">
        <v>116305</v>
      </c>
    </row>
    <row r="23056" spans="1:5" x14ac:dyDescent="0.35">
      <c r="A23056" s="3">
        <v>46276</v>
      </c>
      <c r="B23056" s="5" t="s">
        <v>403</v>
      </c>
      <c r="C23056" s="5" t="s">
        <v>65</v>
      </c>
      <c r="D23056" s="5">
        <v>1</v>
      </c>
      <c r="E23056" s="5">
        <v>116305</v>
      </c>
    </row>
    <row r="23057" spans="1:5" x14ac:dyDescent="0.35">
      <c r="A23057" s="3">
        <v>46276</v>
      </c>
      <c r="B23057" s="5" t="s">
        <v>398</v>
      </c>
      <c r="C23057" s="5" t="s">
        <v>19</v>
      </c>
      <c r="D23057" s="5">
        <v>1</v>
      </c>
      <c r="E23057" s="5">
        <v>116305</v>
      </c>
    </row>
    <row r="23058" spans="1:5" x14ac:dyDescent="0.35">
      <c r="A23058" s="3">
        <v>46276</v>
      </c>
      <c r="B23058" s="5" t="s">
        <v>127</v>
      </c>
      <c r="C23058" s="5" t="s">
        <v>66</v>
      </c>
      <c r="D23058" s="5">
        <v>1</v>
      </c>
      <c r="E23058" s="5">
        <v>116305</v>
      </c>
    </row>
    <row r="23059" spans="1:5" x14ac:dyDescent="0.35">
      <c r="A23059" s="3">
        <v>46276</v>
      </c>
      <c r="B23059" s="5" t="s">
        <v>282</v>
      </c>
      <c r="C23059" s="5" t="s">
        <v>66</v>
      </c>
      <c r="D23059" s="5">
        <v>1</v>
      </c>
      <c r="E23059" s="5">
        <v>116305</v>
      </c>
    </row>
    <row r="23060" spans="1:5" x14ac:dyDescent="0.35">
      <c r="A23060" s="3">
        <v>46276</v>
      </c>
      <c r="B23060" s="5" t="s">
        <v>127</v>
      </c>
      <c r="C23060" s="5" t="s">
        <v>66</v>
      </c>
      <c r="D23060" s="5">
        <v>1</v>
      </c>
      <c r="E23060" s="5">
        <v>116305</v>
      </c>
    </row>
    <row r="23061" spans="1:5" x14ac:dyDescent="0.35">
      <c r="A23061" s="3">
        <v>46276</v>
      </c>
      <c r="B23061" s="5" t="s">
        <v>400</v>
      </c>
      <c r="C23061" s="5" t="s">
        <v>19</v>
      </c>
      <c r="D23061" s="5">
        <v>1</v>
      </c>
      <c r="E23061" s="5">
        <v>116305</v>
      </c>
    </row>
    <row r="23062" spans="1:5" x14ac:dyDescent="0.35">
      <c r="A23062" s="3">
        <v>46276</v>
      </c>
      <c r="B23062" s="5" t="s">
        <v>127</v>
      </c>
      <c r="C23062" s="5" t="s">
        <v>65</v>
      </c>
      <c r="D23062" s="5">
        <v>1</v>
      </c>
      <c r="E23062" s="5">
        <v>116305</v>
      </c>
    </row>
    <row r="23063" spans="1:5" x14ac:dyDescent="0.35">
      <c r="A23063" s="3">
        <v>46276</v>
      </c>
      <c r="B23063" s="5" t="s">
        <v>282</v>
      </c>
      <c r="C23063" s="5" t="s">
        <v>65</v>
      </c>
      <c r="D23063" s="5">
        <v>1</v>
      </c>
      <c r="E23063" s="5">
        <v>116305</v>
      </c>
    </row>
    <row r="23064" spans="1:5" x14ac:dyDescent="0.35">
      <c r="A23064" s="3">
        <v>46276</v>
      </c>
      <c r="B23064" s="5" t="s">
        <v>398</v>
      </c>
      <c r="C23064" s="5" t="s">
        <v>19</v>
      </c>
      <c r="D23064" s="5">
        <v>1</v>
      </c>
      <c r="E23064" s="5">
        <v>116305</v>
      </c>
    </row>
    <row r="23065" spans="1:5" x14ac:dyDescent="0.35">
      <c r="A23065" s="3">
        <v>46276</v>
      </c>
      <c r="B23065" s="5" t="s">
        <v>387</v>
      </c>
      <c r="C23065" s="5" t="s">
        <v>17</v>
      </c>
      <c r="D23065" s="5">
        <v>1</v>
      </c>
      <c r="E23065" s="5">
        <v>236305</v>
      </c>
    </row>
    <row r="23066" spans="1:5" x14ac:dyDescent="0.35">
      <c r="A23066" s="3">
        <v>46276</v>
      </c>
      <c r="B23066" s="5" t="s">
        <v>387</v>
      </c>
      <c r="C23066" s="5" t="s">
        <v>39</v>
      </c>
      <c r="D23066" s="5">
        <v>1</v>
      </c>
      <c r="E23066" s="5">
        <v>118123</v>
      </c>
    </row>
    <row r="23067" spans="1:5" x14ac:dyDescent="0.35">
      <c r="A23067" s="3">
        <v>46276</v>
      </c>
      <c r="B23067" s="5" t="s">
        <v>384</v>
      </c>
      <c r="C23067" s="5" t="s">
        <v>93</v>
      </c>
      <c r="D23067" s="5">
        <v>1</v>
      </c>
      <c r="E23067" s="5">
        <v>50168</v>
      </c>
    </row>
    <row r="23068" spans="1:5" x14ac:dyDescent="0.35">
      <c r="A23068" s="3">
        <v>46276</v>
      </c>
      <c r="B23068" s="5" t="s">
        <v>384</v>
      </c>
      <c r="C23068" s="5" t="s">
        <v>89</v>
      </c>
      <c r="D23068" s="5">
        <v>1</v>
      </c>
      <c r="E23068" s="5">
        <v>50168</v>
      </c>
    </row>
    <row r="23069" spans="1:5" x14ac:dyDescent="0.35">
      <c r="A23069" s="3">
        <v>46276</v>
      </c>
      <c r="B23069" s="5" t="s">
        <v>387</v>
      </c>
      <c r="C23069" s="5" t="s">
        <v>48</v>
      </c>
      <c r="D23069" s="5">
        <v>1</v>
      </c>
      <c r="E23069" s="5">
        <v>501682</v>
      </c>
    </row>
    <row r="23070" spans="1:5" x14ac:dyDescent="0.35">
      <c r="A23070" s="3">
        <v>46276</v>
      </c>
      <c r="B23070" s="5" t="s">
        <v>384</v>
      </c>
      <c r="C23070" s="5" t="s">
        <v>108</v>
      </c>
      <c r="D23070" s="5">
        <v>1</v>
      </c>
      <c r="E23070" s="5">
        <v>106305</v>
      </c>
    </row>
    <row r="23071" spans="1:5" x14ac:dyDescent="0.35">
      <c r="A23071" s="3">
        <v>46276</v>
      </c>
      <c r="B23071" s="5" t="s">
        <v>384</v>
      </c>
      <c r="C23071" s="5" t="s">
        <v>32</v>
      </c>
      <c r="D23071" s="5">
        <v>1</v>
      </c>
      <c r="E23071" s="5">
        <v>177214</v>
      </c>
    </row>
    <row r="23072" spans="1:5" x14ac:dyDescent="0.35">
      <c r="A23072" s="3">
        <v>46276</v>
      </c>
      <c r="B23072" s="5" t="s">
        <v>384</v>
      </c>
      <c r="C23072" s="5" t="s">
        <v>108</v>
      </c>
      <c r="D23072" s="5">
        <v>1</v>
      </c>
      <c r="E23072" s="5">
        <v>106305</v>
      </c>
    </row>
    <row r="23073" spans="1:5" x14ac:dyDescent="0.35">
      <c r="A23073" s="3">
        <v>46276</v>
      </c>
      <c r="B23073" s="5" t="s">
        <v>397</v>
      </c>
      <c r="C23073" s="5" t="s">
        <v>65</v>
      </c>
      <c r="D23073" s="5">
        <v>1</v>
      </c>
      <c r="E23073" s="5">
        <v>116305</v>
      </c>
    </row>
    <row r="23074" spans="1:5" x14ac:dyDescent="0.35">
      <c r="A23074" s="3">
        <v>46276</v>
      </c>
      <c r="B23074" s="5" t="s">
        <v>403</v>
      </c>
      <c r="C23074" s="5" t="s">
        <v>67</v>
      </c>
      <c r="D23074" s="5">
        <v>1</v>
      </c>
      <c r="E23074" s="5">
        <v>116305</v>
      </c>
    </row>
    <row r="23075" spans="1:5" x14ac:dyDescent="0.35">
      <c r="A23075" s="3">
        <v>46276</v>
      </c>
      <c r="B23075" s="5" t="s">
        <v>127</v>
      </c>
      <c r="C23075" s="5" t="s">
        <v>66</v>
      </c>
      <c r="D23075" s="5">
        <v>1</v>
      </c>
      <c r="E23075" s="5">
        <v>116305</v>
      </c>
    </row>
    <row r="23076" spans="1:5" x14ac:dyDescent="0.35">
      <c r="A23076" s="3">
        <v>46276</v>
      </c>
      <c r="B23076" s="5" t="s">
        <v>217</v>
      </c>
      <c r="C23076" s="5" t="s">
        <v>85</v>
      </c>
      <c r="D23076" s="5">
        <v>1</v>
      </c>
      <c r="E23076" s="5">
        <v>189032</v>
      </c>
    </row>
    <row r="23077" spans="1:5" x14ac:dyDescent="0.35">
      <c r="A23077" s="3">
        <v>46276</v>
      </c>
      <c r="B23077" s="5" t="s">
        <v>384</v>
      </c>
      <c r="C23077" s="5" t="s">
        <v>106</v>
      </c>
      <c r="D23077" s="5">
        <v>1</v>
      </c>
      <c r="E23077" s="5">
        <v>206759</v>
      </c>
    </row>
    <row r="23078" spans="1:5" x14ac:dyDescent="0.35">
      <c r="A23078" s="3">
        <v>46276</v>
      </c>
      <c r="B23078" s="5" t="s">
        <v>398</v>
      </c>
      <c r="C23078" s="5" t="s">
        <v>19</v>
      </c>
      <c r="D23078" s="5">
        <v>1</v>
      </c>
      <c r="E23078" s="5">
        <v>116305</v>
      </c>
    </row>
    <row r="23079" spans="1:5" x14ac:dyDescent="0.35">
      <c r="A23079" s="3">
        <v>46276</v>
      </c>
      <c r="B23079" s="5" t="s">
        <v>346</v>
      </c>
      <c r="C23079" s="5" t="s">
        <v>66</v>
      </c>
      <c r="D23079" s="5">
        <v>1</v>
      </c>
      <c r="E23079" s="5">
        <v>116305</v>
      </c>
    </row>
    <row r="23080" spans="1:5" x14ac:dyDescent="0.35">
      <c r="A23080" s="3">
        <v>46276</v>
      </c>
      <c r="B23080" s="5" t="s">
        <v>127</v>
      </c>
      <c r="C23080" s="5" t="s">
        <v>67</v>
      </c>
      <c r="D23080" s="5">
        <v>1</v>
      </c>
      <c r="E23080" s="5">
        <v>116305</v>
      </c>
    </row>
    <row r="23081" spans="1:5" x14ac:dyDescent="0.35">
      <c r="A23081" s="3">
        <v>46276</v>
      </c>
      <c r="B23081" s="5" t="s">
        <v>400</v>
      </c>
      <c r="C23081" s="5" t="s">
        <v>19</v>
      </c>
      <c r="D23081" s="5">
        <v>1</v>
      </c>
      <c r="E23081" s="5">
        <v>116305</v>
      </c>
    </row>
    <row r="23082" spans="1:5" x14ac:dyDescent="0.35">
      <c r="A23082" s="3">
        <v>46276</v>
      </c>
      <c r="B23082" s="5" t="s">
        <v>399</v>
      </c>
      <c r="C23082" s="5" t="s">
        <v>66</v>
      </c>
      <c r="D23082" s="5">
        <v>1</v>
      </c>
      <c r="E23082" s="5">
        <v>116305</v>
      </c>
    </row>
    <row r="23083" spans="1:5" x14ac:dyDescent="0.35">
      <c r="A23083" s="3">
        <v>46276</v>
      </c>
      <c r="B23083" s="5" t="s">
        <v>346</v>
      </c>
      <c r="C23083" s="5" t="s">
        <v>66</v>
      </c>
      <c r="D23083" s="5">
        <v>1</v>
      </c>
      <c r="E23083" s="5">
        <v>116305</v>
      </c>
    </row>
    <row r="23084" spans="1:5" x14ac:dyDescent="0.35">
      <c r="A23084" s="3">
        <v>46276</v>
      </c>
      <c r="B23084" s="5" t="s">
        <v>400</v>
      </c>
      <c r="C23084" s="5" t="s">
        <v>19</v>
      </c>
      <c r="D23084" s="5">
        <v>1</v>
      </c>
      <c r="E23084" s="5">
        <v>116305</v>
      </c>
    </row>
    <row r="23085" spans="1:5" x14ac:dyDescent="0.35">
      <c r="A23085" s="3">
        <v>46276</v>
      </c>
      <c r="B23085" s="5" t="s">
        <v>400</v>
      </c>
      <c r="C23085" s="5" t="s">
        <v>19</v>
      </c>
      <c r="D23085" s="5">
        <v>1</v>
      </c>
      <c r="E23085" s="5">
        <v>116305</v>
      </c>
    </row>
    <row r="23086" spans="1:5" x14ac:dyDescent="0.35">
      <c r="A23086" s="3">
        <v>46276</v>
      </c>
      <c r="B23086" s="5" t="s">
        <v>215</v>
      </c>
      <c r="C23086" s="5" t="s">
        <v>19</v>
      </c>
      <c r="D23086" s="5">
        <v>1</v>
      </c>
      <c r="E23086" s="5">
        <v>116305</v>
      </c>
    </row>
    <row r="23087" spans="1:5" x14ac:dyDescent="0.35">
      <c r="A23087" s="3">
        <v>46276</v>
      </c>
      <c r="B23087" s="5" t="s">
        <v>398</v>
      </c>
      <c r="C23087" s="5" t="s">
        <v>19</v>
      </c>
      <c r="D23087" s="5">
        <v>1</v>
      </c>
      <c r="E23087" s="5">
        <v>116305</v>
      </c>
    </row>
    <row r="23088" spans="1:5" x14ac:dyDescent="0.35">
      <c r="A23088" s="3">
        <v>46276</v>
      </c>
      <c r="B23088" s="5" t="s">
        <v>127</v>
      </c>
      <c r="C23088" s="5" t="s">
        <v>66</v>
      </c>
      <c r="D23088" s="5">
        <v>1</v>
      </c>
      <c r="E23088" s="5">
        <v>116305</v>
      </c>
    </row>
    <row r="23089" spans="1:5" x14ac:dyDescent="0.35">
      <c r="A23089" s="3">
        <v>46276</v>
      </c>
      <c r="B23089" s="5" t="s">
        <v>384</v>
      </c>
      <c r="C23089" s="5" t="s">
        <v>17</v>
      </c>
      <c r="D23089" s="5">
        <v>1</v>
      </c>
      <c r="E23089" s="5">
        <v>236305</v>
      </c>
    </row>
    <row r="23090" spans="1:5" x14ac:dyDescent="0.35">
      <c r="A23090" s="3">
        <v>46276</v>
      </c>
      <c r="B23090" s="5" t="s">
        <v>387</v>
      </c>
      <c r="C23090" s="5" t="s">
        <v>109</v>
      </c>
      <c r="D23090" s="5">
        <v>1</v>
      </c>
      <c r="E23090" s="5">
        <v>129941</v>
      </c>
    </row>
    <row r="23091" spans="1:5" x14ac:dyDescent="0.35">
      <c r="A23091" s="3">
        <v>46276</v>
      </c>
      <c r="B23091" s="5" t="s">
        <v>387</v>
      </c>
      <c r="C23091" s="5" t="s">
        <v>62</v>
      </c>
      <c r="D23091" s="5">
        <v>1</v>
      </c>
      <c r="E23091" s="5">
        <v>177214</v>
      </c>
    </row>
    <row r="23092" spans="1:5" x14ac:dyDescent="0.35">
      <c r="A23092" s="3">
        <v>46276</v>
      </c>
      <c r="B23092" s="5" t="s">
        <v>384</v>
      </c>
      <c r="C23092" s="5" t="s">
        <v>37</v>
      </c>
      <c r="D23092" s="5">
        <v>1</v>
      </c>
      <c r="E23092" s="5">
        <v>118123</v>
      </c>
    </row>
    <row r="23093" spans="1:5" x14ac:dyDescent="0.35">
      <c r="A23093" s="3">
        <v>46276</v>
      </c>
      <c r="B23093" s="5" t="s">
        <v>384</v>
      </c>
      <c r="C23093" s="5" t="s">
        <v>43</v>
      </c>
      <c r="D23093" s="5">
        <v>1</v>
      </c>
      <c r="E23093" s="5">
        <v>442591</v>
      </c>
    </row>
    <row r="23094" spans="1:5" x14ac:dyDescent="0.35">
      <c r="A23094" s="3">
        <v>46276</v>
      </c>
      <c r="B23094" s="5" t="s">
        <v>384</v>
      </c>
      <c r="C23094" s="5" t="s">
        <v>83</v>
      </c>
      <c r="D23094" s="5">
        <v>1</v>
      </c>
      <c r="E23094" s="5">
        <v>70850</v>
      </c>
    </row>
    <row r="23095" spans="1:5" x14ac:dyDescent="0.35">
      <c r="A23095" s="3">
        <v>46276</v>
      </c>
      <c r="B23095" s="5" t="s">
        <v>388</v>
      </c>
      <c r="C23095" s="5" t="s">
        <v>66</v>
      </c>
      <c r="D23095" s="5">
        <v>1</v>
      </c>
      <c r="E23095" s="5">
        <v>135850</v>
      </c>
    </row>
    <row r="23096" spans="1:5" x14ac:dyDescent="0.35">
      <c r="A23096" s="3">
        <v>46276</v>
      </c>
      <c r="B23096" s="5" t="s">
        <v>384</v>
      </c>
      <c r="C23096" s="5" t="s">
        <v>108</v>
      </c>
      <c r="D23096" s="5">
        <v>1</v>
      </c>
      <c r="E23096" s="5">
        <v>106305</v>
      </c>
    </row>
    <row r="23097" spans="1:5" x14ac:dyDescent="0.35">
      <c r="A23097" s="3">
        <v>46276</v>
      </c>
      <c r="B23097" s="5" t="s">
        <v>384</v>
      </c>
      <c r="C23097" s="5" t="s">
        <v>93</v>
      </c>
      <c r="D23097" s="5">
        <v>1</v>
      </c>
      <c r="E23097" s="5">
        <v>50168</v>
      </c>
    </row>
    <row r="23098" spans="1:5" x14ac:dyDescent="0.35">
      <c r="A23098" s="3">
        <v>46276</v>
      </c>
      <c r="B23098" s="5" t="s">
        <v>384</v>
      </c>
      <c r="C23098" s="5" t="s">
        <v>42</v>
      </c>
      <c r="D23098" s="5">
        <v>1</v>
      </c>
      <c r="E23098" s="5">
        <v>206759</v>
      </c>
    </row>
    <row r="23099" spans="1:5" x14ac:dyDescent="0.35">
      <c r="A23099" s="3">
        <v>46276</v>
      </c>
      <c r="B23099" s="5" t="s">
        <v>384</v>
      </c>
      <c r="C23099" s="5" t="s">
        <v>108</v>
      </c>
      <c r="D23099" s="5">
        <v>1</v>
      </c>
      <c r="E23099" s="5">
        <v>106305</v>
      </c>
    </row>
    <row r="23100" spans="1:5" x14ac:dyDescent="0.35">
      <c r="A23100" s="3">
        <v>46276</v>
      </c>
      <c r="B23100" s="5" t="s">
        <v>384</v>
      </c>
      <c r="C23100" s="5" t="s">
        <v>49</v>
      </c>
      <c r="D23100" s="5">
        <v>1</v>
      </c>
      <c r="E23100" s="5">
        <v>64941</v>
      </c>
    </row>
    <row r="23101" spans="1:5" x14ac:dyDescent="0.35">
      <c r="A23101" s="3">
        <v>46276</v>
      </c>
      <c r="B23101" s="5" t="s">
        <v>387</v>
      </c>
      <c r="C23101" s="5" t="s">
        <v>39</v>
      </c>
      <c r="D23101" s="5">
        <v>1</v>
      </c>
      <c r="E23101" s="5">
        <v>118123</v>
      </c>
    </row>
    <row r="23102" spans="1:5" x14ac:dyDescent="0.35">
      <c r="A23102" s="3">
        <v>46276</v>
      </c>
      <c r="B23102" s="5" t="s">
        <v>384</v>
      </c>
      <c r="C23102" s="5" t="s">
        <v>108</v>
      </c>
      <c r="D23102" s="5">
        <v>1</v>
      </c>
      <c r="E23102" s="5">
        <v>106305</v>
      </c>
    </row>
    <row r="23103" spans="1:5" x14ac:dyDescent="0.35">
      <c r="A23103" s="3">
        <v>46276</v>
      </c>
      <c r="B23103" s="5" t="s">
        <v>387</v>
      </c>
      <c r="C23103" s="5" t="s">
        <v>28</v>
      </c>
      <c r="D23103" s="5">
        <v>1</v>
      </c>
      <c r="E23103" s="5">
        <v>118123</v>
      </c>
    </row>
    <row r="23104" spans="1:5" x14ac:dyDescent="0.35">
      <c r="A23104" s="3">
        <v>46276</v>
      </c>
      <c r="B23104" s="5" t="s">
        <v>384</v>
      </c>
      <c r="C23104" s="5" t="s">
        <v>49</v>
      </c>
      <c r="D23104" s="5">
        <v>1</v>
      </c>
      <c r="E23104" s="5">
        <v>64941</v>
      </c>
    </row>
    <row r="23105" spans="1:5" x14ac:dyDescent="0.35">
      <c r="A23105" s="3">
        <v>46276</v>
      </c>
      <c r="B23105" s="5" t="s">
        <v>384</v>
      </c>
      <c r="C23105" s="5" t="s">
        <v>106</v>
      </c>
      <c r="D23105" s="5">
        <v>1</v>
      </c>
      <c r="E23105" s="5">
        <v>206759</v>
      </c>
    </row>
    <row r="23106" spans="1:5" x14ac:dyDescent="0.35">
      <c r="A23106" s="3">
        <v>46276</v>
      </c>
      <c r="B23106" s="5" t="s">
        <v>387</v>
      </c>
      <c r="C23106" s="5" t="s">
        <v>108</v>
      </c>
      <c r="D23106" s="5">
        <v>1</v>
      </c>
      <c r="E23106" s="5">
        <v>106305</v>
      </c>
    </row>
    <row r="23107" spans="1:5" x14ac:dyDescent="0.35">
      <c r="A23107" s="3">
        <v>46276</v>
      </c>
      <c r="B23107" s="5" t="s">
        <v>387</v>
      </c>
      <c r="C23107" s="5" t="s">
        <v>85</v>
      </c>
      <c r="D23107" s="5">
        <v>1</v>
      </c>
      <c r="E23107" s="5">
        <v>189032</v>
      </c>
    </row>
    <row r="23108" spans="1:5" x14ac:dyDescent="0.35">
      <c r="A23108" s="3">
        <v>46276</v>
      </c>
      <c r="B23108" s="5" t="s">
        <v>384</v>
      </c>
      <c r="C23108" s="5" t="s">
        <v>49</v>
      </c>
      <c r="D23108" s="5">
        <v>1</v>
      </c>
      <c r="E23108" s="5">
        <v>64941</v>
      </c>
    </row>
    <row r="23109" spans="1:5" x14ac:dyDescent="0.35">
      <c r="A23109" s="3">
        <v>46276</v>
      </c>
      <c r="B23109" s="5" t="s">
        <v>400</v>
      </c>
      <c r="C23109" s="5" t="s">
        <v>19</v>
      </c>
      <c r="D23109" s="5">
        <v>1</v>
      </c>
      <c r="E23109" s="5">
        <v>116305</v>
      </c>
    </row>
    <row r="23110" spans="1:5" x14ac:dyDescent="0.35">
      <c r="A23110" s="3">
        <v>46276</v>
      </c>
      <c r="B23110" s="5" t="s">
        <v>400</v>
      </c>
      <c r="C23110" s="5" t="s">
        <v>19</v>
      </c>
      <c r="D23110" s="5">
        <v>1</v>
      </c>
      <c r="E23110" s="5">
        <v>116305</v>
      </c>
    </row>
    <row r="23111" spans="1:5" x14ac:dyDescent="0.35">
      <c r="A23111" s="3">
        <v>46276</v>
      </c>
      <c r="B23111" s="5" t="s">
        <v>127</v>
      </c>
      <c r="C23111" s="5" t="s">
        <v>67</v>
      </c>
      <c r="D23111" s="5">
        <v>1</v>
      </c>
      <c r="E23111" s="5">
        <v>116305</v>
      </c>
    </row>
    <row r="23112" spans="1:5" x14ac:dyDescent="0.35">
      <c r="A23112" s="3">
        <v>46276</v>
      </c>
      <c r="B23112" s="5" t="s">
        <v>127</v>
      </c>
      <c r="C23112" s="5" t="s">
        <v>66</v>
      </c>
      <c r="D23112" s="5">
        <v>1</v>
      </c>
      <c r="E23112" s="5">
        <v>116305</v>
      </c>
    </row>
    <row r="23113" spans="1:5" x14ac:dyDescent="0.35">
      <c r="A23113" s="3">
        <v>46276</v>
      </c>
      <c r="B23113" s="5" t="s">
        <v>217</v>
      </c>
      <c r="C23113" s="5" t="s">
        <v>85</v>
      </c>
      <c r="D23113" s="5">
        <v>1</v>
      </c>
      <c r="E23113" s="5">
        <v>189032</v>
      </c>
    </row>
    <row r="23114" spans="1:5" x14ac:dyDescent="0.35">
      <c r="A23114" s="3">
        <v>46276</v>
      </c>
      <c r="B23114" s="5" t="s">
        <v>387</v>
      </c>
      <c r="C23114" s="5" t="s">
        <v>37</v>
      </c>
      <c r="D23114" s="5">
        <v>1</v>
      </c>
      <c r="E23114" s="5">
        <v>118123</v>
      </c>
    </row>
    <row r="23115" spans="1:5" x14ac:dyDescent="0.35">
      <c r="A23115" s="3">
        <v>46276</v>
      </c>
      <c r="B23115" s="5" t="s">
        <v>384</v>
      </c>
      <c r="C23115" s="5" t="s">
        <v>49</v>
      </c>
      <c r="D23115" s="5">
        <v>1</v>
      </c>
      <c r="E23115" s="5">
        <v>64941</v>
      </c>
    </row>
    <row r="23116" spans="1:5" x14ac:dyDescent="0.35">
      <c r="A23116" s="3">
        <v>46276</v>
      </c>
      <c r="B23116" s="5" t="s">
        <v>384</v>
      </c>
      <c r="C23116" s="5" t="s">
        <v>17</v>
      </c>
      <c r="D23116" s="5">
        <v>1</v>
      </c>
      <c r="E23116" s="5">
        <v>236305</v>
      </c>
    </row>
    <row r="23117" spans="1:5" x14ac:dyDescent="0.35">
      <c r="A23117" s="3">
        <v>46276</v>
      </c>
      <c r="B23117" s="5" t="s">
        <v>387</v>
      </c>
      <c r="C23117" s="5" t="s">
        <v>17</v>
      </c>
      <c r="D23117" s="5">
        <v>1</v>
      </c>
      <c r="E23117" s="5">
        <v>236305</v>
      </c>
    </row>
    <row r="23118" spans="1:5" x14ac:dyDescent="0.35">
      <c r="A23118" s="3">
        <v>46276</v>
      </c>
      <c r="B23118" s="5" t="s">
        <v>384</v>
      </c>
      <c r="C23118" s="5" t="s">
        <v>89</v>
      </c>
      <c r="D23118" s="5">
        <v>1</v>
      </c>
      <c r="E23118" s="5">
        <v>50168</v>
      </c>
    </row>
    <row r="23119" spans="1:5" x14ac:dyDescent="0.35">
      <c r="A23119" s="3">
        <v>46276</v>
      </c>
      <c r="B23119" s="5" t="s">
        <v>387</v>
      </c>
      <c r="C23119" s="5" t="s">
        <v>17</v>
      </c>
      <c r="D23119" s="5">
        <v>1</v>
      </c>
      <c r="E23119" s="5">
        <v>236305</v>
      </c>
    </row>
    <row r="23120" spans="1:5" x14ac:dyDescent="0.35">
      <c r="A23120" s="3">
        <v>46276</v>
      </c>
      <c r="B23120" s="5" t="s">
        <v>384</v>
      </c>
      <c r="C23120" s="5" t="s">
        <v>108</v>
      </c>
      <c r="D23120" s="5">
        <v>1</v>
      </c>
      <c r="E23120" s="5">
        <v>106305</v>
      </c>
    </row>
    <row r="23121" spans="1:5" x14ac:dyDescent="0.35">
      <c r="A23121" s="3">
        <v>46276</v>
      </c>
      <c r="B23121" s="5" t="s">
        <v>400</v>
      </c>
      <c r="C23121" s="5" t="s">
        <v>19</v>
      </c>
      <c r="D23121" s="5">
        <v>1</v>
      </c>
      <c r="E23121" s="5">
        <v>116305</v>
      </c>
    </row>
    <row r="23122" spans="1:5" x14ac:dyDescent="0.35">
      <c r="A23122" s="3">
        <v>46276</v>
      </c>
      <c r="B23122" s="5" t="s">
        <v>397</v>
      </c>
      <c r="C23122" s="5" t="s">
        <v>65</v>
      </c>
      <c r="D23122" s="5">
        <v>1</v>
      </c>
      <c r="E23122" s="5">
        <v>116305</v>
      </c>
    </row>
    <row r="23123" spans="1:5" x14ac:dyDescent="0.35">
      <c r="A23123" s="3">
        <v>46276</v>
      </c>
      <c r="B23123" s="5" t="s">
        <v>398</v>
      </c>
      <c r="C23123" s="5" t="s">
        <v>19</v>
      </c>
      <c r="D23123" s="5">
        <v>1</v>
      </c>
      <c r="E23123" s="5">
        <v>116305</v>
      </c>
    </row>
    <row r="23124" spans="1:5" x14ac:dyDescent="0.35">
      <c r="A23124" s="3">
        <v>46276</v>
      </c>
      <c r="B23124" s="5" t="s">
        <v>282</v>
      </c>
      <c r="C23124" s="5" t="s">
        <v>66</v>
      </c>
      <c r="D23124" s="5">
        <v>1</v>
      </c>
      <c r="E23124" s="5">
        <v>116305</v>
      </c>
    </row>
    <row r="23125" spans="1:5" x14ac:dyDescent="0.35">
      <c r="A23125" s="3">
        <v>46276</v>
      </c>
      <c r="B23125" s="5" t="s">
        <v>282</v>
      </c>
      <c r="C23125" s="5" t="s">
        <v>66</v>
      </c>
      <c r="D23125" s="5">
        <v>1</v>
      </c>
      <c r="E23125" s="5">
        <v>116305</v>
      </c>
    </row>
    <row r="23126" spans="1:5" x14ac:dyDescent="0.35">
      <c r="A23126" s="3">
        <v>46276</v>
      </c>
      <c r="B23126" s="5" t="s">
        <v>282</v>
      </c>
      <c r="C23126" s="5" t="s">
        <v>65</v>
      </c>
      <c r="D23126" s="5">
        <v>1</v>
      </c>
      <c r="E23126" s="5">
        <v>116305</v>
      </c>
    </row>
    <row r="23127" spans="1:5" x14ac:dyDescent="0.35">
      <c r="A23127" s="3">
        <v>46276</v>
      </c>
      <c r="B23127" s="5" t="s">
        <v>397</v>
      </c>
      <c r="C23127" s="5" t="s">
        <v>65</v>
      </c>
      <c r="D23127" s="5">
        <v>1</v>
      </c>
      <c r="E23127" s="5">
        <v>116305</v>
      </c>
    </row>
    <row r="23128" spans="1:5" x14ac:dyDescent="0.35">
      <c r="A23128" s="3">
        <v>46276</v>
      </c>
      <c r="B23128" s="5" t="s">
        <v>127</v>
      </c>
      <c r="C23128" s="5" t="s">
        <v>65</v>
      </c>
      <c r="D23128" s="5">
        <v>1</v>
      </c>
      <c r="E23128" s="5">
        <v>116305</v>
      </c>
    </row>
    <row r="23129" spans="1:5" x14ac:dyDescent="0.35">
      <c r="A23129" s="3">
        <v>46276</v>
      </c>
      <c r="B23129" s="5" t="s">
        <v>400</v>
      </c>
      <c r="C23129" s="5" t="s">
        <v>19</v>
      </c>
      <c r="D23129" s="5">
        <v>1</v>
      </c>
      <c r="E23129" s="5">
        <v>116305</v>
      </c>
    </row>
    <row r="23130" spans="1:5" x14ac:dyDescent="0.35">
      <c r="A23130" s="3">
        <v>46276</v>
      </c>
      <c r="B23130" s="5" t="s">
        <v>398</v>
      </c>
      <c r="C23130" s="5" t="s">
        <v>19</v>
      </c>
      <c r="D23130" s="5">
        <v>1</v>
      </c>
      <c r="E23130" s="5">
        <v>116305</v>
      </c>
    </row>
    <row r="23131" spans="1:5" x14ac:dyDescent="0.35">
      <c r="A23131" s="3">
        <v>46276</v>
      </c>
      <c r="B23131" s="5" t="s">
        <v>282</v>
      </c>
      <c r="C23131" s="5" t="s">
        <v>66</v>
      </c>
      <c r="D23131" s="5">
        <v>1</v>
      </c>
      <c r="E23131" s="5">
        <v>116305</v>
      </c>
    </row>
    <row r="23132" spans="1:5" x14ac:dyDescent="0.35">
      <c r="A23132" s="3">
        <v>46276</v>
      </c>
      <c r="B23132" s="5" t="s">
        <v>127</v>
      </c>
      <c r="C23132" s="5" t="s">
        <v>66</v>
      </c>
      <c r="D23132" s="5">
        <v>1</v>
      </c>
      <c r="E23132" s="5">
        <v>116305</v>
      </c>
    </row>
    <row r="23133" spans="1:5" x14ac:dyDescent="0.35">
      <c r="A23133" s="3">
        <v>46276</v>
      </c>
      <c r="B23133" s="5" t="s">
        <v>398</v>
      </c>
      <c r="C23133" s="5" t="s">
        <v>19</v>
      </c>
      <c r="D23133" s="5">
        <v>1</v>
      </c>
      <c r="E23133" s="5">
        <v>116305</v>
      </c>
    </row>
    <row r="23134" spans="1:5" x14ac:dyDescent="0.35">
      <c r="A23134" s="3">
        <v>46276</v>
      </c>
      <c r="B23134" s="5" t="s">
        <v>127</v>
      </c>
      <c r="C23134" s="5" t="s">
        <v>66</v>
      </c>
      <c r="D23134" s="5">
        <v>1</v>
      </c>
      <c r="E23134" s="5">
        <v>116305</v>
      </c>
    </row>
    <row r="23135" spans="1:5" x14ac:dyDescent="0.35">
      <c r="A23135" s="3">
        <v>46276</v>
      </c>
      <c r="B23135" s="5" t="s">
        <v>127</v>
      </c>
      <c r="C23135" s="5" t="s">
        <v>66</v>
      </c>
      <c r="D23135" s="5">
        <v>1</v>
      </c>
      <c r="E23135" s="5">
        <v>116305</v>
      </c>
    </row>
    <row r="23136" spans="1:5" x14ac:dyDescent="0.35">
      <c r="A23136" s="3">
        <v>46276</v>
      </c>
      <c r="B23136" s="5" t="s">
        <v>127</v>
      </c>
      <c r="C23136" s="5" t="s">
        <v>65</v>
      </c>
      <c r="D23136" s="5">
        <v>1</v>
      </c>
      <c r="E23136" s="5">
        <v>116305</v>
      </c>
    </row>
    <row r="23137" spans="1:5" x14ac:dyDescent="0.35">
      <c r="A23137" s="3">
        <v>46276</v>
      </c>
      <c r="B23137" s="5" t="s">
        <v>384</v>
      </c>
      <c r="C23137" s="5" t="s">
        <v>83</v>
      </c>
      <c r="D23137" s="5">
        <v>1</v>
      </c>
      <c r="E23137" s="5">
        <v>70850</v>
      </c>
    </row>
    <row r="23138" spans="1:5" x14ac:dyDescent="0.35">
      <c r="A23138" s="3">
        <v>46276</v>
      </c>
      <c r="B23138" s="5" t="s">
        <v>384</v>
      </c>
      <c r="C23138" s="5" t="s">
        <v>83</v>
      </c>
      <c r="D23138" s="5">
        <v>1</v>
      </c>
      <c r="E23138" s="5">
        <v>70850</v>
      </c>
    </row>
    <row r="23139" spans="1:5" x14ac:dyDescent="0.35">
      <c r="A23139" s="3">
        <v>46276</v>
      </c>
      <c r="B23139" s="5" t="s">
        <v>387</v>
      </c>
      <c r="C23139" s="5" t="s">
        <v>85</v>
      </c>
      <c r="D23139" s="5">
        <v>1</v>
      </c>
      <c r="E23139" s="5">
        <v>189032</v>
      </c>
    </row>
    <row r="23140" spans="1:5" x14ac:dyDescent="0.35">
      <c r="A23140" s="3">
        <v>46276</v>
      </c>
      <c r="B23140" s="5" t="s">
        <v>387</v>
      </c>
      <c r="C23140" s="5" t="s">
        <v>38</v>
      </c>
      <c r="D23140" s="5">
        <v>1</v>
      </c>
      <c r="E23140" s="5">
        <v>236305</v>
      </c>
    </row>
    <row r="23141" spans="1:5" x14ac:dyDescent="0.35">
      <c r="A23141" s="3">
        <v>46276</v>
      </c>
      <c r="B23141" s="5" t="s">
        <v>387</v>
      </c>
      <c r="C23141" s="5" t="s">
        <v>28</v>
      </c>
      <c r="D23141" s="5">
        <v>1</v>
      </c>
      <c r="E23141" s="5">
        <v>118123</v>
      </c>
    </row>
    <row r="23142" spans="1:5" x14ac:dyDescent="0.35">
      <c r="A23142" s="3">
        <v>46276</v>
      </c>
      <c r="B23142" s="5" t="s">
        <v>384</v>
      </c>
      <c r="C23142" s="5" t="s">
        <v>108</v>
      </c>
      <c r="D23142" s="5">
        <v>1</v>
      </c>
      <c r="E23142" s="5">
        <v>106305</v>
      </c>
    </row>
    <row r="23143" spans="1:5" x14ac:dyDescent="0.35">
      <c r="A23143" s="3">
        <v>46276</v>
      </c>
      <c r="B23143" s="5" t="s">
        <v>387</v>
      </c>
      <c r="C23143" s="5" t="s">
        <v>85</v>
      </c>
      <c r="D23143" s="5">
        <v>1</v>
      </c>
      <c r="E23143" s="5">
        <v>189032</v>
      </c>
    </row>
    <row r="23144" spans="1:5" x14ac:dyDescent="0.35">
      <c r="A23144" s="3">
        <v>46276</v>
      </c>
      <c r="B23144" s="5" t="s">
        <v>387</v>
      </c>
      <c r="C23144" s="5" t="s">
        <v>65</v>
      </c>
      <c r="D23144" s="5">
        <v>1</v>
      </c>
      <c r="E23144" s="5">
        <v>135850</v>
      </c>
    </row>
    <row r="23145" spans="1:5" x14ac:dyDescent="0.35">
      <c r="A23145" s="3">
        <v>46276</v>
      </c>
      <c r="B23145" s="5" t="s">
        <v>387</v>
      </c>
      <c r="C23145" s="5" t="s">
        <v>39</v>
      </c>
      <c r="D23145" s="5">
        <v>1</v>
      </c>
      <c r="E23145" s="5">
        <v>118123</v>
      </c>
    </row>
    <row r="23146" spans="1:5" x14ac:dyDescent="0.35">
      <c r="A23146" s="3">
        <v>46276</v>
      </c>
      <c r="B23146" s="5" t="s">
        <v>400</v>
      </c>
      <c r="C23146" s="5" t="s">
        <v>19</v>
      </c>
      <c r="D23146" s="5">
        <v>1</v>
      </c>
      <c r="E23146" s="5">
        <v>116305</v>
      </c>
    </row>
    <row r="23147" spans="1:5" x14ac:dyDescent="0.35">
      <c r="A23147" s="3">
        <v>46276</v>
      </c>
      <c r="B23147" s="5" t="s">
        <v>282</v>
      </c>
      <c r="C23147" s="5" t="s">
        <v>66</v>
      </c>
      <c r="D23147" s="5">
        <v>1</v>
      </c>
      <c r="E23147" s="5">
        <v>116305</v>
      </c>
    </row>
    <row r="23148" spans="1:5" x14ac:dyDescent="0.35">
      <c r="A23148" s="3">
        <v>46276</v>
      </c>
      <c r="B23148" s="5" t="s">
        <v>397</v>
      </c>
      <c r="C23148" s="5" t="s">
        <v>66</v>
      </c>
      <c r="D23148" s="5">
        <v>1</v>
      </c>
      <c r="E23148" s="5">
        <v>116305</v>
      </c>
    </row>
    <row r="23149" spans="1:5" x14ac:dyDescent="0.35">
      <c r="A23149" s="3">
        <v>46276</v>
      </c>
      <c r="B23149" s="5" t="s">
        <v>404</v>
      </c>
      <c r="C23149" s="5" t="s">
        <v>65</v>
      </c>
      <c r="D23149" s="5">
        <v>1</v>
      </c>
      <c r="E23149" s="5">
        <v>116305</v>
      </c>
    </row>
    <row r="23150" spans="1:5" x14ac:dyDescent="0.35">
      <c r="A23150" s="3">
        <v>46276</v>
      </c>
      <c r="B23150" s="5" t="s">
        <v>399</v>
      </c>
      <c r="C23150" s="5" t="s">
        <v>66</v>
      </c>
      <c r="D23150" s="5">
        <v>1</v>
      </c>
      <c r="E23150" s="5">
        <v>116305</v>
      </c>
    </row>
    <row r="23151" spans="1:5" x14ac:dyDescent="0.35">
      <c r="A23151" s="3">
        <v>46276</v>
      </c>
      <c r="B23151" s="5" t="s">
        <v>397</v>
      </c>
      <c r="C23151" s="5" t="s">
        <v>66</v>
      </c>
      <c r="D23151" s="5">
        <v>1</v>
      </c>
      <c r="E23151" s="5">
        <v>116305</v>
      </c>
    </row>
    <row r="23152" spans="1:5" x14ac:dyDescent="0.35">
      <c r="A23152" s="3">
        <v>46276</v>
      </c>
      <c r="B23152" s="5" t="s">
        <v>282</v>
      </c>
      <c r="C23152" s="5" t="s">
        <v>65</v>
      </c>
      <c r="D23152" s="5">
        <v>1</v>
      </c>
      <c r="E23152" s="5">
        <v>116305</v>
      </c>
    </row>
    <row r="23153" spans="1:5" x14ac:dyDescent="0.35">
      <c r="A23153" s="3">
        <v>46276</v>
      </c>
      <c r="B23153" s="5" t="s">
        <v>346</v>
      </c>
      <c r="C23153" s="5" t="s">
        <v>65</v>
      </c>
      <c r="D23153" s="5">
        <v>1</v>
      </c>
      <c r="E23153" s="5">
        <v>116305</v>
      </c>
    </row>
    <row r="23154" spans="1:5" x14ac:dyDescent="0.35">
      <c r="A23154" s="3">
        <v>46276</v>
      </c>
      <c r="B23154" s="5" t="s">
        <v>127</v>
      </c>
      <c r="C23154" s="5" t="s">
        <v>66</v>
      </c>
      <c r="D23154" s="5">
        <v>1</v>
      </c>
      <c r="E23154" s="5">
        <v>116305</v>
      </c>
    </row>
    <row r="23155" spans="1:5" x14ac:dyDescent="0.35">
      <c r="A23155" s="3">
        <v>46276</v>
      </c>
      <c r="B23155" s="5" t="s">
        <v>399</v>
      </c>
      <c r="C23155" s="5" t="s">
        <v>65</v>
      </c>
      <c r="D23155" s="5">
        <v>1</v>
      </c>
      <c r="E23155" s="5">
        <v>116305</v>
      </c>
    </row>
    <row r="23156" spans="1:5" x14ac:dyDescent="0.35">
      <c r="A23156" s="3">
        <v>46276</v>
      </c>
      <c r="B23156" s="5" t="s">
        <v>346</v>
      </c>
      <c r="C23156" s="5" t="s">
        <v>66</v>
      </c>
      <c r="D23156" s="5">
        <v>1</v>
      </c>
      <c r="E23156" s="5">
        <v>116305</v>
      </c>
    </row>
    <row r="23157" spans="1:5" x14ac:dyDescent="0.35">
      <c r="A23157" s="3">
        <v>46276</v>
      </c>
      <c r="B23157" s="5" t="s">
        <v>127</v>
      </c>
      <c r="C23157" s="5" t="s">
        <v>66</v>
      </c>
      <c r="D23157" s="5">
        <v>1</v>
      </c>
      <c r="E23157" s="5">
        <v>116305</v>
      </c>
    </row>
    <row r="23158" spans="1:5" x14ac:dyDescent="0.35">
      <c r="A23158" s="3">
        <v>46276</v>
      </c>
      <c r="B23158" s="5" t="s">
        <v>346</v>
      </c>
      <c r="C23158" s="5" t="s">
        <v>67</v>
      </c>
      <c r="D23158" s="5">
        <v>1</v>
      </c>
      <c r="E23158" s="5">
        <v>116305</v>
      </c>
    </row>
    <row r="23159" spans="1:5" x14ac:dyDescent="0.35">
      <c r="A23159" s="3">
        <v>46276</v>
      </c>
      <c r="B23159" s="5" t="s">
        <v>127</v>
      </c>
      <c r="C23159" s="5" t="s">
        <v>66</v>
      </c>
      <c r="D23159" s="5">
        <v>1</v>
      </c>
      <c r="E23159" s="5">
        <v>116305</v>
      </c>
    </row>
    <row r="23160" spans="1:5" x14ac:dyDescent="0.35">
      <c r="A23160" s="3">
        <v>46276</v>
      </c>
      <c r="B23160" s="5" t="s">
        <v>127</v>
      </c>
      <c r="C23160" s="5" t="s">
        <v>65</v>
      </c>
      <c r="D23160" s="5">
        <v>1</v>
      </c>
      <c r="E23160" s="5">
        <v>116305</v>
      </c>
    </row>
    <row r="23161" spans="1:5" x14ac:dyDescent="0.35">
      <c r="A23161" s="3">
        <v>46276</v>
      </c>
      <c r="B23161" s="5" t="s">
        <v>405</v>
      </c>
      <c r="C23161" s="5" t="s">
        <v>29</v>
      </c>
      <c r="D23161" s="5">
        <v>50</v>
      </c>
      <c r="E23161" s="5">
        <v>8860682</v>
      </c>
    </row>
    <row r="23162" spans="1:5" x14ac:dyDescent="0.35">
      <c r="A23162" s="3">
        <v>46279</v>
      </c>
      <c r="B23162" s="5" t="s">
        <v>384</v>
      </c>
      <c r="C23162" s="5" t="s">
        <v>27</v>
      </c>
      <c r="D23162" s="5">
        <v>1</v>
      </c>
      <c r="E23162" s="5">
        <v>177214</v>
      </c>
    </row>
    <row r="23163" spans="1:5" x14ac:dyDescent="0.35">
      <c r="A23163" s="3">
        <v>46279</v>
      </c>
      <c r="B23163" s="5" t="s">
        <v>384</v>
      </c>
      <c r="C23163" s="5" t="s">
        <v>161</v>
      </c>
      <c r="D23163" s="5">
        <v>1</v>
      </c>
      <c r="E23163" s="5">
        <v>154545</v>
      </c>
    </row>
    <row r="23164" spans="1:5" x14ac:dyDescent="0.35">
      <c r="A23164" s="3">
        <v>46279</v>
      </c>
      <c r="B23164" s="5" t="s">
        <v>390</v>
      </c>
      <c r="C23164" s="5" t="s">
        <v>108</v>
      </c>
      <c r="D23164" s="5">
        <v>1</v>
      </c>
      <c r="E23164" s="5">
        <v>106305</v>
      </c>
    </row>
    <row r="23165" spans="1:5" x14ac:dyDescent="0.35">
      <c r="A23165" s="3">
        <v>46279</v>
      </c>
      <c r="B23165" s="5" t="s">
        <v>388</v>
      </c>
      <c r="C23165" s="5" t="s">
        <v>48</v>
      </c>
      <c r="D23165" s="5">
        <v>1</v>
      </c>
      <c r="E23165" s="5">
        <v>501682</v>
      </c>
    </row>
    <row r="23166" spans="1:5" x14ac:dyDescent="0.35">
      <c r="A23166" s="3">
        <v>46279</v>
      </c>
      <c r="B23166" s="5" t="s">
        <v>384</v>
      </c>
      <c r="C23166" s="5" t="s">
        <v>49</v>
      </c>
      <c r="D23166" s="5">
        <v>1</v>
      </c>
      <c r="E23166" s="5">
        <v>64941</v>
      </c>
    </row>
    <row r="23167" spans="1:5" x14ac:dyDescent="0.35">
      <c r="A23167" s="3">
        <v>46279</v>
      </c>
      <c r="B23167" s="5" t="s">
        <v>384</v>
      </c>
      <c r="C23167" s="5" t="s">
        <v>161</v>
      </c>
      <c r="D23167" s="5">
        <v>1</v>
      </c>
      <c r="E23167" s="5">
        <v>154545</v>
      </c>
    </row>
    <row r="23168" spans="1:5" x14ac:dyDescent="0.35">
      <c r="A23168" s="3">
        <v>46279</v>
      </c>
      <c r="B23168" s="5" t="s">
        <v>387</v>
      </c>
      <c r="C23168" s="5" t="s">
        <v>57</v>
      </c>
      <c r="D23168" s="5">
        <v>1</v>
      </c>
      <c r="E23168" s="5">
        <v>295395</v>
      </c>
    </row>
    <row r="23169" spans="1:5" x14ac:dyDescent="0.35">
      <c r="A23169" s="3">
        <v>46279</v>
      </c>
      <c r="B23169" s="5" t="s">
        <v>387</v>
      </c>
      <c r="C23169" s="5" t="s">
        <v>17</v>
      </c>
      <c r="D23169" s="5">
        <v>1</v>
      </c>
      <c r="E23169" s="5">
        <v>236305</v>
      </c>
    </row>
    <row r="23170" spans="1:5" x14ac:dyDescent="0.35">
      <c r="A23170" s="3">
        <v>46279</v>
      </c>
      <c r="B23170" s="5" t="s">
        <v>384</v>
      </c>
      <c r="C23170" s="5" t="s">
        <v>108</v>
      </c>
      <c r="D23170" s="5">
        <v>1</v>
      </c>
      <c r="E23170" s="5">
        <v>106305</v>
      </c>
    </row>
    <row r="23171" spans="1:5" x14ac:dyDescent="0.35">
      <c r="A23171" s="3">
        <v>46279</v>
      </c>
      <c r="B23171" s="5" t="s">
        <v>384</v>
      </c>
      <c r="C23171" s="5" t="s">
        <v>49</v>
      </c>
      <c r="D23171" s="5">
        <v>1</v>
      </c>
      <c r="E23171" s="5">
        <v>64941</v>
      </c>
    </row>
    <row r="23172" spans="1:5" x14ac:dyDescent="0.35">
      <c r="A23172" s="3">
        <v>46279</v>
      </c>
      <c r="B23172" s="5" t="s">
        <v>387</v>
      </c>
      <c r="C23172" s="5" t="s">
        <v>39</v>
      </c>
      <c r="D23172" s="5">
        <v>1</v>
      </c>
      <c r="E23172" s="5">
        <v>118123</v>
      </c>
    </row>
    <row r="23173" spans="1:5" x14ac:dyDescent="0.35">
      <c r="A23173" s="3">
        <v>46279</v>
      </c>
      <c r="B23173" s="5" t="s">
        <v>384</v>
      </c>
      <c r="C23173" s="5" t="s">
        <v>89</v>
      </c>
      <c r="D23173" s="5">
        <v>1</v>
      </c>
      <c r="E23173" s="5">
        <v>50168</v>
      </c>
    </row>
    <row r="23174" spans="1:5" x14ac:dyDescent="0.35">
      <c r="A23174" s="3">
        <v>46279</v>
      </c>
      <c r="B23174" s="5" t="s">
        <v>384</v>
      </c>
      <c r="C23174" s="5" t="s">
        <v>40</v>
      </c>
      <c r="D23174" s="5">
        <v>1</v>
      </c>
      <c r="E23174" s="5">
        <v>189032</v>
      </c>
    </row>
    <row r="23175" spans="1:5" x14ac:dyDescent="0.35">
      <c r="A23175" s="3">
        <v>46279</v>
      </c>
      <c r="B23175" s="5" t="s">
        <v>384</v>
      </c>
      <c r="C23175" s="5" t="s">
        <v>49</v>
      </c>
      <c r="D23175" s="5">
        <v>1</v>
      </c>
      <c r="E23175" s="5">
        <v>64941</v>
      </c>
    </row>
    <row r="23176" spans="1:5" x14ac:dyDescent="0.35">
      <c r="A23176" s="3">
        <v>46279</v>
      </c>
      <c r="B23176" s="5" t="s">
        <v>403</v>
      </c>
      <c r="C23176" s="5" t="s">
        <v>65</v>
      </c>
      <c r="D23176" s="5">
        <v>1</v>
      </c>
      <c r="E23176" s="5">
        <v>116305</v>
      </c>
    </row>
    <row r="23177" spans="1:5" x14ac:dyDescent="0.35">
      <c r="A23177" s="3">
        <v>46279</v>
      </c>
      <c r="B23177" s="5" t="s">
        <v>325</v>
      </c>
      <c r="C23177" s="5" t="s">
        <v>19</v>
      </c>
      <c r="D23177" s="5">
        <v>1</v>
      </c>
      <c r="E23177" s="5">
        <v>116305</v>
      </c>
    </row>
    <row r="23178" spans="1:5" x14ac:dyDescent="0.35">
      <c r="A23178" s="3">
        <v>46279</v>
      </c>
      <c r="B23178" s="5" t="s">
        <v>406</v>
      </c>
      <c r="C23178" s="5" t="s">
        <v>65</v>
      </c>
      <c r="D23178" s="5">
        <v>1</v>
      </c>
      <c r="E23178" s="5">
        <v>116305</v>
      </c>
    </row>
    <row r="23179" spans="1:5" x14ac:dyDescent="0.35">
      <c r="A23179" s="3">
        <v>46279</v>
      </c>
      <c r="B23179" s="5" t="s">
        <v>406</v>
      </c>
      <c r="C23179" s="5" t="s">
        <v>66</v>
      </c>
      <c r="D23179" s="5">
        <v>1</v>
      </c>
      <c r="E23179" s="5">
        <v>116305</v>
      </c>
    </row>
    <row r="23180" spans="1:5" x14ac:dyDescent="0.35">
      <c r="A23180" s="3">
        <v>46279</v>
      </c>
      <c r="B23180" s="5" t="s">
        <v>127</v>
      </c>
      <c r="C23180" s="5" t="s">
        <v>65</v>
      </c>
      <c r="D23180" s="5">
        <v>1</v>
      </c>
      <c r="E23180" s="5">
        <v>116305</v>
      </c>
    </row>
    <row r="23181" spans="1:5" x14ac:dyDescent="0.35">
      <c r="A23181" s="3">
        <v>46279</v>
      </c>
      <c r="B23181" s="5" t="s">
        <v>127</v>
      </c>
      <c r="C23181" s="5" t="s">
        <v>66</v>
      </c>
      <c r="D23181" s="5">
        <v>1</v>
      </c>
      <c r="E23181" s="5">
        <v>116305</v>
      </c>
    </row>
    <row r="23182" spans="1:5" x14ac:dyDescent="0.35">
      <c r="A23182" s="3">
        <v>46279</v>
      </c>
      <c r="B23182" s="5" t="s">
        <v>282</v>
      </c>
      <c r="C23182" s="5" t="s">
        <v>65</v>
      </c>
      <c r="D23182" s="5">
        <v>1</v>
      </c>
      <c r="E23182" s="5">
        <v>116305</v>
      </c>
    </row>
    <row r="23183" spans="1:5" x14ac:dyDescent="0.35">
      <c r="A23183" s="3">
        <v>46279</v>
      </c>
      <c r="B23183" s="5" t="s">
        <v>127</v>
      </c>
      <c r="C23183" s="5" t="s">
        <v>65</v>
      </c>
      <c r="D23183" s="5">
        <v>1</v>
      </c>
      <c r="E23183" s="5">
        <v>116305</v>
      </c>
    </row>
    <row r="23184" spans="1:5" x14ac:dyDescent="0.35">
      <c r="A23184" s="3">
        <v>46279</v>
      </c>
      <c r="B23184" s="5" t="s">
        <v>384</v>
      </c>
      <c r="C23184" s="5" t="s">
        <v>161</v>
      </c>
      <c r="D23184" s="5">
        <v>1</v>
      </c>
      <c r="E23184" s="5">
        <v>154545</v>
      </c>
    </row>
    <row r="23185" spans="1:5" x14ac:dyDescent="0.35">
      <c r="A23185" s="3">
        <v>46279</v>
      </c>
      <c r="B23185" s="5" t="s">
        <v>384</v>
      </c>
      <c r="C23185" s="5" t="s">
        <v>161</v>
      </c>
      <c r="D23185" s="5">
        <v>1</v>
      </c>
      <c r="E23185" s="5">
        <v>154545</v>
      </c>
    </row>
    <row r="23186" spans="1:5" x14ac:dyDescent="0.35">
      <c r="A23186" s="3">
        <v>46279</v>
      </c>
      <c r="B23186" s="5" t="s">
        <v>217</v>
      </c>
      <c r="C23186" s="5" t="s">
        <v>25</v>
      </c>
      <c r="D23186" s="5">
        <v>1</v>
      </c>
      <c r="E23186" s="5">
        <v>460318</v>
      </c>
    </row>
    <row r="23187" spans="1:5" x14ac:dyDescent="0.35">
      <c r="A23187" s="3">
        <v>46279</v>
      </c>
      <c r="B23187" s="5" t="s">
        <v>384</v>
      </c>
      <c r="C23187" s="5" t="s">
        <v>93</v>
      </c>
      <c r="D23187" s="5">
        <v>1</v>
      </c>
      <c r="E23187" s="5">
        <v>50168</v>
      </c>
    </row>
    <row r="23188" spans="1:5" x14ac:dyDescent="0.35">
      <c r="A23188" s="3">
        <v>46279</v>
      </c>
      <c r="B23188" s="5" t="s">
        <v>217</v>
      </c>
      <c r="C23188" s="5" t="s">
        <v>108</v>
      </c>
      <c r="D23188" s="5">
        <v>1</v>
      </c>
      <c r="E23188" s="5">
        <v>106305</v>
      </c>
    </row>
    <row r="23189" spans="1:5" x14ac:dyDescent="0.35">
      <c r="A23189" s="3">
        <v>46279</v>
      </c>
      <c r="B23189" s="5" t="s">
        <v>384</v>
      </c>
      <c r="C23189" s="5" t="s">
        <v>27</v>
      </c>
      <c r="D23189" s="5">
        <v>1</v>
      </c>
      <c r="E23189" s="5">
        <v>177214</v>
      </c>
    </row>
    <row r="23190" spans="1:5" x14ac:dyDescent="0.35">
      <c r="A23190" s="3">
        <v>46279</v>
      </c>
      <c r="B23190" s="5" t="s">
        <v>387</v>
      </c>
      <c r="C23190" s="5" t="s">
        <v>66</v>
      </c>
      <c r="D23190" s="5">
        <v>1</v>
      </c>
      <c r="E23190" s="5">
        <v>135850</v>
      </c>
    </row>
    <row r="23191" spans="1:5" x14ac:dyDescent="0.35">
      <c r="A23191" s="3">
        <v>46279</v>
      </c>
      <c r="B23191" s="5" t="s">
        <v>384</v>
      </c>
      <c r="C23191" s="5" t="s">
        <v>97</v>
      </c>
      <c r="D23191" s="5">
        <v>1</v>
      </c>
      <c r="E23191" s="5">
        <v>177214</v>
      </c>
    </row>
    <row r="23192" spans="1:5" x14ac:dyDescent="0.35">
      <c r="A23192" s="3">
        <v>46279</v>
      </c>
      <c r="B23192" s="5" t="s">
        <v>387</v>
      </c>
      <c r="C23192" s="5" t="s">
        <v>85</v>
      </c>
      <c r="D23192" s="5">
        <v>1</v>
      </c>
      <c r="E23192" s="5">
        <v>189032</v>
      </c>
    </row>
    <row r="23193" spans="1:5" x14ac:dyDescent="0.35">
      <c r="A23193" s="3">
        <v>46279</v>
      </c>
      <c r="B23193" s="5" t="s">
        <v>387</v>
      </c>
      <c r="C23193" s="5" t="s">
        <v>85</v>
      </c>
      <c r="D23193" s="5">
        <v>1</v>
      </c>
      <c r="E23193" s="5">
        <v>189032</v>
      </c>
    </row>
    <row r="23194" spans="1:5" x14ac:dyDescent="0.35">
      <c r="A23194" s="3">
        <v>46279</v>
      </c>
      <c r="B23194" s="5" t="s">
        <v>387</v>
      </c>
      <c r="C23194" s="5" t="s">
        <v>36</v>
      </c>
      <c r="D23194" s="5">
        <v>1</v>
      </c>
      <c r="E23194" s="5">
        <v>236305</v>
      </c>
    </row>
    <row r="23195" spans="1:5" x14ac:dyDescent="0.35">
      <c r="A23195" s="3">
        <v>46279</v>
      </c>
      <c r="B23195" s="5" t="s">
        <v>387</v>
      </c>
      <c r="C23195" s="5" t="s">
        <v>48</v>
      </c>
      <c r="D23195" s="5">
        <v>1</v>
      </c>
      <c r="E23195" s="5">
        <v>501682</v>
      </c>
    </row>
    <row r="23196" spans="1:5" x14ac:dyDescent="0.35">
      <c r="A23196" s="3">
        <v>46279</v>
      </c>
      <c r="B23196" s="5" t="s">
        <v>387</v>
      </c>
      <c r="C23196" s="5" t="s">
        <v>28</v>
      </c>
      <c r="D23196" s="5">
        <v>1</v>
      </c>
      <c r="E23196" s="5">
        <v>118123</v>
      </c>
    </row>
    <row r="23197" spans="1:5" x14ac:dyDescent="0.35">
      <c r="A23197" s="3">
        <v>46279</v>
      </c>
      <c r="B23197" s="5" t="s">
        <v>387</v>
      </c>
      <c r="C23197" s="5" t="s">
        <v>28</v>
      </c>
      <c r="D23197" s="5">
        <v>1</v>
      </c>
      <c r="E23197" s="5">
        <v>118123</v>
      </c>
    </row>
    <row r="23198" spans="1:5" x14ac:dyDescent="0.35">
      <c r="A23198" s="3">
        <v>46279</v>
      </c>
      <c r="B23198" s="5" t="s">
        <v>387</v>
      </c>
      <c r="C23198" s="5" t="s">
        <v>39</v>
      </c>
      <c r="D23198" s="5">
        <v>1</v>
      </c>
      <c r="E23198" s="5">
        <v>118123</v>
      </c>
    </row>
    <row r="23199" spans="1:5" x14ac:dyDescent="0.35">
      <c r="A23199" s="3">
        <v>46279</v>
      </c>
      <c r="B23199" s="5" t="s">
        <v>403</v>
      </c>
      <c r="C23199" s="5" t="s">
        <v>66</v>
      </c>
      <c r="D23199" s="5">
        <v>1</v>
      </c>
      <c r="E23199" s="5">
        <v>116305</v>
      </c>
    </row>
    <row r="23200" spans="1:5" x14ac:dyDescent="0.35">
      <c r="A23200" s="3">
        <v>46279</v>
      </c>
      <c r="B23200" s="5" t="s">
        <v>397</v>
      </c>
      <c r="C23200" s="5" t="s">
        <v>66</v>
      </c>
      <c r="D23200" s="5">
        <v>1</v>
      </c>
      <c r="E23200" s="5">
        <v>116305</v>
      </c>
    </row>
    <row r="23201" spans="1:5" x14ac:dyDescent="0.35">
      <c r="A23201" s="3">
        <v>46279</v>
      </c>
      <c r="B23201" s="5" t="s">
        <v>397</v>
      </c>
      <c r="C23201" s="5" t="s">
        <v>65</v>
      </c>
      <c r="D23201" s="5">
        <v>1</v>
      </c>
      <c r="E23201" s="5">
        <v>116305</v>
      </c>
    </row>
    <row r="23202" spans="1:5" x14ac:dyDescent="0.35">
      <c r="A23202" s="3">
        <v>46279</v>
      </c>
      <c r="B23202" s="5" t="s">
        <v>282</v>
      </c>
      <c r="C23202" s="5" t="s">
        <v>66</v>
      </c>
      <c r="D23202" s="5">
        <v>1</v>
      </c>
      <c r="E23202" s="5">
        <v>116305</v>
      </c>
    </row>
    <row r="23203" spans="1:5" x14ac:dyDescent="0.35">
      <c r="A23203" s="3">
        <v>46279</v>
      </c>
      <c r="B23203" s="5" t="s">
        <v>389</v>
      </c>
      <c r="C23203" s="5" t="s">
        <v>67</v>
      </c>
      <c r="D23203" s="5">
        <v>1</v>
      </c>
      <c r="E23203" s="5">
        <v>116305</v>
      </c>
    </row>
    <row r="23204" spans="1:5" x14ac:dyDescent="0.35">
      <c r="A23204" s="3">
        <v>46279</v>
      </c>
      <c r="B23204" s="5" t="s">
        <v>127</v>
      </c>
      <c r="C23204" s="5" t="s">
        <v>65</v>
      </c>
      <c r="D23204" s="5">
        <v>1</v>
      </c>
      <c r="E23204" s="5">
        <v>116305</v>
      </c>
    </row>
    <row r="23205" spans="1:5" x14ac:dyDescent="0.35">
      <c r="A23205" s="3">
        <v>46279</v>
      </c>
      <c r="B23205" s="5" t="s">
        <v>127</v>
      </c>
      <c r="C23205" s="5" t="s">
        <v>66</v>
      </c>
      <c r="D23205" s="5">
        <v>1</v>
      </c>
      <c r="E23205" s="5">
        <v>116305</v>
      </c>
    </row>
    <row r="23206" spans="1:5" x14ac:dyDescent="0.35">
      <c r="A23206" s="3">
        <v>46279</v>
      </c>
      <c r="B23206" s="5" t="s">
        <v>404</v>
      </c>
      <c r="C23206" s="5" t="s">
        <v>65</v>
      </c>
      <c r="D23206" s="5">
        <v>1</v>
      </c>
      <c r="E23206" s="5">
        <v>116305</v>
      </c>
    </row>
    <row r="23207" spans="1:5" x14ac:dyDescent="0.35">
      <c r="A23207" s="3">
        <v>46279</v>
      </c>
      <c r="B23207" s="5" t="s">
        <v>217</v>
      </c>
      <c r="C23207" s="5" t="s">
        <v>69</v>
      </c>
      <c r="D23207" s="5">
        <v>1</v>
      </c>
      <c r="E23207" s="5">
        <v>129941</v>
      </c>
    </row>
    <row r="23208" spans="1:5" x14ac:dyDescent="0.35">
      <c r="A23208" s="3">
        <v>46279</v>
      </c>
      <c r="B23208" s="5" t="s">
        <v>217</v>
      </c>
      <c r="C23208" s="5" t="s">
        <v>65</v>
      </c>
      <c r="D23208" s="5">
        <v>1</v>
      </c>
      <c r="E23208" s="5">
        <v>135850</v>
      </c>
    </row>
    <row r="23209" spans="1:5" x14ac:dyDescent="0.35">
      <c r="A23209" s="3">
        <v>46279</v>
      </c>
      <c r="B23209" s="5" t="s">
        <v>384</v>
      </c>
      <c r="C23209" s="5" t="s">
        <v>161</v>
      </c>
      <c r="D23209" s="5">
        <v>1</v>
      </c>
      <c r="E23209" s="5">
        <v>154545</v>
      </c>
    </row>
    <row r="23210" spans="1:5" x14ac:dyDescent="0.35">
      <c r="A23210" s="3">
        <v>46279</v>
      </c>
      <c r="B23210" s="5" t="s">
        <v>387</v>
      </c>
      <c r="C23210" s="5" t="s">
        <v>39</v>
      </c>
      <c r="D23210" s="5">
        <v>1</v>
      </c>
      <c r="E23210" s="5">
        <v>118123</v>
      </c>
    </row>
    <row r="23211" spans="1:5" x14ac:dyDescent="0.35">
      <c r="A23211" s="3">
        <v>46279</v>
      </c>
      <c r="B23211" s="5" t="s">
        <v>387</v>
      </c>
      <c r="C23211" s="5" t="s">
        <v>41</v>
      </c>
      <c r="D23211" s="5">
        <v>1</v>
      </c>
      <c r="E23211" s="5">
        <v>159486</v>
      </c>
    </row>
    <row r="23212" spans="1:5" x14ac:dyDescent="0.35">
      <c r="A23212" s="3">
        <v>46279</v>
      </c>
      <c r="B23212" s="5" t="s">
        <v>384</v>
      </c>
      <c r="C23212" s="5" t="s">
        <v>89</v>
      </c>
      <c r="D23212" s="5">
        <v>1</v>
      </c>
      <c r="E23212" s="5">
        <v>50168</v>
      </c>
    </row>
    <row r="23213" spans="1:5" x14ac:dyDescent="0.35">
      <c r="A23213" s="3">
        <v>46279</v>
      </c>
      <c r="B23213" s="5" t="s">
        <v>384</v>
      </c>
      <c r="C23213" s="5" t="s">
        <v>93</v>
      </c>
      <c r="D23213" s="5">
        <v>1</v>
      </c>
      <c r="E23213" s="5">
        <v>50168</v>
      </c>
    </row>
    <row r="23214" spans="1:5" x14ac:dyDescent="0.35">
      <c r="A23214" s="3">
        <v>46279</v>
      </c>
      <c r="B23214" s="5" t="s">
        <v>217</v>
      </c>
      <c r="C23214" s="5" t="s">
        <v>39</v>
      </c>
      <c r="D23214" s="5">
        <v>1</v>
      </c>
      <c r="E23214" s="5">
        <v>118123</v>
      </c>
    </row>
    <row r="23215" spans="1:5" x14ac:dyDescent="0.35">
      <c r="A23215" s="3">
        <v>46279</v>
      </c>
      <c r="B23215" s="5" t="s">
        <v>384</v>
      </c>
      <c r="C23215" s="5" t="s">
        <v>89</v>
      </c>
      <c r="D23215" s="5">
        <v>1</v>
      </c>
      <c r="E23215" s="5">
        <v>50168</v>
      </c>
    </row>
    <row r="23216" spans="1:5" x14ac:dyDescent="0.35">
      <c r="A23216" s="3">
        <v>46279</v>
      </c>
      <c r="B23216" s="5" t="s">
        <v>384</v>
      </c>
      <c r="C23216" s="5" t="s">
        <v>49</v>
      </c>
      <c r="D23216" s="5">
        <v>1</v>
      </c>
      <c r="E23216" s="5">
        <v>64941</v>
      </c>
    </row>
    <row r="23217" spans="1:5" x14ac:dyDescent="0.35">
      <c r="A23217" s="3">
        <v>46279</v>
      </c>
      <c r="B23217" s="5" t="s">
        <v>282</v>
      </c>
      <c r="C23217" s="5" t="s">
        <v>67</v>
      </c>
      <c r="D23217" s="5">
        <v>1</v>
      </c>
      <c r="E23217" s="5">
        <v>116305</v>
      </c>
    </row>
    <row r="23218" spans="1:5" x14ac:dyDescent="0.35">
      <c r="A23218" s="3">
        <v>46279</v>
      </c>
      <c r="B23218" s="5" t="s">
        <v>397</v>
      </c>
      <c r="C23218" s="5" t="s">
        <v>66</v>
      </c>
      <c r="D23218" s="5">
        <v>1</v>
      </c>
      <c r="E23218" s="5">
        <v>116305</v>
      </c>
    </row>
    <row r="23219" spans="1:5" x14ac:dyDescent="0.35">
      <c r="A23219" s="3">
        <v>46279</v>
      </c>
      <c r="B23219" s="5" t="s">
        <v>282</v>
      </c>
      <c r="C23219" s="5" t="s">
        <v>65</v>
      </c>
      <c r="D23219" s="5">
        <v>1</v>
      </c>
      <c r="E23219" s="5">
        <v>116305</v>
      </c>
    </row>
    <row r="23220" spans="1:5" x14ac:dyDescent="0.35">
      <c r="A23220" s="3">
        <v>46279</v>
      </c>
      <c r="B23220" s="5" t="s">
        <v>404</v>
      </c>
      <c r="C23220" s="5" t="s">
        <v>65</v>
      </c>
      <c r="D23220" s="5">
        <v>1</v>
      </c>
      <c r="E23220" s="5">
        <v>116305</v>
      </c>
    </row>
    <row r="23221" spans="1:5" x14ac:dyDescent="0.35">
      <c r="A23221" s="3">
        <v>46279</v>
      </c>
      <c r="B23221" s="5" t="s">
        <v>282</v>
      </c>
      <c r="C23221" s="5" t="s">
        <v>66</v>
      </c>
      <c r="D23221" s="5">
        <v>1</v>
      </c>
      <c r="E23221" s="5">
        <v>116305</v>
      </c>
    </row>
    <row r="23222" spans="1:5" x14ac:dyDescent="0.35">
      <c r="A23222" s="3">
        <v>46279</v>
      </c>
      <c r="B23222" s="5" t="s">
        <v>282</v>
      </c>
      <c r="C23222" s="5" t="s">
        <v>66</v>
      </c>
      <c r="D23222" s="5">
        <v>1</v>
      </c>
      <c r="E23222" s="5">
        <v>116305</v>
      </c>
    </row>
    <row r="23223" spans="1:5" x14ac:dyDescent="0.35">
      <c r="A23223" s="3">
        <v>46279</v>
      </c>
      <c r="B23223" s="5" t="s">
        <v>282</v>
      </c>
      <c r="C23223" s="5" t="s">
        <v>66</v>
      </c>
      <c r="D23223" s="5">
        <v>1</v>
      </c>
      <c r="E23223" s="5">
        <v>116305</v>
      </c>
    </row>
    <row r="23224" spans="1:5" x14ac:dyDescent="0.35">
      <c r="A23224" s="3">
        <v>46279</v>
      </c>
      <c r="B23224" s="5" t="s">
        <v>127</v>
      </c>
      <c r="C23224" s="5" t="s">
        <v>65</v>
      </c>
      <c r="D23224" s="5">
        <v>1</v>
      </c>
      <c r="E23224" s="5">
        <v>116305</v>
      </c>
    </row>
    <row r="23225" spans="1:5" x14ac:dyDescent="0.35">
      <c r="A23225" s="3">
        <v>46279</v>
      </c>
      <c r="B23225" s="5" t="s">
        <v>127</v>
      </c>
      <c r="C23225" s="5" t="s">
        <v>66</v>
      </c>
      <c r="D23225" s="5">
        <v>1</v>
      </c>
      <c r="E23225" s="5">
        <v>116305</v>
      </c>
    </row>
    <row r="23226" spans="1:5" x14ac:dyDescent="0.35">
      <c r="A23226" s="3">
        <v>46279</v>
      </c>
      <c r="B23226" s="5" t="s">
        <v>397</v>
      </c>
      <c r="C23226" s="5" t="s">
        <v>66</v>
      </c>
      <c r="D23226" s="5">
        <v>1</v>
      </c>
      <c r="E23226" s="5">
        <v>116305</v>
      </c>
    </row>
    <row r="23227" spans="1:5" x14ac:dyDescent="0.35">
      <c r="A23227" s="3">
        <v>46279</v>
      </c>
      <c r="B23227" s="5" t="s">
        <v>127</v>
      </c>
      <c r="C23227" s="5" t="s">
        <v>66</v>
      </c>
      <c r="D23227" s="5">
        <v>1</v>
      </c>
      <c r="E23227" s="5">
        <v>116305</v>
      </c>
    </row>
    <row r="23228" spans="1:5" x14ac:dyDescent="0.35">
      <c r="A23228" s="3">
        <v>46279</v>
      </c>
      <c r="B23228" s="5" t="s">
        <v>388</v>
      </c>
      <c r="C23228" s="5" t="s">
        <v>82</v>
      </c>
      <c r="D23228" s="5">
        <v>1</v>
      </c>
      <c r="E23228" s="5">
        <v>70850</v>
      </c>
    </row>
    <row r="23229" spans="1:5" x14ac:dyDescent="0.35">
      <c r="A23229" s="3">
        <v>46279</v>
      </c>
      <c r="B23229" s="5" t="s">
        <v>384</v>
      </c>
      <c r="C23229" s="5" t="s">
        <v>36</v>
      </c>
      <c r="D23229" s="5">
        <v>1</v>
      </c>
      <c r="E23229" s="5">
        <v>236305</v>
      </c>
    </row>
    <row r="23230" spans="1:5" x14ac:dyDescent="0.35">
      <c r="A23230" s="3">
        <v>46279</v>
      </c>
      <c r="B23230" s="5" t="s">
        <v>384</v>
      </c>
      <c r="C23230" s="5" t="s">
        <v>108</v>
      </c>
      <c r="D23230" s="5">
        <v>1</v>
      </c>
      <c r="E23230" s="5">
        <v>106305</v>
      </c>
    </row>
    <row r="23231" spans="1:5" x14ac:dyDescent="0.35">
      <c r="A23231" s="3">
        <v>46279</v>
      </c>
      <c r="B23231" s="5" t="s">
        <v>384</v>
      </c>
      <c r="C23231" s="5" t="s">
        <v>27</v>
      </c>
      <c r="D23231" s="5">
        <v>1</v>
      </c>
      <c r="E23231" s="5">
        <v>177214</v>
      </c>
    </row>
    <row r="23232" spans="1:5" x14ac:dyDescent="0.35">
      <c r="A23232" s="3">
        <v>46279</v>
      </c>
      <c r="B23232" s="5" t="s">
        <v>390</v>
      </c>
      <c r="C23232" s="5" t="s">
        <v>25</v>
      </c>
      <c r="D23232" s="5">
        <v>1</v>
      </c>
      <c r="E23232" s="5">
        <v>460318</v>
      </c>
    </row>
    <row r="23233" spans="1:5" x14ac:dyDescent="0.35">
      <c r="A23233" s="3">
        <v>46279</v>
      </c>
      <c r="B23233" s="5" t="s">
        <v>384</v>
      </c>
      <c r="C23233" s="5" t="s">
        <v>161</v>
      </c>
      <c r="D23233" s="5">
        <v>1</v>
      </c>
      <c r="E23233" s="5">
        <v>154545</v>
      </c>
    </row>
    <row r="23234" spans="1:5" x14ac:dyDescent="0.35">
      <c r="A23234" s="3">
        <v>46279</v>
      </c>
      <c r="B23234" s="5" t="s">
        <v>384</v>
      </c>
      <c r="C23234" s="5" t="s">
        <v>27</v>
      </c>
      <c r="D23234" s="5">
        <v>1</v>
      </c>
      <c r="E23234" s="5">
        <v>177214</v>
      </c>
    </row>
    <row r="23235" spans="1:5" x14ac:dyDescent="0.35">
      <c r="A23235" s="3">
        <v>46279</v>
      </c>
      <c r="B23235" s="5" t="s">
        <v>390</v>
      </c>
      <c r="C23235" s="5" t="s">
        <v>106</v>
      </c>
      <c r="D23235" s="5">
        <v>1</v>
      </c>
      <c r="E23235" s="5">
        <v>206759</v>
      </c>
    </row>
    <row r="23236" spans="1:5" x14ac:dyDescent="0.35">
      <c r="A23236" s="3">
        <v>46279</v>
      </c>
      <c r="B23236" s="5" t="s">
        <v>388</v>
      </c>
      <c r="C23236" s="5" t="s">
        <v>48</v>
      </c>
      <c r="D23236" s="5">
        <v>1</v>
      </c>
      <c r="E23236" s="5">
        <v>501682</v>
      </c>
    </row>
    <row r="23237" spans="1:5" x14ac:dyDescent="0.35">
      <c r="A23237" s="3">
        <v>46279</v>
      </c>
      <c r="B23237" s="5" t="s">
        <v>384</v>
      </c>
      <c r="C23237" s="5" t="s">
        <v>161</v>
      </c>
      <c r="D23237" s="5">
        <v>1</v>
      </c>
      <c r="E23237" s="5">
        <v>154545</v>
      </c>
    </row>
    <row r="23238" spans="1:5" x14ac:dyDescent="0.35">
      <c r="A23238" s="3">
        <v>46279</v>
      </c>
      <c r="B23238" s="5" t="s">
        <v>388</v>
      </c>
      <c r="C23238" s="5" t="s">
        <v>25</v>
      </c>
      <c r="D23238" s="5">
        <v>1</v>
      </c>
      <c r="E23238" s="5">
        <v>460318</v>
      </c>
    </row>
    <row r="23239" spans="1:5" x14ac:dyDescent="0.35">
      <c r="A23239" s="3">
        <v>46279</v>
      </c>
      <c r="B23239" s="5" t="s">
        <v>387</v>
      </c>
      <c r="C23239" s="5" t="s">
        <v>32</v>
      </c>
      <c r="D23239" s="5">
        <v>1</v>
      </c>
      <c r="E23239" s="5">
        <v>177214</v>
      </c>
    </row>
    <row r="23240" spans="1:5" x14ac:dyDescent="0.35">
      <c r="A23240" s="3">
        <v>46279</v>
      </c>
      <c r="B23240" s="5" t="s">
        <v>384</v>
      </c>
      <c r="C23240" s="5" t="s">
        <v>108</v>
      </c>
      <c r="D23240" s="5">
        <v>1</v>
      </c>
      <c r="E23240" s="5">
        <v>106305</v>
      </c>
    </row>
    <row r="23241" spans="1:5" x14ac:dyDescent="0.35">
      <c r="A23241" s="3">
        <v>46279</v>
      </c>
      <c r="B23241" s="5" t="s">
        <v>384</v>
      </c>
      <c r="C23241" s="5" t="s">
        <v>89</v>
      </c>
      <c r="D23241" s="5">
        <v>1</v>
      </c>
      <c r="E23241" s="5">
        <v>50168</v>
      </c>
    </row>
    <row r="23242" spans="1:5" x14ac:dyDescent="0.35">
      <c r="A23242" s="3">
        <v>46279</v>
      </c>
      <c r="B23242" s="5" t="s">
        <v>217</v>
      </c>
      <c r="C23242" s="5" t="s">
        <v>25</v>
      </c>
      <c r="D23242" s="5">
        <v>1</v>
      </c>
      <c r="E23242" s="5">
        <v>460318</v>
      </c>
    </row>
    <row r="23243" spans="1:5" x14ac:dyDescent="0.35">
      <c r="A23243" s="3">
        <v>46279</v>
      </c>
      <c r="B23243" s="5" t="s">
        <v>387</v>
      </c>
      <c r="C23243" s="5" t="s">
        <v>17</v>
      </c>
      <c r="D23243" s="5">
        <v>1</v>
      </c>
      <c r="E23243" s="5">
        <v>236305</v>
      </c>
    </row>
    <row r="23244" spans="1:5" x14ac:dyDescent="0.35">
      <c r="A23244" s="3">
        <v>46279</v>
      </c>
      <c r="B23244" s="5" t="s">
        <v>384</v>
      </c>
      <c r="C23244" s="5" t="s">
        <v>108</v>
      </c>
      <c r="D23244" s="5">
        <v>1</v>
      </c>
      <c r="E23244" s="5">
        <v>106305</v>
      </c>
    </row>
    <row r="23245" spans="1:5" x14ac:dyDescent="0.35">
      <c r="A23245" s="3">
        <v>46279</v>
      </c>
      <c r="B23245" s="5" t="s">
        <v>397</v>
      </c>
      <c r="C23245" s="5" t="s">
        <v>66</v>
      </c>
      <c r="D23245" s="5">
        <v>1</v>
      </c>
      <c r="E23245" s="5">
        <v>116305</v>
      </c>
    </row>
    <row r="23246" spans="1:5" x14ac:dyDescent="0.35">
      <c r="A23246" s="3">
        <v>46279</v>
      </c>
      <c r="B23246" s="5" t="s">
        <v>403</v>
      </c>
      <c r="C23246" s="5" t="s">
        <v>65</v>
      </c>
      <c r="D23246" s="5">
        <v>1</v>
      </c>
      <c r="E23246" s="5">
        <v>116305</v>
      </c>
    </row>
    <row r="23247" spans="1:5" x14ac:dyDescent="0.35">
      <c r="A23247" s="3">
        <v>46279</v>
      </c>
      <c r="B23247" s="5" t="s">
        <v>282</v>
      </c>
      <c r="C23247" s="5" t="s">
        <v>66</v>
      </c>
      <c r="D23247" s="5">
        <v>1</v>
      </c>
      <c r="E23247" s="5">
        <v>116305</v>
      </c>
    </row>
    <row r="23248" spans="1:5" x14ac:dyDescent="0.35">
      <c r="A23248" s="3">
        <v>46279</v>
      </c>
      <c r="B23248" s="5" t="s">
        <v>404</v>
      </c>
      <c r="C23248" s="5" t="s">
        <v>67</v>
      </c>
      <c r="D23248" s="5">
        <v>1</v>
      </c>
      <c r="E23248" s="5">
        <v>116305</v>
      </c>
    </row>
    <row r="23249" spans="1:5" x14ac:dyDescent="0.35">
      <c r="A23249" s="3">
        <v>46279</v>
      </c>
      <c r="B23249" s="5" t="s">
        <v>406</v>
      </c>
      <c r="C23249" s="5" t="s">
        <v>67</v>
      </c>
      <c r="D23249" s="5">
        <v>1</v>
      </c>
      <c r="E23249" s="5">
        <v>116305</v>
      </c>
    </row>
    <row r="23250" spans="1:5" x14ac:dyDescent="0.35">
      <c r="A23250" s="3">
        <v>46279</v>
      </c>
      <c r="B23250" s="5" t="s">
        <v>127</v>
      </c>
      <c r="C23250" s="5" t="s">
        <v>66</v>
      </c>
      <c r="D23250" s="5">
        <v>1</v>
      </c>
      <c r="E23250" s="5">
        <v>116305</v>
      </c>
    </row>
    <row r="23251" spans="1:5" x14ac:dyDescent="0.35">
      <c r="A23251" s="3">
        <v>46279</v>
      </c>
      <c r="B23251" s="5" t="s">
        <v>127</v>
      </c>
      <c r="C23251" s="5" t="s">
        <v>67</v>
      </c>
      <c r="D23251" s="5">
        <v>1</v>
      </c>
      <c r="E23251" s="5">
        <v>116305</v>
      </c>
    </row>
    <row r="23252" spans="1:5" x14ac:dyDescent="0.35">
      <c r="A23252" s="3">
        <v>46279</v>
      </c>
      <c r="B23252" s="5" t="s">
        <v>404</v>
      </c>
      <c r="C23252" s="5" t="s">
        <v>65</v>
      </c>
      <c r="D23252" s="5">
        <v>1</v>
      </c>
      <c r="E23252" s="5">
        <v>116305</v>
      </c>
    </row>
    <row r="23253" spans="1:5" x14ac:dyDescent="0.35">
      <c r="A23253" s="3">
        <v>46279</v>
      </c>
      <c r="B23253" s="5" t="s">
        <v>127</v>
      </c>
      <c r="C23253" s="5" t="s">
        <v>66</v>
      </c>
      <c r="D23253" s="5">
        <v>1</v>
      </c>
      <c r="E23253" s="5">
        <v>116305</v>
      </c>
    </row>
    <row r="23254" spans="1:5" x14ac:dyDescent="0.35">
      <c r="A23254" s="3">
        <v>46279</v>
      </c>
      <c r="B23254" s="5" t="s">
        <v>388</v>
      </c>
      <c r="C23254" s="5" t="s">
        <v>42</v>
      </c>
      <c r="D23254" s="5">
        <v>1</v>
      </c>
      <c r="E23254" s="5">
        <v>206759</v>
      </c>
    </row>
    <row r="23255" spans="1:5" x14ac:dyDescent="0.35">
      <c r="A23255" s="3">
        <v>46279</v>
      </c>
      <c r="B23255" s="5" t="s">
        <v>387</v>
      </c>
      <c r="C23255" s="5" t="s">
        <v>65</v>
      </c>
      <c r="D23255" s="5">
        <v>1</v>
      </c>
      <c r="E23255" s="5">
        <v>135850</v>
      </c>
    </row>
    <row r="23256" spans="1:5" x14ac:dyDescent="0.35">
      <c r="A23256" s="3">
        <v>46279</v>
      </c>
      <c r="B23256" s="5" t="s">
        <v>387</v>
      </c>
      <c r="C23256" s="5" t="s">
        <v>62</v>
      </c>
      <c r="D23256" s="5">
        <v>1</v>
      </c>
      <c r="E23256" s="5">
        <v>177214</v>
      </c>
    </row>
    <row r="23257" spans="1:5" x14ac:dyDescent="0.35">
      <c r="A23257" s="3">
        <v>46279</v>
      </c>
      <c r="B23257" s="5" t="s">
        <v>384</v>
      </c>
      <c r="C23257" s="5" t="s">
        <v>49</v>
      </c>
      <c r="D23257" s="5">
        <v>1</v>
      </c>
      <c r="E23257" s="5">
        <v>64941</v>
      </c>
    </row>
    <row r="23258" spans="1:5" x14ac:dyDescent="0.35">
      <c r="A23258" s="3">
        <v>46279</v>
      </c>
      <c r="B23258" s="5" t="s">
        <v>387</v>
      </c>
      <c r="C23258" s="5" t="s">
        <v>38</v>
      </c>
      <c r="D23258" s="5">
        <v>1</v>
      </c>
      <c r="E23258" s="5">
        <v>236305</v>
      </c>
    </row>
    <row r="23259" spans="1:5" x14ac:dyDescent="0.35">
      <c r="A23259" s="3">
        <v>46279</v>
      </c>
      <c r="B23259" s="5" t="s">
        <v>282</v>
      </c>
      <c r="C23259" s="5" t="s">
        <v>66</v>
      </c>
      <c r="D23259" s="5">
        <v>1</v>
      </c>
      <c r="E23259" s="5">
        <v>116305</v>
      </c>
    </row>
    <row r="23260" spans="1:5" x14ac:dyDescent="0.35">
      <c r="A23260" s="3">
        <v>46279</v>
      </c>
      <c r="B23260" s="5" t="s">
        <v>406</v>
      </c>
      <c r="C23260" s="5" t="s">
        <v>67</v>
      </c>
      <c r="D23260" s="5">
        <v>1</v>
      </c>
      <c r="E23260" s="5">
        <v>116305</v>
      </c>
    </row>
    <row r="23261" spans="1:5" x14ac:dyDescent="0.35">
      <c r="A23261" s="3">
        <v>46279</v>
      </c>
      <c r="B23261" s="5" t="s">
        <v>403</v>
      </c>
      <c r="C23261" s="5" t="s">
        <v>66</v>
      </c>
      <c r="D23261" s="5">
        <v>1</v>
      </c>
      <c r="E23261" s="5">
        <v>116305</v>
      </c>
    </row>
    <row r="23262" spans="1:5" x14ac:dyDescent="0.35">
      <c r="A23262" s="3">
        <v>46279</v>
      </c>
      <c r="B23262" s="5" t="s">
        <v>403</v>
      </c>
      <c r="C23262" s="5" t="s">
        <v>66</v>
      </c>
      <c r="D23262" s="5">
        <v>1</v>
      </c>
      <c r="E23262" s="5">
        <v>116305</v>
      </c>
    </row>
    <row r="23263" spans="1:5" x14ac:dyDescent="0.35">
      <c r="A23263" s="3">
        <v>46279</v>
      </c>
      <c r="B23263" s="5" t="s">
        <v>404</v>
      </c>
      <c r="C23263" s="5" t="s">
        <v>67</v>
      </c>
      <c r="D23263" s="5">
        <v>1</v>
      </c>
      <c r="E23263" s="5">
        <v>116305</v>
      </c>
    </row>
    <row r="23264" spans="1:5" x14ac:dyDescent="0.35">
      <c r="A23264" s="3">
        <v>46279</v>
      </c>
      <c r="B23264" s="5" t="s">
        <v>406</v>
      </c>
      <c r="C23264" s="5" t="s">
        <v>65</v>
      </c>
      <c r="D23264" s="5">
        <v>1</v>
      </c>
      <c r="E23264" s="5">
        <v>116305</v>
      </c>
    </row>
    <row r="23265" spans="1:5" x14ac:dyDescent="0.35">
      <c r="A23265" s="3">
        <v>46279</v>
      </c>
      <c r="B23265" s="5" t="s">
        <v>404</v>
      </c>
      <c r="C23265" s="5" t="s">
        <v>65</v>
      </c>
      <c r="D23265" s="5">
        <v>1</v>
      </c>
      <c r="E23265" s="5">
        <v>116305</v>
      </c>
    </row>
    <row r="23266" spans="1:5" x14ac:dyDescent="0.35">
      <c r="A23266" s="3">
        <v>46279</v>
      </c>
      <c r="B23266" s="5" t="s">
        <v>404</v>
      </c>
      <c r="C23266" s="5" t="s">
        <v>65</v>
      </c>
      <c r="D23266" s="5">
        <v>1</v>
      </c>
      <c r="E23266" s="5">
        <v>116305</v>
      </c>
    </row>
    <row r="23267" spans="1:5" x14ac:dyDescent="0.35">
      <c r="A23267" s="3">
        <v>46279</v>
      </c>
      <c r="B23267" s="5" t="s">
        <v>127</v>
      </c>
      <c r="C23267" s="5" t="s">
        <v>66</v>
      </c>
      <c r="D23267" s="5">
        <v>1</v>
      </c>
      <c r="E23267" s="5">
        <v>116305</v>
      </c>
    </row>
    <row r="23268" spans="1:5" x14ac:dyDescent="0.35">
      <c r="A23268" s="3">
        <v>46279</v>
      </c>
      <c r="B23268" s="5" t="s">
        <v>403</v>
      </c>
      <c r="C23268" s="5" t="s">
        <v>66</v>
      </c>
      <c r="D23268" s="5">
        <v>1</v>
      </c>
      <c r="E23268" s="5">
        <v>116305</v>
      </c>
    </row>
    <row r="23269" spans="1:5" x14ac:dyDescent="0.35">
      <c r="A23269" s="3">
        <v>46279</v>
      </c>
      <c r="B23269" s="5" t="s">
        <v>282</v>
      </c>
      <c r="C23269" s="5" t="s">
        <v>66</v>
      </c>
      <c r="D23269" s="5">
        <v>1</v>
      </c>
      <c r="E23269" s="5">
        <v>116305</v>
      </c>
    </row>
    <row r="23270" spans="1:5" x14ac:dyDescent="0.35">
      <c r="A23270" s="3">
        <v>46279</v>
      </c>
      <c r="B23270" s="5" t="s">
        <v>127</v>
      </c>
      <c r="C23270" s="5" t="s">
        <v>65</v>
      </c>
      <c r="D23270" s="5">
        <v>1</v>
      </c>
      <c r="E23270" s="5">
        <v>116305</v>
      </c>
    </row>
    <row r="23271" spans="1:5" x14ac:dyDescent="0.35">
      <c r="A23271" s="3">
        <v>46279</v>
      </c>
      <c r="B23271" s="5" t="s">
        <v>404</v>
      </c>
      <c r="C23271" s="5" t="s">
        <v>66</v>
      </c>
      <c r="D23271" s="5">
        <v>1</v>
      </c>
      <c r="E23271" s="5">
        <v>116305</v>
      </c>
    </row>
    <row r="23272" spans="1:5" x14ac:dyDescent="0.35">
      <c r="A23272" s="3">
        <v>46279</v>
      </c>
      <c r="B23272" s="5" t="s">
        <v>404</v>
      </c>
      <c r="C23272" s="5" t="s">
        <v>67</v>
      </c>
      <c r="D23272" s="5">
        <v>1</v>
      </c>
      <c r="E23272" s="5">
        <v>116305</v>
      </c>
    </row>
    <row r="23273" spans="1:5" x14ac:dyDescent="0.35">
      <c r="A23273" s="3">
        <v>46279</v>
      </c>
      <c r="B23273" s="5" t="s">
        <v>127</v>
      </c>
      <c r="C23273" s="5" t="s">
        <v>66</v>
      </c>
      <c r="D23273" s="5">
        <v>1</v>
      </c>
      <c r="E23273" s="5">
        <v>116305</v>
      </c>
    </row>
    <row r="23274" spans="1:5" x14ac:dyDescent="0.35">
      <c r="A23274" s="3">
        <v>46279</v>
      </c>
      <c r="B23274" s="5" t="s">
        <v>282</v>
      </c>
      <c r="C23274" s="5" t="s">
        <v>67</v>
      </c>
      <c r="D23274" s="5">
        <v>1</v>
      </c>
      <c r="E23274" s="5">
        <v>116305</v>
      </c>
    </row>
    <row r="23275" spans="1:5" x14ac:dyDescent="0.35">
      <c r="A23275" s="3">
        <v>46279</v>
      </c>
      <c r="B23275" s="5" t="s">
        <v>127</v>
      </c>
      <c r="C23275" s="5" t="s">
        <v>66</v>
      </c>
      <c r="D23275" s="5">
        <v>1</v>
      </c>
      <c r="E23275" s="5">
        <v>116305</v>
      </c>
    </row>
    <row r="23276" spans="1:5" x14ac:dyDescent="0.35">
      <c r="A23276" s="3">
        <v>46279</v>
      </c>
      <c r="B23276" s="5" t="s">
        <v>389</v>
      </c>
      <c r="C23276" s="5" t="s">
        <v>67</v>
      </c>
      <c r="D23276" s="5">
        <v>1</v>
      </c>
      <c r="E23276" s="5">
        <v>116305</v>
      </c>
    </row>
    <row r="23277" spans="1:5" x14ac:dyDescent="0.35">
      <c r="A23277" s="3">
        <v>46279</v>
      </c>
      <c r="B23277" s="5" t="s">
        <v>127</v>
      </c>
      <c r="C23277" s="5" t="s">
        <v>66</v>
      </c>
      <c r="D23277" s="5">
        <v>1</v>
      </c>
      <c r="E23277" s="5">
        <v>116305</v>
      </c>
    </row>
    <row r="23278" spans="1:5" x14ac:dyDescent="0.35">
      <c r="A23278" s="3">
        <v>46279</v>
      </c>
      <c r="B23278" s="5" t="s">
        <v>384</v>
      </c>
      <c r="C23278" s="5" t="s">
        <v>161</v>
      </c>
      <c r="D23278" s="5">
        <v>1</v>
      </c>
      <c r="E23278" s="5">
        <v>154545</v>
      </c>
    </row>
    <row r="23279" spans="1:5" x14ac:dyDescent="0.35">
      <c r="A23279" s="3">
        <v>46279</v>
      </c>
      <c r="B23279" s="5" t="s">
        <v>217</v>
      </c>
      <c r="C23279" s="5" t="s">
        <v>48</v>
      </c>
      <c r="D23279" s="5">
        <v>1</v>
      </c>
      <c r="E23279" s="5">
        <v>501682</v>
      </c>
    </row>
    <row r="23280" spans="1:5" x14ac:dyDescent="0.35">
      <c r="A23280" s="3">
        <v>46279</v>
      </c>
      <c r="B23280" s="5" t="s">
        <v>384</v>
      </c>
      <c r="C23280" s="5" t="s">
        <v>161</v>
      </c>
      <c r="D23280" s="5">
        <v>1</v>
      </c>
      <c r="E23280" s="5">
        <v>154545</v>
      </c>
    </row>
    <row r="23281" spans="1:5" x14ac:dyDescent="0.35">
      <c r="A23281" s="3">
        <v>46279</v>
      </c>
      <c r="B23281" s="5" t="s">
        <v>384</v>
      </c>
      <c r="C23281" s="5" t="s">
        <v>161</v>
      </c>
      <c r="D23281" s="5">
        <v>1</v>
      </c>
      <c r="E23281" s="5">
        <v>154545</v>
      </c>
    </row>
    <row r="23282" spans="1:5" x14ac:dyDescent="0.35">
      <c r="A23282" s="3">
        <v>46279</v>
      </c>
      <c r="B23282" s="5" t="s">
        <v>387</v>
      </c>
      <c r="C23282" s="5" t="s">
        <v>17</v>
      </c>
      <c r="D23282" s="5">
        <v>1</v>
      </c>
      <c r="E23282" s="5">
        <v>236305</v>
      </c>
    </row>
    <row r="23283" spans="1:5" x14ac:dyDescent="0.35">
      <c r="A23283" s="3">
        <v>46279</v>
      </c>
      <c r="B23283" s="5" t="s">
        <v>388</v>
      </c>
      <c r="C23283" s="5" t="s">
        <v>93</v>
      </c>
      <c r="D23283" s="5">
        <v>1</v>
      </c>
      <c r="E23283" s="5">
        <v>50168</v>
      </c>
    </row>
    <row r="23284" spans="1:5" x14ac:dyDescent="0.35">
      <c r="A23284" s="3">
        <v>46279</v>
      </c>
      <c r="B23284" s="5" t="s">
        <v>388</v>
      </c>
      <c r="C23284" s="5" t="s">
        <v>38</v>
      </c>
      <c r="D23284" s="5">
        <v>1</v>
      </c>
      <c r="E23284" s="5">
        <v>236305</v>
      </c>
    </row>
    <row r="23285" spans="1:5" x14ac:dyDescent="0.35">
      <c r="A23285" s="3">
        <v>46279</v>
      </c>
      <c r="B23285" s="5" t="s">
        <v>384</v>
      </c>
      <c r="C23285" s="5" t="s">
        <v>106</v>
      </c>
      <c r="D23285" s="5">
        <v>1</v>
      </c>
      <c r="E23285" s="5">
        <v>206759</v>
      </c>
    </row>
    <row r="23286" spans="1:5" x14ac:dyDescent="0.35">
      <c r="A23286" s="3">
        <v>46279</v>
      </c>
      <c r="B23286" s="5" t="s">
        <v>384</v>
      </c>
      <c r="C23286" s="5" t="s">
        <v>49</v>
      </c>
      <c r="D23286" s="5">
        <v>1</v>
      </c>
      <c r="E23286" s="5">
        <v>64941</v>
      </c>
    </row>
    <row r="23287" spans="1:5" x14ac:dyDescent="0.35">
      <c r="A23287" s="3">
        <v>46279</v>
      </c>
      <c r="B23287" s="5" t="s">
        <v>217</v>
      </c>
      <c r="C23287" s="5" t="s">
        <v>38</v>
      </c>
      <c r="D23287" s="5">
        <v>1</v>
      </c>
      <c r="E23287" s="5">
        <v>236305</v>
      </c>
    </row>
    <row r="23288" spans="1:5" x14ac:dyDescent="0.35">
      <c r="A23288" s="3">
        <v>46279</v>
      </c>
      <c r="B23288" s="5" t="s">
        <v>384</v>
      </c>
      <c r="C23288" s="5" t="s">
        <v>93</v>
      </c>
      <c r="D23288" s="5">
        <v>1</v>
      </c>
      <c r="E23288" s="5">
        <v>50168</v>
      </c>
    </row>
    <row r="23289" spans="1:5" x14ac:dyDescent="0.35">
      <c r="A23289" s="3">
        <v>46279</v>
      </c>
      <c r="B23289" s="5" t="s">
        <v>384</v>
      </c>
      <c r="C23289" s="5" t="s">
        <v>82</v>
      </c>
      <c r="D23289" s="5">
        <v>1</v>
      </c>
      <c r="E23289" s="5">
        <v>70850</v>
      </c>
    </row>
    <row r="23290" spans="1:5" x14ac:dyDescent="0.35">
      <c r="A23290" s="3">
        <v>46279</v>
      </c>
      <c r="B23290" s="5" t="s">
        <v>384</v>
      </c>
      <c r="C23290" s="5" t="s">
        <v>93</v>
      </c>
      <c r="D23290" s="5">
        <v>1</v>
      </c>
      <c r="E23290" s="5">
        <v>50168</v>
      </c>
    </row>
    <row r="23291" spans="1:5" x14ac:dyDescent="0.35">
      <c r="A23291" s="3">
        <v>46279</v>
      </c>
      <c r="B23291" s="5" t="s">
        <v>397</v>
      </c>
      <c r="C23291" s="5" t="s">
        <v>66</v>
      </c>
      <c r="D23291" s="5">
        <v>1</v>
      </c>
      <c r="E23291" s="5">
        <v>116305</v>
      </c>
    </row>
    <row r="23292" spans="1:5" x14ac:dyDescent="0.35">
      <c r="A23292" s="3">
        <v>46279</v>
      </c>
      <c r="B23292" s="5" t="s">
        <v>282</v>
      </c>
      <c r="C23292" s="5" t="s">
        <v>66</v>
      </c>
      <c r="D23292" s="5">
        <v>1</v>
      </c>
      <c r="E23292" s="5">
        <v>116305</v>
      </c>
    </row>
    <row r="23293" spans="1:5" x14ac:dyDescent="0.35">
      <c r="A23293" s="3">
        <v>46279</v>
      </c>
      <c r="B23293" s="5" t="s">
        <v>403</v>
      </c>
      <c r="C23293" s="5" t="s">
        <v>66</v>
      </c>
      <c r="D23293" s="5">
        <v>1</v>
      </c>
      <c r="E23293" s="5">
        <v>116305</v>
      </c>
    </row>
    <row r="23294" spans="1:5" x14ac:dyDescent="0.35">
      <c r="A23294" s="3">
        <v>46279</v>
      </c>
      <c r="B23294" s="5" t="s">
        <v>282</v>
      </c>
      <c r="C23294" s="5" t="s">
        <v>66</v>
      </c>
      <c r="D23294" s="5">
        <v>1</v>
      </c>
      <c r="E23294" s="5">
        <v>116305</v>
      </c>
    </row>
    <row r="23295" spans="1:5" x14ac:dyDescent="0.35">
      <c r="A23295" s="3">
        <v>46279</v>
      </c>
      <c r="B23295" s="5" t="s">
        <v>282</v>
      </c>
      <c r="C23295" s="5" t="s">
        <v>66</v>
      </c>
      <c r="D23295" s="5">
        <v>1</v>
      </c>
      <c r="E23295" s="5">
        <v>116305</v>
      </c>
    </row>
    <row r="23296" spans="1:5" x14ac:dyDescent="0.35">
      <c r="A23296" s="3">
        <v>46279</v>
      </c>
      <c r="B23296" s="5" t="s">
        <v>282</v>
      </c>
      <c r="C23296" s="5" t="s">
        <v>66</v>
      </c>
      <c r="D23296" s="5">
        <v>1</v>
      </c>
      <c r="E23296" s="5">
        <v>116305</v>
      </c>
    </row>
    <row r="23297" spans="1:5" x14ac:dyDescent="0.35">
      <c r="A23297" s="3">
        <v>46279</v>
      </c>
      <c r="B23297" s="5" t="s">
        <v>404</v>
      </c>
      <c r="C23297" s="5" t="s">
        <v>65</v>
      </c>
      <c r="D23297" s="5">
        <v>1</v>
      </c>
      <c r="E23297" s="5">
        <v>116305</v>
      </c>
    </row>
    <row r="23298" spans="1:5" x14ac:dyDescent="0.35">
      <c r="A23298" s="3">
        <v>46279</v>
      </c>
      <c r="B23298" s="5" t="s">
        <v>127</v>
      </c>
      <c r="C23298" s="5" t="s">
        <v>66</v>
      </c>
      <c r="D23298" s="5">
        <v>1</v>
      </c>
      <c r="E23298" s="5">
        <v>116305</v>
      </c>
    </row>
    <row r="23299" spans="1:5" x14ac:dyDescent="0.35">
      <c r="A23299" s="3">
        <v>46279</v>
      </c>
      <c r="B23299" s="5" t="s">
        <v>127</v>
      </c>
      <c r="C23299" s="5" t="s">
        <v>66</v>
      </c>
      <c r="D23299" s="5">
        <v>1</v>
      </c>
      <c r="E23299" s="5">
        <v>116305</v>
      </c>
    </row>
    <row r="23300" spans="1:5" x14ac:dyDescent="0.35">
      <c r="A23300" s="3">
        <v>46279</v>
      </c>
      <c r="B23300" s="5" t="s">
        <v>404</v>
      </c>
      <c r="C23300" s="5" t="s">
        <v>65</v>
      </c>
      <c r="D23300" s="5">
        <v>1</v>
      </c>
      <c r="E23300" s="5">
        <v>116305</v>
      </c>
    </row>
    <row r="23301" spans="1:5" x14ac:dyDescent="0.35">
      <c r="A23301" s="3">
        <v>46279</v>
      </c>
      <c r="B23301" s="5" t="s">
        <v>127</v>
      </c>
      <c r="C23301" s="5" t="s">
        <v>65</v>
      </c>
      <c r="D23301" s="5">
        <v>1</v>
      </c>
      <c r="E23301" s="5">
        <v>116305</v>
      </c>
    </row>
    <row r="23302" spans="1:5" x14ac:dyDescent="0.35">
      <c r="A23302" s="3">
        <v>46279</v>
      </c>
      <c r="B23302" s="5" t="s">
        <v>387</v>
      </c>
      <c r="C23302" s="5" t="s">
        <v>57</v>
      </c>
      <c r="D23302" s="5">
        <v>1</v>
      </c>
      <c r="E23302" s="5">
        <v>295395</v>
      </c>
    </row>
    <row r="23303" spans="1:5" x14ac:dyDescent="0.35">
      <c r="A23303" s="3">
        <v>46279</v>
      </c>
      <c r="B23303" s="5" t="s">
        <v>384</v>
      </c>
      <c r="C23303" s="5" t="s">
        <v>161</v>
      </c>
      <c r="D23303" s="5">
        <v>1</v>
      </c>
      <c r="E23303" s="5">
        <v>154545</v>
      </c>
    </row>
    <row r="23304" spans="1:5" x14ac:dyDescent="0.35">
      <c r="A23304" s="3">
        <v>46279</v>
      </c>
      <c r="B23304" s="5" t="s">
        <v>384</v>
      </c>
      <c r="C23304" s="5" t="s">
        <v>161</v>
      </c>
      <c r="D23304" s="5">
        <v>1</v>
      </c>
      <c r="E23304" s="5">
        <v>154545</v>
      </c>
    </row>
    <row r="23305" spans="1:5" x14ac:dyDescent="0.35">
      <c r="A23305" s="3">
        <v>46279</v>
      </c>
      <c r="B23305" s="5" t="s">
        <v>387</v>
      </c>
      <c r="C23305" s="5" t="s">
        <v>85</v>
      </c>
      <c r="D23305" s="5">
        <v>1</v>
      </c>
      <c r="E23305" s="5">
        <v>189032</v>
      </c>
    </row>
    <row r="23306" spans="1:5" x14ac:dyDescent="0.35">
      <c r="A23306" s="3">
        <v>46279</v>
      </c>
      <c r="B23306" s="5" t="s">
        <v>384</v>
      </c>
      <c r="C23306" s="5" t="s">
        <v>161</v>
      </c>
      <c r="D23306" s="5">
        <v>1</v>
      </c>
      <c r="E23306" s="5">
        <v>154545</v>
      </c>
    </row>
    <row r="23307" spans="1:5" x14ac:dyDescent="0.35">
      <c r="A23307" s="3">
        <v>46279</v>
      </c>
      <c r="B23307" s="5" t="s">
        <v>387</v>
      </c>
      <c r="C23307" s="5" t="s">
        <v>37</v>
      </c>
      <c r="D23307" s="5">
        <v>1</v>
      </c>
      <c r="E23307" s="5">
        <v>118123</v>
      </c>
    </row>
    <row r="23308" spans="1:5" x14ac:dyDescent="0.35">
      <c r="A23308" s="3">
        <v>46279</v>
      </c>
      <c r="B23308" s="5" t="s">
        <v>384</v>
      </c>
      <c r="C23308" s="5" t="s">
        <v>27</v>
      </c>
      <c r="D23308" s="5">
        <v>1</v>
      </c>
      <c r="E23308" s="5">
        <v>177214</v>
      </c>
    </row>
    <row r="23309" spans="1:5" x14ac:dyDescent="0.35">
      <c r="A23309" s="3">
        <v>46279</v>
      </c>
      <c r="B23309" s="5" t="s">
        <v>384</v>
      </c>
      <c r="C23309" s="5" t="s">
        <v>161</v>
      </c>
      <c r="D23309" s="5">
        <v>1</v>
      </c>
      <c r="E23309" s="5">
        <v>154545</v>
      </c>
    </row>
    <row r="23310" spans="1:5" x14ac:dyDescent="0.35">
      <c r="A23310" s="3">
        <v>46279</v>
      </c>
      <c r="B23310" s="5" t="s">
        <v>384</v>
      </c>
      <c r="C23310" s="5" t="s">
        <v>97</v>
      </c>
      <c r="D23310" s="5">
        <v>1</v>
      </c>
      <c r="E23310" s="5">
        <v>177214</v>
      </c>
    </row>
    <row r="23311" spans="1:5" x14ac:dyDescent="0.35">
      <c r="A23311" s="3">
        <v>46279</v>
      </c>
      <c r="B23311" s="5" t="s">
        <v>387</v>
      </c>
      <c r="C23311" s="5" t="s">
        <v>85</v>
      </c>
      <c r="D23311" s="5">
        <v>1</v>
      </c>
      <c r="E23311" s="5">
        <v>189032</v>
      </c>
    </row>
    <row r="23312" spans="1:5" x14ac:dyDescent="0.35">
      <c r="A23312" s="3">
        <v>46279</v>
      </c>
      <c r="B23312" s="5" t="s">
        <v>387</v>
      </c>
      <c r="C23312" s="5" t="s">
        <v>32</v>
      </c>
      <c r="D23312" s="5">
        <v>1</v>
      </c>
      <c r="E23312" s="5">
        <v>177214</v>
      </c>
    </row>
    <row r="23313" spans="1:5" x14ac:dyDescent="0.35">
      <c r="A23313" s="3">
        <v>46279</v>
      </c>
      <c r="B23313" s="5" t="s">
        <v>217</v>
      </c>
      <c r="C23313" s="5" t="s">
        <v>32</v>
      </c>
      <c r="D23313" s="5">
        <v>1</v>
      </c>
      <c r="E23313" s="5">
        <v>177214</v>
      </c>
    </row>
    <row r="23314" spans="1:5" x14ac:dyDescent="0.35">
      <c r="A23314" s="3">
        <v>46279</v>
      </c>
      <c r="B23314" s="5" t="s">
        <v>384</v>
      </c>
      <c r="C23314" s="5" t="s">
        <v>89</v>
      </c>
      <c r="D23314" s="5">
        <v>1</v>
      </c>
      <c r="E23314" s="5">
        <v>50168</v>
      </c>
    </row>
    <row r="23315" spans="1:5" x14ac:dyDescent="0.35">
      <c r="A23315" s="3">
        <v>46279</v>
      </c>
      <c r="B23315" s="5" t="s">
        <v>387</v>
      </c>
      <c r="C23315" s="5" t="s">
        <v>17</v>
      </c>
      <c r="D23315" s="5">
        <v>1</v>
      </c>
      <c r="E23315" s="5">
        <v>236305</v>
      </c>
    </row>
    <row r="23316" spans="1:5" x14ac:dyDescent="0.35">
      <c r="A23316" s="3">
        <v>46279</v>
      </c>
      <c r="B23316" s="5" t="s">
        <v>217</v>
      </c>
      <c r="C23316" s="5" t="s">
        <v>40</v>
      </c>
      <c r="D23316" s="5">
        <v>1</v>
      </c>
      <c r="E23316" s="5">
        <v>189032</v>
      </c>
    </row>
    <row r="23317" spans="1:5" x14ac:dyDescent="0.35">
      <c r="A23317" s="3">
        <v>46279</v>
      </c>
      <c r="B23317" s="5" t="s">
        <v>384</v>
      </c>
      <c r="C23317" s="5" t="s">
        <v>89</v>
      </c>
      <c r="D23317" s="5">
        <v>1</v>
      </c>
      <c r="E23317" s="5">
        <v>50168</v>
      </c>
    </row>
    <row r="23318" spans="1:5" x14ac:dyDescent="0.35">
      <c r="A23318" s="3">
        <v>46279</v>
      </c>
      <c r="B23318" s="5" t="s">
        <v>387</v>
      </c>
      <c r="C23318" s="5" t="s">
        <v>57</v>
      </c>
      <c r="D23318" s="5">
        <v>1</v>
      </c>
      <c r="E23318" s="5">
        <v>295395</v>
      </c>
    </row>
    <row r="23319" spans="1:5" x14ac:dyDescent="0.35">
      <c r="A23319" s="3">
        <v>46279</v>
      </c>
      <c r="B23319" s="5" t="s">
        <v>397</v>
      </c>
      <c r="C23319" s="5" t="s">
        <v>65</v>
      </c>
      <c r="D23319" s="5">
        <v>1</v>
      </c>
      <c r="E23319" s="5">
        <v>116305</v>
      </c>
    </row>
    <row r="23320" spans="1:5" x14ac:dyDescent="0.35">
      <c r="A23320" s="3">
        <v>46279</v>
      </c>
      <c r="B23320" s="5" t="s">
        <v>397</v>
      </c>
      <c r="C23320" s="5" t="s">
        <v>65</v>
      </c>
      <c r="D23320" s="5">
        <v>1</v>
      </c>
      <c r="E23320" s="5">
        <v>116305</v>
      </c>
    </row>
    <row r="23321" spans="1:5" x14ac:dyDescent="0.35">
      <c r="A23321" s="3">
        <v>46279</v>
      </c>
      <c r="B23321" s="5" t="s">
        <v>397</v>
      </c>
      <c r="C23321" s="5" t="s">
        <v>67</v>
      </c>
      <c r="D23321" s="5">
        <v>1</v>
      </c>
      <c r="E23321" s="5">
        <v>116305</v>
      </c>
    </row>
    <row r="23322" spans="1:5" x14ac:dyDescent="0.35">
      <c r="A23322" s="3">
        <v>46279</v>
      </c>
      <c r="B23322" s="5" t="s">
        <v>127</v>
      </c>
      <c r="C23322" s="5" t="s">
        <v>66</v>
      </c>
      <c r="D23322" s="5">
        <v>1</v>
      </c>
      <c r="E23322" s="5">
        <v>116305</v>
      </c>
    </row>
    <row r="23323" spans="1:5" x14ac:dyDescent="0.35">
      <c r="A23323" s="3">
        <v>46279</v>
      </c>
      <c r="B23323" s="5" t="s">
        <v>127</v>
      </c>
      <c r="C23323" s="5" t="s">
        <v>65</v>
      </c>
      <c r="D23323" s="5">
        <v>1</v>
      </c>
      <c r="E23323" s="5">
        <v>116305</v>
      </c>
    </row>
    <row r="23324" spans="1:5" x14ac:dyDescent="0.35">
      <c r="A23324" s="3">
        <v>46279</v>
      </c>
      <c r="B23324" s="5" t="s">
        <v>127</v>
      </c>
      <c r="C23324" s="5" t="s">
        <v>66</v>
      </c>
      <c r="D23324" s="5">
        <v>1</v>
      </c>
      <c r="E23324" s="5">
        <v>116305</v>
      </c>
    </row>
    <row r="23325" spans="1:5" x14ac:dyDescent="0.35">
      <c r="A23325" s="3">
        <v>46279</v>
      </c>
      <c r="B23325" s="5" t="s">
        <v>390</v>
      </c>
      <c r="C23325" s="5" t="s">
        <v>82</v>
      </c>
      <c r="D23325" s="5">
        <v>1</v>
      </c>
      <c r="E23325" s="5">
        <v>70850</v>
      </c>
    </row>
    <row r="23326" spans="1:5" x14ac:dyDescent="0.35">
      <c r="A23326" s="3">
        <v>46279</v>
      </c>
      <c r="B23326" s="5" t="s">
        <v>384</v>
      </c>
      <c r="C23326" s="5" t="s">
        <v>161</v>
      </c>
      <c r="D23326" s="5">
        <v>1</v>
      </c>
      <c r="E23326" s="5">
        <v>154545</v>
      </c>
    </row>
    <row r="23327" spans="1:5" x14ac:dyDescent="0.35">
      <c r="A23327" s="3">
        <v>46279</v>
      </c>
      <c r="B23327" s="5" t="s">
        <v>384</v>
      </c>
      <c r="C23327" s="5" t="s">
        <v>27</v>
      </c>
      <c r="D23327" s="5">
        <v>1</v>
      </c>
      <c r="E23327" s="5">
        <v>177214</v>
      </c>
    </row>
    <row r="23328" spans="1:5" x14ac:dyDescent="0.35">
      <c r="A23328" s="3">
        <v>46279</v>
      </c>
      <c r="B23328" s="5" t="s">
        <v>388</v>
      </c>
      <c r="C23328" s="5" t="s">
        <v>65</v>
      </c>
      <c r="D23328" s="5">
        <v>1</v>
      </c>
      <c r="E23328" s="5">
        <v>135850</v>
      </c>
    </row>
    <row r="23329" spans="1:5" x14ac:dyDescent="0.35">
      <c r="A23329" s="3">
        <v>46279</v>
      </c>
      <c r="B23329" s="5" t="s">
        <v>384</v>
      </c>
      <c r="C23329" s="5" t="s">
        <v>27</v>
      </c>
      <c r="D23329" s="5">
        <v>1</v>
      </c>
      <c r="E23329" s="5">
        <v>177214</v>
      </c>
    </row>
    <row r="23330" spans="1:5" x14ac:dyDescent="0.35">
      <c r="A23330" s="3">
        <v>46279</v>
      </c>
      <c r="B23330" s="5" t="s">
        <v>384</v>
      </c>
      <c r="C23330" s="5" t="s">
        <v>83</v>
      </c>
      <c r="D23330" s="5">
        <v>1</v>
      </c>
      <c r="E23330" s="5">
        <v>70850</v>
      </c>
    </row>
    <row r="23331" spans="1:5" x14ac:dyDescent="0.35">
      <c r="A23331" s="3">
        <v>46279</v>
      </c>
      <c r="B23331" s="5" t="s">
        <v>384</v>
      </c>
      <c r="C23331" s="5" t="s">
        <v>27</v>
      </c>
      <c r="D23331" s="5">
        <v>1</v>
      </c>
      <c r="E23331" s="5">
        <v>177214</v>
      </c>
    </row>
    <row r="23332" spans="1:5" x14ac:dyDescent="0.35">
      <c r="A23332" s="3">
        <v>46279</v>
      </c>
      <c r="B23332" s="5" t="s">
        <v>217</v>
      </c>
      <c r="C23332" s="5" t="s">
        <v>28</v>
      </c>
      <c r="D23332" s="5">
        <v>1</v>
      </c>
      <c r="E23332" s="5">
        <v>118123</v>
      </c>
    </row>
    <row r="23333" spans="1:5" x14ac:dyDescent="0.35">
      <c r="A23333" s="3">
        <v>46279</v>
      </c>
      <c r="B23333" s="5" t="s">
        <v>390</v>
      </c>
      <c r="C23333" s="5" t="s">
        <v>83</v>
      </c>
      <c r="D23333" s="5">
        <v>1</v>
      </c>
      <c r="E23333" s="5">
        <v>70850</v>
      </c>
    </row>
    <row r="23334" spans="1:5" x14ac:dyDescent="0.35">
      <c r="A23334" s="3">
        <v>46279</v>
      </c>
      <c r="B23334" s="5" t="s">
        <v>388</v>
      </c>
      <c r="C23334" s="5" t="s">
        <v>83</v>
      </c>
      <c r="D23334" s="5">
        <v>1</v>
      </c>
      <c r="E23334" s="5">
        <v>70850</v>
      </c>
    </row>
    <row r="23335" spans="1:5" x14ac:dyDescent="0.35">
      <c r="A23335" s="3">
        <v>46279</v>
      </c>
      <c r="B23335" s="5" t="s">
        <v>217</v>
      </c>
      <c r="C23335" s="5" t="s">
        <v>17</v>
      </c>
      <c r="D23335" s="5">
        <v>1</v>
      </c>
      <c r="E23335" s="5">
        <v>236305</v>
      </c>
    </row>
    <row r="23336" spans="1:5" x14ac:dyDescent="0.35">
      <c r="A23336" s="3">
        <v>46279</v>
      </c>
      <c r="B23336" s="5" t="s">
        <v>384</v>
      </c>
      <c r="C23336" s="5" t="s">
        <v>36</v>
      </c>
      <c r="D23336" s="5">
        <v>1</v>
      </c>
      <c r="E23336" s="5">
        <v>236305</v>
      </c>
    </row>
    <row r="23337" spans="1:5" x14ac:dyDescent="0.35">
      <c r="A23337" s="3">
        <v>46279</v>
      </c>
      <c r="B23337" s="5" t="s">
        <v>384</v>
      </c>
      <c r="C23337" s="5" t="s">
        <v>108</v>
      </c>
      <c r="D23337" s="5">
        <v>1</v>
      </c>
      <c r="E23337" s="5">
        <v>106305</v>
      </c>
    </row>
    <row r="23338" spans="1:5" x14ac:dyDescent="0.35">
      <c r="A23338" s="3">
        <v>46279</v>
      </c>
      <c r="B23338" s="5" t="s">
        <v>384</v>
      </c>
      <c r="C23338" s="5" t="s">
        <v>85</v>
      </c>
      <c r="D23338" s="5">
        <v>1</v>
      </c>
      <c r="E23338" s="5">
        <v>189032</v>
      </c>
    </row>
    <row r="23339" spans="1:5" x14ac:dyDescent="0.35">
      <c r="A23339" s="3">
        <v>46279</v>
      </c>
      <c r="B23339" s="5" t="s">
        <v>387</v>
      </c>
      <c r="C23339" s="5" t="s">
        <v>108</v>
      </c>
      <c r="D23339" s="5">
        <v>1</v>
      </c>
      <c r="E23339" s="5">
        <v>106305</v>
      </c>
    </row>
    <row r="23340" spans="1:5" x14ac:dyDescent="0.35">
      <c r="A23340" s="3">
        <v>46279</v>
      </c>
      <c r="B23340" s="5" t="s">
        <v>388</v>
      </c>
      <c r="C23340" s="5" t="s">
        <v>25</v>
      </c>
      <c r="D23340" s="5">
        <v>1</v>
      </c>
      <c r="E23340" s="5">
        <v>460318</v>
      </c>
    </row>
    <row r="23341" spans="1:5" x14ac:dyDescent="0.35">
      <c r="A23341" s="3">
        <v>46279</v>
      </c>
      <c r="B23341" s="5" t="s">
        <v>387</v>
      </c>
      <c r="C23341" s="5" t="s">
        <v>28</v>
      </c>
      <c r="D23341" s="5">
        <v>1</v>
      </c>
      <c r="E23341" s="5">
        <v>118123</v>
      </c>
    </row>
    <row r="23342" spans="1:5" x14ac:dyDescent="0.35">
      <c r="A23342" s="3">
        <v>46279</v>
      </c>
      <c r="B23342" s="5" t="s">
        <v>387</v>
      </c>
      <c r="C23342" s="5" t="s">
        <v>17</v>
      </c>
      <c r="D23342" s="5">
        <v>1</v>
      </c>
      <c r="E23342" s="5">
        <v>236305</v>
      </c>
    </row>
    <row r="23343" spans="1:5" x14ac:dyDescent="0.35">
      <c r="A23343" s="3">
        <v>46279</v>
      </c>
      <c r="B23343" s="5" t="s">
        <v>387</v>
      </c>
      <c r="C23343" s="5" t="s">
        <v>106</v>
      </c>
      <c r="D23343" s="5">
        <v>1</v>
      </c>
      <c r="E23343" s="5">
        <v>206759</v>
      </c>
    </row>
    <row r="23344" spans="1:5" x14ac:dyDescent="0.35">
      <c r="A23344" s="3">
        <v>46279</v>
      </c>
      <c r="B23344" s="5" t="s">
        <v>384</v>
      </c>
      <c r="C23344" s="5" t="s">
        <v>108</v>
      </c>
      <c r="D23344" s="5">
        <v>1</v>
      </c>
      <c r="E23344" s="5">
        <v>106305</v>
      </c>
    </row>
    <row r="23345" spans="1:5" x14ac:dyDescent="0.35">
      <c r="A23345" s="3">
        <v>46279</v>
      </c>
      <c r="B23345" s="5" t="s">
        <v>403</v>
      </c>
      <c r="C23345" s="5" t="s">
        <v>66</v>
      </c>
      <c r="D23345" s="5">
        <v>1</v>
      </c>
      <c r="E23345" s="5">
        <v>116305</v>
      </c>
    </row>
    <row r="23346" spans="1:5" x14ac:dyDescent="0.35">
      <c r="A23346" s="3">
        <v>46279</v>
      </c>
      <c r="B23346" s="5" t="s">
        <v>403</v>
      </c>
      <c r="C23346" s="5" t="s">
        <v>66</v>
      </c>
      <c r="D23346" s="5">
        <v>1</v>
      </c>
      <c r="E23346" s="5">
        <v>116305</v>
      </c>
    </row>
    <row r="23347" spans="1:5" x14ac:dyDescent="0.35">
      <c r="A23347" s="3">
        <v>46279</v>
      </c>
      <c r="B23347" s="5" t="s">
        <v>387</v>
      </c>
      <c r="C23347" s="5" t="s">
        <v>17</v>
      </c>
      <c r="D23347" s="5">
        <v>1</v>
      </c>
      <c r="E23347" s="5">
        <v>236305</v>
      </c>
    </row>
    <row r="23348" spans="1:5" x14ac:dyDescent="0.35">
      <c r="A23348" s="3">
        <v>46279</v>
      </c>
      <c r="B23348" s="5" t="s">
        <v>384</v>
      </c>
      <c r="C23348" s="5" t="s">
        <v>49</v>
      </c>
      <c r="D23348" s="5">
        <v>1</v>
      </c>
      <c r="E23348" s="5">
        <v>64941</v>
      </c>
    </row>
    <row r="23349" spans="1:5" x14ac:dyDescent="0.35">
      <c r="A23349" s="3">
        <v>46279</v>
      </c>
      <c r="B23349" s="5" t="s">
        <v>384</v>
      </c>
      <c r="C23349" s="5" t="s">
        <v>49</v>
      </c>
      <c r="D23349" s="5">
        <v>1</v>
      </c>
      <c r="E23349" s="5">
        <v>64941</v>
      </c>
    </row>
    <row r="23350" spans="1:5" x14ac:dyDescent="0.35">
      <c r="A23350" s="3">
        <v>46279</v>
      </c>
      <c r="B23350" s="5" t="s">
        <v>387</v>
      </c>
      <c r="C23350" s="5" t="s">
        <v>85</v>
      </c>
      <c r="D23350" s="5">
        <v>1</v>
      </c>
      <c r="E23350" s="5">
        <v>189032</v>
      </c>
    </row>
    <row r="23351" spans="1:5" x14ac:dyDescent="0.35">
      <c r="A23351" s="3">
        <v>46279</v>
      </c>
      <c r="B23351" s="5" t="s">
        <v>403</v>
      </c>
      <c r="C23351" s="5" t="s">
        <v>67</v>
      </c>
      <c r="D23351" s="5">
        <v>1</v>
      </c>
      <c r="E23351" s="5">
        <v>116305</v>
      </c>
    </row>
    <row r="23352" spans="1:5" x14ac:dyDescent="0.35">
      <c r="A23352" s="3">
        <v>46279</v>
      </c>
      <c r="B23352" s="5" t="s">
        <v>406</v>
      </c>
      <c r="C23352" s="5" t="s">
        <v>66</v>
      </c>
      <c r="D23352" s="5">
        <v>1</v>
      </c>
      <c r="E23352" s="5">
        <v>116305</v>
      </c>
    </row>
    <row r="23353" spans="1:5" x14ac:dyDescent="0.35">
      <c r="A23353" s="3">
        <v>46279</v>
      </c>
      <c r="B23353" s="5" t="s">
        <v>282</v>
      </c>
      <c r="C23353" s="5" t="s">
        <v>66</v>
      </c>
      <c r="D23353" s="5">
        <v>1</v>
      </c>
      <c r="E23353" s="5">
        <v>116305</v>
      </c>
    </row>
    <row r="23354" spans="1:5" x14ac:dyDescent="0.35">
      <c r="A23354" s="3">
        <v>46279</v>
      </c>
      <c r="B23354" s="5" t="s">
        <v>390</v>
      </c>
      <c r="C23354" s="5" t="s">
        <v>83</v>
      </c>
      <c r="D23354" s="5">
        <v>1</v>
      </c>
      <c r="E23354" s="5">
        <v>70850</v>
      </c>
    </row>
    <row r="23355" spans="1:5" x14ac:dyDescent="0.35">
      <c r="A23355" s="3">
        <v>46279</v>
      </c>
      <c r="B23355" s="5" t="s">
        <v>387</v>
      </c>
      <c r="C23355" s="5" t="s">
        <v>65</v>
      </c>
      <c r="D23355" s="5">
        <v>1</v>
      </c>
      <c r="E23355" s="5">
        <v>135850</v>
      </c>
    </row>
    <row r="23356" spans="1:5" x14ac:dyDescent="0.35">
      <c r="A23356" s="3">
        <v>46279</v>
      </c>
      <c r="B23356" s="5" t="s">
        <v>387</v>
      </c>
      <c r="C23356" s="5" t="s">
        <v>37</v>
      </c>
      <c r="D23356" s="5">
        <v>1</v>
      </c>
      <c r="E23356" s="5">
        <v>118123</v>
      </c>
    </row>
    <row r="23357" spans="1:5" x14ac:dyDescent="0.35">
      <c r="A23357" s="3">
        <v>46279</v>
      </c>
      <c r="B23357" s="5" t="s">
        <v>387</v>
      </c>
      <c r="C23357" s="5" t="s">
        <v>38</v>
      </c>
      <c r="D23357" s="5">
        <v>1</v>
      </c>
      <c r="E23357" s="5">
        <v>236305</v>
      </c>
    </row>
    <row r="23358" spans="1:5" x14ac:dyDescent="0.35">
      <c r="A23358" s="3">
        <v>46279</v>
      </c>
      <c r="B23358" s="5" t="s">
        <v>384</v>
      </c>
      <c r="C23358" s="5" t="s">
        <v>161</v>
      </c>
      <c r="D23358" s="5">
        <v>1</v>
      </c>
      <c r="E23358" s="5">
        <v>154545</v>
      </c>
    </row>
    <row r="23359" spans="1:5" x14ac:dyDescent="0.35">
      <c r="A23359" s="3">
        <v>46279</v>
      </c>
      <c r="B23359" s="5" t="s">
        <v>217</v>
      </c>
      <c r="C23359" s="5" t="s">
        <v>49</v>
      </c>
      <c r="D23359" s="5">
        <v>1</v>
      </c>
      <c r="E23359" s="5">
        <v>64941</v>
      </c>
    </row>
    <row r="23360" spans="1:5" x14ac:dyDescent="0.35">
      <c r="A23360" s="3">
        <v>46279</v>
      </c>
      <c r="B23360" s="5" t="s">
        <v>384</v>
      </c>
      <c r="C23360" s="5" t="s">
        <v>27</v>
      </c>
      <c r="D23360" s="5">
        <v>1</v>
      </c>
      <c r="E23360" s="5">
        <v>177214</v>
      </c>
    </row>
    <row r="23361" spans="1:5" x14ac:dyDescent="0.35">
      <c r="A23361" s="3">
        <v>46279</v>
      </c>
      <c r="B23361" s="5" t="s">
        <v>384</v>
      </c>
      <c r="C23361" s="5" t="s">
        <v>49</v>
      </c>
      <c r="D23361" s="5">
        <v>1</v>
      </c>
      <c r="E23361" s="5">
        <v>64941</v>
      </c>
    </row>
    <row r="23362" spans="1:5" x14ac:dyDescent="0.35">
      <c r="A23362" s="3">
        <v>46279</v>
      </c>
      <c r="B23362" s="5" t="s">
        <v>406</v>
      </c>
      <c r="C23362" s="5" t="s">
        <v>65</v>
      </c>
      <c r="D23362" s="5">
        <v>1</v>
      </c>
      <c r="E23362" s="5">
        <v>116305</v>
      </c>
    </row>
    <row r="23363" spans="1:5" x14ac:dyDescent="0.35">
      <c r="A23363" s="3">
        <v>46279</v>
      </c>
      <c r="B23363" s="5" t="s">
        <v>407</v>
      </c>
      <c r="C23363" s="5" t="s">
        <v>66</v>
      </c>
      <c r="D23363" s="5">
        <v>1</v>
      </c>
      <c r="E23363" s="5">
        <v>116305</v>
      </c>
    </row>
    <row r="23364" spans="1:5" x14ac:dyDescent="0.35">
      <c r="A23364" s="3">
        <v>46279</v>
      </c>
      <c r="B23364" s="5" t="s">
        <v>403</v>
      </c>
      <c r="C23364" s="5" t="s">
        <v>66</v>
      </c>
      <c r="D23364" s="5">
        <v>1</v>
      </c>
      <c r="E23364" s="5">
        <v>116305</v>
      </c>
    </row>
    <row r="23365" spans="1:5" x14ac:dyDescent="0.35">
      <c r="A23365" s="3">
        <v>46279</v>
      </c>
      <c r="B23365" s="5" t="s">
        <v>406</v>
      </c>
      <c r="C23365" s="5" t="s">
        <v>66</v>
      </c>
      <c r="D23365" s="5">
        <v>1</v>
      </c>
      <c r="E23365" s="5">
        <v>116305</v>
      </c>
    </row>
    <row r="23366" spans="1:5" x14ac:dyDescent="0.35">
      <c r="A23366" s="3">
        <v>46279</v>
      </c>
      <c r="B23366" s="5" t="s">
        <v>282</v>
      </c>
      <c r="C23366" s="5" t="s">
        <v>65</v>
      </c>
      <c r="D23366" s="5">
        <v>1</v>
      </c>
      <c r="E23366" s="5">
        <v>116305</v>
      </c>
    </row>
    <row r="23367" spans="1:5" x14ac:dyDescent="0.35">
      <c r="A23367" s="3">
        <v>46279</v>
      </c>
      <c r="B23367" s="5" t="s">
        <v>127</v>
      </c>
      <c r="C23367" s="5" t="s">
        <v>65</v>
      </c>
      <c r="D23367" s="5">
        <v>1</v>
      </c>
      <c r="E23367" s="5">
        <v>116305</v>
      </c>
    </row>
    <row r="23368" spans="1:5" x14ac:dyDescent="0.35">
      <c r="A23368" s="3">
        <v>46279</v>
      </c>
      <c r="B23368" s="5" t="s">
        <v>127</v>
      </c>
      <c r="C23368" s="5" t="s">
        <v>66</v>
      </c>
      <c r="D23368" s="5">
        <v>1</v>
      </c>
      <c r="E23368" s="5">
        <v>116305</v>
      </c>
    </row>
    <row r="23369" spans="1:5" x14ac:dyDescent="0.35">
      <c r="A23369" s="3">
        <v>46279</v>
      </c>
      <c r="B23369" s="5" t="s">
        <v>127</v>
      </c>
      <c r="C23369" s="5" t="s">
        <v>67</v>
      </c>
      <c r="D23369" s="5">
        <v>1</v>
      </c>
      <c r="E23369" s="5">
        <v>116305</v>
      </c>
    </row>
    <row r="23370" spans="1:5" x14ac:dyDescent="0.35">
      <c r="A23370" s="3">
        <v>46279</v>
      </c>
      <c r="B23370" s="5" t="s">
        <v>127</v>
      </c>
      <c r="C23370" s="5" t="s">
        <v>65</v>
      </c>
      <c r="D23370" s="5">
        <v>1</v>
      </c>
      <c r="E23370" s="5">
        <v>116305</v>
      </c>
    </row>
    <row r="23371" spans="1:5" x14ac:dyDescent="0.35">
      <c r="A23371" s="3">
        <v>46279</v>
      </c>
      <c r="B23371" s="5" t="s">
        <v>384</v>
      </c>
      <c r="C23371" s="5" t="s">
        <v>161</v>
      </c>
      <c r="D23371" s="5">
        <v>1</v>
      </c>
      <c r="E23371" s="5">
        <v>154545</v>
      </c>
    </row>
    <row r="23372" spans="1:5" x14ac:dyDescent="0.35">
      <c r="A23372" s="3">
        <v>46279</v>
      </c>
      <c r="B23372" s="5" t="s">
        <v>384</v>
      </c>
      <c r="C23372" s="5" t="s">
        <v>161</v>
      </c>
      <c r="D23372" s="5">
        <v>1</v>
      </c>
      <c r="E23372" s="5">
        <v>154545</v>
      </c>
    </row>
    <row r="23373" spans="1:5" x14ac:dyDescent="0.35">
      <c r="A23373" s="3">
        <v>46279</v>
      </c>
      <c r="B23373" s="5" t="s">
        <v>384</v>
      </c>
      <c r="C23373" s="5" t="s">
        <v>161</v>
      </c>
      <c r="D23373" s="5">
        <v>1</v>
      </c>
      <c r="E23373" s="5">
        <v>154545</v>
      </c>
    </row>
    <row r="23374" spans="1:5" x14ac:dyDescent="0.35">
      <c r="A23374" s="3">
        <v>46279</v>
      </c>
      <c r="B23374" s="5" t="s">
        <v>384</v>
      </c>
      <c r="C23374" s="5" t="s">
        <v>27</v>
      </c>
      <c r="D23374" s="5">
        <v>1</v>
      </c>
      <c r="E23374" s="5">
        <v>177214</v>
      </c>
    </row>
    <row r="23375" spans="1:5" x14ac:dyDescent="0.35">
      <c r="A23375" s="3">
        <v>46279</v>
      </c>
      <c r="B23375" s="5" t="s">
        <v>384</v>
      </c>
      <c r="C23375" s="5" t="s">
        <v>161</v>
      </c>
      <c r="D23375" s="5">
        <v>1</v>
      </c>
      <c r="E23375" s="5">
        <v>154545</v>
      </c>
    </row>
    <row r="23376" spans="1:5" x14ac:dyDescent="0.35">
      <c r="A23376" s="3">
        <v>46279</v>
      </c>
      <c r="B23376" s="5" t="s">
        <v>388</v>
      </c>
      <c r="C23376" s="5" t="s">
        <v>49</v>
      </c>
      <c r="D23376" s="5">
        <v>1</v>
      </c>
      <c r="E23376" s="5">
        <v>64941</v>
      </c>
    </row>
    <row r="23377" spans="1:5" x14ac:dyDescent="0.35">
      <c r="A23377" s="3">
        <v>46279</v>
      </c>
      <c r="B23377" s="5" t="s">
        <v>388</v>
      </c>
      <c r="C23377" s="5" t="s">
        <v>93</v>
      </c>
      <c r="D23377" s="5">
        <v>1</v>
      </c>
      <c r="E23377" s="5">
        <v>50168</v>
      </c>
    </row>
    <row r="23378" spans="1:5" x14ac:dyDescent="0.35">
      <c r="A23378" s="3">
        <v>46279</v>
      </c>
      <c r="B23378" s="5" t="s">
        <v>387</v>
      </c>
      <c r="C23378" s="5" t="s">
        <v>108</v>
      </c>
      <c r="D23378" s="5">
        <v>1</v>
      </c>
      <c r="E23378" s="5">
        <v>106305</v>
      </c>
    </row>
    <row r="23379" spans="1:5" x14ac:dyDescent="0.35">
      <c r="A23379" s="3">
        <v>46279</v>
      </c>
      <c r="B23379" s="5" t="s">
        <v>384</v>
      </c>
      <c r="C23379" s="5" t="s">
        <v>108</v>
      </c>
      <c r="D23379" s="5">
        <v>1</v>
      </c>
      <c r="E23379" s="5">
        <v>106305</v>
      </c>
    </row>
    <row r="23380" spans="1:5" x14ac:dyDescent="0.35">
      <c r="A23380" s="3">
        <v>46279</v>
      </c>
      <c r="B23380" s="5" t="s">
        <v>387</v>
      </c>
      <c r="C23380" s="5" t="s">
        <v>40</v>
      </c>
      <c r="D23380" s="5">
        <v>1</v>
      </c>
      <c r="E23380" s="5">
        <v>189032</v>
      </c>
    </row>
    <row r="23381" spans="1:5" x14ac:dyDescent="0.35">
      <c r="A23381" s="3">
        <v>46279</v>
      </c>
      <c r="B23381" s="5" t="s">
        <v>384</v>
      </c>
      <c r="C23381" s="5" t="s">
        <v>93</v>
      </c>
      <c r="D23381" s="5">
        <v>1</v>
      </c>
      <c r="E23381" s="5">
        <v>50168</v>
      </c>
    </row>
    <row r="23382" spans="1:5" x14ac:dyDescent="0.35">
      <c r="A23382" s="3">
        <v>46279</v>
      </c>
      <c r="B23382" s="5" t="s">
        <v>387</v>
      </c>
      <c r="C23382" s="5" t="s">
        <v>17</v>
      </c>
      <c r="D23382" s="5">
        <v>1</v>
      </c>
      <c r="E23382" s="5">
        <v>236305</v>
      </c>
    </row>
    <row r="23383" spans="1:5" x14ac:dyDescent="0.35">
      <c r="A23383" s="3">
        <v>46279</v>
      </c>
      <c r="B23383" s="5" t="s">
        <v>217</v>
      </c>
      <c r="C23383" s="5" t="s">
        <v>17</v>
      </c>
      <c r="D23383" s="5">
        <v>1</v>
      </c>
      <c r="E23383" s="5">
        <v>236305</v>
      </c>
    </row>
    <row r="23384" spans="1:5" x14ac:dyDescent="0.35">
      <c r="A23384" s="3">
        <v>46279</v>
      </c>
      <c r="B23384" s="5" t="s">
        <v>387</v>
      </c>
      <c r="C23384" s="5" t="s">
        <v>65</v>
      </c>
      <c r="D23384" s="5">
        <v>1</v>
      </c>
      <c r="E23384" s="5">
        <v>135850</v>
      </c>
    </row>
    <row r="23385" spans="1:5" x14ac:dyDescent="0.35">
      <c r="A23385" s="3">
        <v>46279</v>
      </c>
      <c r="B23385" s="5" t="s">
        <v>384</v>
      </c>
      <c r="C23385" s="5" t="s">
        <v>89</v>
      </c>
      <c r="D23385" s="5">
        <v>1</v>
      </c>
      <c r="E23385" s="5">
        <v>50168</v>
      </c>
    </row>
    <row r="23386" spans="1:5" x14ac:dyDescent="0.35">
      <c r="A23386" s="3">
        <v>46279</v>
      </c>
      <c r="B23386" s="5" t="s">
        <v>384</v>
      </c>
      <c r="C23386" s="5" t="s">
        <v>49</v>
      </c>
      <c r="D23386" s="5">
        <v>1</v>
      </c>
      <c r="E23386" s="5">
        <v>64941</v>
      </c>
    </row>
    <row r="23387" spans="1:5" x14ac:dyDescent="0.35">
      <c r="A23387" s="3">
        <v>46279</v>
      </c>
      <c r="B23387" s="5" t="s">
        <v>406</v>
      </c>
      <c r="C23387" s="5" t="s">
        <v>65</v>
      </c>
      <c r="D23387" s="5">
        <v>1</v>
      </c>
      <c r="E23387" s="5">
        <v>116305</v>
      </c>
    </row>
    <row r="23388" spans="1:5" x14ac:dyDescent="0.35">
      <c r="A23388" s="3">
        <v>46279</v>
      </c>
      <c r="B23388" s="5" t="s">
        <v>403</v>
      </c>
      <c r="C23388" s="5" t="s">
        <v>67</v>
      </c>
      <c r="D23388" s="5">
        <v>1</v>
      </c>
      <c r="E23388" s="5">
        <v>116305</v>
      </c>
    </row>
    <row r="23389" spans="1:5" x14ac:dyDescent="0.35">
      <c r="A23389" s="3">
        <v>46279</v>
      </c>
      <c r="B23389" s="5" t="s">
        <v>404</v>
      </c>
      <c r="C23389" s="5" t="s">
        <v>67</v>
      </c>
      <c r="D23389" s="5">
        <v>1</v>
      </c>
      <c r="E23389" s="5">
        <v>116305</v>
      </c>
    </row>
    <row r="23390" spans="1:5" x14ac:dyDescent="0.35">
      <c r="A23390" s="3">
        <v>46279</v>
      </c>
      <c r="B23390" s="5" t="s">
        <v>282</v>
      </c>
      <c r="C23390" s="5" t="s">
        <v>66</v>
      </c>
      <c r="D23390" s="5">
        <v>1</v>
      </c>
      <c r="E23390" s="5">
        <v>116305</v>
      </c>
    </row>
    <row r="23391" spans="1:5" x14ac:dyDescent="0.35">
      <c r="A23391" s="3">
        <v>46279</v>
      </c>
      <c r="B23391" s="5" t="s">
        <v>404</v>
      </c>
      <c r="C23391" s="5" t="s">
        <v>66</v>
      </c>
      <c r="D23391" s="5">
        <v>1</v>
      </c>
      <c r="E23391" s="5">
        <v>116305</v>
      </c>
    </row>
    <row r="23392" spans="1:5" x14ac:dyDescent="0.35">
      <c r="A23392" s="3">
        <v>46279</v>
      </c>
      <c r="B23392" s="5" t="s">
        <v>282</v>
      </c>
      <c r="C23392" s="5" t="s">
        <v>66</v>
      </c>
      <c r="D23392" s="5">
        <v>1</v>
      </c>
      <c r="E23392" s="5">
        <v>116305</v>
      </c>
    </row>
    <row r="23393" spans="1:5" x14ac:dyDescent="0.35">
      <c r="A23393" s="3">
        <v>46279</v>
      </c>
      <c r="B23393" s="5" t="s">
        <v>282</v>
      </c>
      <c r="C23393" s="5" t="s">
        <v>67</v>
      </c>
      <c r="D23393" s="5">
        <v>1</v>
      </c>
      <c r="E23393" s="5">
        <v>116305</v>
      </c>
    </row>
    <row r="23394" spans="1:5" x14ac:dyDescent="0.35">
      <c r="A23394" s="3">
        <v>46279</v>
      </c>
      <c r="B23394" s="5" t="s">
        <v>127</v>
      </c>
      <c r="C23394" s="5" t="s">
        <v>66</v>
      </c>
      <c r="D23394" s="5">
        <v>1</v>
      </c>
      <c r="E23394" s="5">
        <v>116305</v>
      </c>
    </row>
    <row r="23395" spans="1:5" x14ac:dyDescent="0.35">
      <c r="A23395" s="3">
        <v>46279</v>
      </c>
      <c r="B23395" s="5" t="s">
        <v>384</v>
      </c>
      <c r="C23395" s="5" t="s">
        <v>161</v>
      </c>
      <c r="D23395" s="5">
        <v>1</v>
      </c>
      <c r="E23395" s="5">
        <v>154545</v>
      </c>
    </row>
    <row r="23396" spans="1:5" x14ac:dyDescent="0.35">
      <c r="A23396" s="3">
        <v>46279</v>
      </c>
      <c r="B23396" s="5" t="s">
        <v>390</v>
      </c>
      <c r="C23396" s="5" t="s">
        <v>85</v>
      </c>
      <c r="D23396" s="5">
        <v>1</v>
      </c>
      <c r="E23396" s="5">
        <v>189032</v>
      </c>
    </row>
    <row r="23397" spans="1:5" x14ac:dyDescent="0.35">
      <c r="A23397" s="3">
        <v>46279</v>
      </c>
      <c r="B23397" s="5" t="s">
        <v>384</v>
      </c>
      <c r="C23397" s="5" t="s">
        <v>27</v>
      </c>
      <c r="D23397" s="5">
        <v>1</v>
      </c>
      <c r="E23397" s="5">
        <v>177214</v>
      </c>
    </row>
    <row r="23398" spans="1:5" x14ac:dyDescent="0.35">
      <c r="A23398" s="3">
        <v>46279</v>
      </c>
      <c r="B23398" s="5" t="s">
        <v>384</v>
      </c>
      <c r="C23398" s="5" t="s">
        <v>89</v>
      </c>
      <c r="D23398" s="5">
        <v>1</v>
      </c>
      <c r="E23398" s="5">
        <v>50168</v>
      </c>
    </row>
    <row r="23399" spans="1:5" x14ac:dyDescent="0.35">
      <c r="A23399" s="3">
        <v>46279</v>
      </c>
      <c r="B23399" s="5" t="s">
        <v>217</v>
      </c>
      <c r="C23399" s="5" t="s">
        <v>85</v>
      </c>
      <c r="D23399" s="5">
        <v>1</v>
      </c>
      <c r="E23399" s="5">
        <v>189032</v>
      </c>
    </row>
    <row r="23400" spans="1:5" x14ac:dyDescent="0.35">
      <c r="A23400" s="3">
        <v>46279</v>
      </c>
      <c r="B23400" s="5" t="s">
        <v>387</v>
      </c>
      <c r="C23400" s="5" t="s">
        <v>85</v>
      </c>
      <c r="D23400" s="5">
        <v>1</v>
      </c>
      <c r="E23400" s="5">
        <v>189032</v>
      </c>
    </row>
    <row r="23401" spans="1:5" x14ac:dyDescent="0.35">
      <c r="A23401" s="3">
        <v>46279</v>
      </c>
      <c r="B23401" s="5" t="s">
        <v>384</v>
      </c>
      <c r="C23401" s="5" t="s">
        <v>17</v>
      </c>
      <c r="D23401" s="5">
        <v>1</v>
      </c>
      <c r="E23401" s="5">
        <v>236305</v>
      </c>
    </row>
    <row r="23402" spans="1:5" x14ac:dyDescent="0.35">
      <c r="A23402" s="3">
        <v>46279</v>
      </c>
      <c r="B23402" s="5" t="s">
        <v>387</v>
      </c>
      <c r="C23402" s="5" t="s">
        <v>49</v>
      </c>
      <c r="D23402" s="5">
        <v>1</v>
      </c>
      <c r="E23402" s="5">
        <v>64941</v>
      </c>
    </row>
    <row r="23403" spans="1:5" x14ac:dyDescent="0.35">
      <c r="A23403" s="3">
        <v>46279</v>
      </c>
      <c r="B23403" s="5" t="s">
        <v>387</v>
      </c>
      <c r="C23403" s="5" t="s">
        <v>85</v>
      </c>
      <c r="D23403" s="5">
        <v>1</v>
      </c>
      <c r="E23403" s="5">
        <v>189032</v>
      </c>
    </row>
    <row r="23404" spans="1:5" x14ac:dyDescent="0.35">
      <c r="A23404" s="3">
        <v>46279</v>
      </c>
      <c r="B23404" s="5" t="s">
        <v>387</v>
      </c>
      <c r="C23404" s="5" t="s">
        <v>49</v>
      </c>
      <c r="D23404" s="5">
        <v>1</v>
      </c>
      <c r="E23404" s="5">
        <v>64941</v>
      </c>
    </row>
    <row r="23405" spans="1:5" x14ac:dyDescent="0.35">
      <c r="A23405" s="3">
        <v>46279</v>
      </c>
      <c r="B23405" s="5" t="s">
        <v>384</v>
      </c>
      <c r="C23405" s="5" t="s">
        <v>89</v>
      </c>
      <c r="D23405" s="5">
        <v>1</v>
      </c>
      <c r="E23405" s="5">
        <v>50168</v>
      </c>
    </row>
    <row r="23406" spans="1:5" x14ac:dyDescent="0.35">
      <c r="A23406" s="3">
        <v>46279</v>
      </c>
      <c r="B23406" s="5" t="s">
        <v>384</v>
      </c>
      <c r="C23406" s="5" t="s">
        <v>93</v>
      </c>
      <c r="D23406" s="5">
        <v>1</v>
      </c>
      <c r="E23406" s="5">
        <v>50168</v>
      </c>
    </row>
    <row r="23407" spans="1:5" x14ac:dyDescent="0.35">
      <c r="A23407" s="3">
        <v>46279</v>
      </c>
      <c r="B23407" s="5" t="s">
        <v>397</v>
      </c>
      <c r="C23407" s="5" t="s">
        <v>66</v>
      </c>
      <c r="D23407" s="5">
        <v>1</v>
      </c>
      <c r="E23407" s="5">
        <v>116305</v>
      </c>
    </row>
    <row r="23408" spans="1:5" x14ac:dyDescent="0.35">
      <c r="A23408" s="3">
        <v>46279</v>
      </c>
      <c r="B23408" s="5" t="s">
        <v>215</v>
      </c>
      <c r="C23408" s="5" t="s">
        <v>19</v>
      </c>
      <c r="D23408" s="5">
        <v>1</v>
      </c>
      <c r="E23408" s="5">
        <v>116305</v>
      </c>
    </row>
    <row r="23409" spans="1:5" x14ac:dyDescent="0.35">
      <c r="A23409" s="3">
        <v>46279</v>
      </c>
      <c r="B23409" s="5" t="s">
        <v>127</v>
      </c>
      <c r="C23409" s="5" t="s">
        <v>65</v>
      </c>
      <c r="D23409" s="5">
        <v>1</v>
      </c>
      <c r="E23409" s="5">
        <v>116305</v>
      </c>
    </row>
    <row r="23410" spans="1:5" x14ac:dyDescent="0.35">
      <c r="A23410" s="3">
        <v>46279</v>
      </c>
      <c r="B23410" s="5" t="s">
        <v>282</v>
      </c>
      <c r="C23410" s="5" t="s">
        <v>67</v>
      </c>
      <c r="D23410" s="5">
        <v>1</v>
      </c>
      <c r="E23410" s="5">
        <v>116305</v>
      </c>
    </row>
    <row r="23411" spans="1:5" x14ac:dyDescent="0.35">
      <c r="A23411" s="3">
        <v>46279</v>
      </c>
      <c r="B23411" s="5" t="s">
        <v>127</v>
      </c>
      <c r="C23411" s="5" t="s">
        <v>66</v>
      </c>
      <c r="D23411" s="5">
        <v>1</v>
      </c>
      <c r="E23411" s="5">
        <v>116305</v>
      </c>
    </row>
    <row r="23412" spans="1:5" x14ac:dyDescent="0.35">
      <c r="A23412" s="3">
        <v>46279</v>
      </c>
      <c r="B23412" s="5" t="s">
        <v>127</v>
      </c>
      <c r="C23412" s="5" t="s">
        <v>66</v>
      </c>
      <c r="D23412" s="5">
        <v>1</v>
      </c>
      <c r="E23412" s="5">
        <v>116305</v>
      </c>
    </row>
    <row r="23413" spans="1:5" x14ac:dyDescent="0.35">
      <c r="A23413" s="3">
        <v>46279</v>
      </c>
      <c r="B23413" s="5" t="s">
        <v>127</v>
      </c>
      <c r="C23413" s="5" t="s">
        <v>66</v>
      </c>
      <c r="D23413" s="5">
        <v>1</v>
      </c>
      <c r="E23413" s="5">
        <v>116305</v>
      </c>
    </row>
    <row r="23414" spans="1:5" x14ac:dyDescent="0.35">
      <c r="A23414" s="3">
        <v>46279</v>
      </c>
      <c r="B23414" s="5" t="s">
        <v>127</v>
      </c>
      <c r="C23414" s="5" t="s">
        <v>65</v>
      </c>
      <c r="D23414" s="5">
        <v>1</v>
      </c>
      <c r="E23414" s="5">
        <v>116305</v>
      </c>
    </row>
    <row r="23415" spans="1:5" x14ac:dyDescent="0.35">
      <c r="A23415" s="3">
        <v>46279</v>
      </c>
      <c r="B23415" s="5" t="s">
        <v>282</v>
      </c>
      <c r="C23415" s="5" t="s">
        <v>66</v>
      </c>
      <c r="D23415" s="5">
        <v>1</v>
      </c>
      <c r="E23415" s="5">
        <v>116305</v>
      </c>
    </row>
    <row r="23416" spans="1:5" x14ac:dyDescent="0.35">
      <c r="A23416" s="3">
        <v>46279</v>
      </c>
      <c r="B23416" s="5" t="s">
        <v>404</v>
      </c>
      <c r="C23416" s="5" t="s">
        <v>66</v>
      </c>
      <c r="D23416" s="5">
        <v>1</v>
      </c>
      <c r="E23416" s="5">
        <v>116305</v>
      </c>
    </row>
    <row r="23417" spans="1:5" x14ac:dyDescent="0.35">
      <c r="A23417" s="3">
        <v>46279</v>
      </c>
      <c r="B23417" s="5" t="s">
        <v>387</v>
      </c>
      <c r="C23417" s="5" t="s">
        <v>48</v>
      </c>
      <c r="D23417" s="5">
        <v>1</v>
      </c>
      <c r="E23417" s="5">
        <v>501682</v>
      </c>
    </row>
    <row r="23418" spans="1:5" x14ac:dyDescent="0.35">
      <c r="A23418" s="3">
        <v>46279</v>
      </c>
      <c r="B23418" s="5" t="s">
        <v>384</v>
      </c>
      <c r="C23418" s="5" t="s">
        <v>27</v>
      </c>
      <c r="D23418" s="5">
        <v>1</v>
      </c>
      <c r="E23418" s="5">
        <v>177214</v>
      </c>
    </row>
    <row r="23419" spans="1:5" x14ac:dyDescent="0.35">
      <c r="A23419" s="3">
        <v>46279</v>
      </c>
      <c r="B23419" s="5" t="s">
        <v>384</v>
      </c>
      <c r="C23419" s="5" t="s">
        <v>161</v>
      </c>
      <c r="D23419" s="5">
        <v>1</v>
      </c>
      <c r="E23419" s="5">
        <v>154545</v>
      </c>
    </row>
    <row r="23420" spans="1:5" x14ac:dyDescent="0.35">
      <c r="A23420" s="3">
        <v>46279</v>
      </c>
      <c r="B23420" s="5" t="s">
        <v>387</v>
      </c>
      <c r="C23420" s="5" t="s">
        <v>17</v>
      </c>
      <c r="D23420" s="5">
        <v>1</v>
      </c>
      <c r="E23420" s="5">
        <v>236305</v>
      </c>
    </row>
    <row r="23421" spans="1:5" x14ac:dyDescent="0.35">
      <c r="A23421" s="3">
        <v>46279</v>
      </c>
      <c r="B23421" s="5" t="s">
        <v>217</v>
      </c>
      <c r="C23421" s="5" t="s">
        <v>85</v>
      </c>
      <c r="D23421" s="5">
        <v>1</v>
      </c>
      <c r="E23421" s="5">
        <v>189032</v>
      </c>
    </row>
    <row r="23422" spans="1:5" x14ac:dyDescent="0.35">
      <c r="A23422" s="3">
        <v>46279</v>
      </c>
      <c r="B23422" s="5" t="s">
        <v>387</v>
      </c>
      <c r="C23422" s="5" t="s">
        <v>106</v>
      </c>
      <c r="D23422" s="5">
        <v>1</v>
      </c>
      <c r="E23422" s="5">
        <v>206759</v>
      </c>
    </row>
    <row r="23423" spans="1:5" x14ac:dyDescent="0.35">
      <c r="A23423" s="3">
        <v>46279</v>
      </c>
      <c r="B23423" s="5" t="s">
        <v>387</v>
      </c>
      <c r="C23423" s="5" t="s">
        <v>85</v>
      </c>
      <c r="D23423" s="5">
        <v>1</v>
      </c>
      <c r="E23423" s="5">
        <v>189032</v>
      </c>
    </row>
    <row r="23424" spans="1:5" x14ac:dyDescent="0.35">
      <c r="A23424" s="3">
        <v>46279</v>
      </c>
      <c r="B23424" s="5" t="s">
        <v>387</v>
      </c>
      <c r="C23424" s="5" t="s">
        <v>39</v>
      </c>
      <c r="D23424" s="5">
        <v>1</v>
      </c>
      <c r="E23424" s="5">
        <v>118123</v>
      </c>
    </row>
    <row r="23425" spans="1:5" x14ac:dyDescent="0.35">
      <c r="A23425" s="3">
        <v>46279</v>
      </c>
      <c r="B23425" s="5" t="s">
        <v>387</v>
      </c>
      <c r="C23425" s="5" t="s">
        <v>37</v>
      </c>
      <c r="D23425" s="5">
        <v>1</v>
      </c>
      <c r="E23425" s="5">
        <v>118123</v>
      </c>
    </row>
    <row r="23426" spans="1:5" x14ac:dyDescent="0.35">
      <c r="A23426" s="3">
        <v>46279</v>
      </c>
      <c r="B23426" s="5" t="s">
        <v>384</v>
      </c>
      <c r="C23426" s="5" t="s">
        <v>49</v>
      </c>
      <c r="D23426" s="5">
        <v>1</v>
      </c>
      <c r="E23426" s="5">
        <v>64941</v>
      </c>
    </row>
    <row r="23427" spans="1:5" x14ac:dyDescent="0.35">
      <c r="A23427" s="3">
        <v>46279</v>
      </c>
      <c r="B23427" s="5" t="s">
        <v>384</v>
      </c>
      <c r="C23427" s="5" t="s">
        <v>25</v>
      </c>
      <c r="D23427" s="5">
        <v>1</v>
      </c>
      <c r="E23427" s="5">
        <v>460318</v>
      </c>
    </row>
    <row r="23428" spans="1:5" x14ac:dyDescent="0.35">
      <c r="A23428" s="3">
        <v>46279</v>
      </c>
      <c r="B23428" s="5" t="s">
        <v>387</v>
      </c>
      <c r="C23428" s="5" t="s">
        <v>57</v>
      </c>
      <c r="D23428" s="5">
        <v>1</v>
      </c>
      <c r="E23428" s="5">
        <v>295395</v>
      </c>
    </row>
    <row r="23429" spans="1:5" x14ac:dyDescent="0.35">
      <c r="A23429" s="3">
        <v>46279</v>
      </c>
      <c r="B23429" s="5" t="s">
        <v>384</v>
      </c>
      <c r="C23429" s="5" t="s">
        <v>49</v>
      </c>
      <c r="D23429" s="5">
        <v>1</v>
      </c>
      <c r="E23429" s="5">
        <v>64941</v>
      </c>
    </row>
    <row r="23430" spans="1:5" x14ac:dyDescent="0.35">
      <c r="A23430" s="3">
        <v>46279</v>
      </c>
      <c r="B23430" s="5" t="s">
        <v>384</v>
      </c>
      <c r="C23430" s="5" t="s">
        <v>49</v>
      </c>
      <c r="D23430" s="5">
        <v>1</v>
      </c>
      <c r="E23430" s="5">
        <v>64941</v>
      </c>
    </row>
    <row r="23431" spans="1:5" x14ac:dyDescent="0.35">
      <c r="A23431" s="3">
        <v>46279</v>
      </c>
      <c r="B23431" s="5" t="s">
        <v>384</v>
      </c>
      <c r="C23431" s="5" t="s">
        <v>42</v>
      </c>
      <c r="D23431" s="5">
        <v>1</v>
      </c>
      <c r="E23431" s="5">
        <v>206759</v>
      </c>
    </row>
    <row r="23432" spans="1:5" x14ac:dyDescent="0.35">
      <c r="A23432" s="3">
        <v>46279</v>
      </c>
      <c r="B23432" s="5" t="s">
        <v>397</v>
      </c>
      <c r="C23432" s="5" t="s">
        <v>67</v>
      </c>
      <c r="D23432" s="5">
        <v>1</v>
      </c>
      <c r="E23432" s="5">
        <v>116305</v>
      </c>
    </row>
    <row r="23433" spans="1:5" x14ac:dyDescent="0.35">
      <c r="A23433" s="3">
        <v>46279</v>
      </c>
      <c r="B23433" s="5" t="s">
        <v>282</v>
      </c>
      <c r="C23433" s="5" t="s">
        <v>65</v>
      </c>
      <c r="D23433" s="5">
        <v>1</v>
      </c>
      <c r="E23433" s="5">
        <v>116305</v>
      </c>
    </row>
    <row r="23434" spans="1:5" x14ac:dyDescent="0.35">
      <c r="A23434" s="3">
        <v>46279</v>
      </c>
      <c r="B23434" s="5" t="s">
        <v>282</v>
      </c>
      <c r="C23434" s="5" t="s">
        <v>66</v>
      </c>
      <c r="D23434" s="5">
        <v>1</v>
      </c>
      <c r="E23434" s="5">
        <v>116305</v>
      </c>
    </row>
    <row r="23435" spans="1:5" x14ac:dyDescent="0.35">
      <c r="A23435" s="3">
        <v>46279</v>
      </c>
      <c r="B23435" s="5" t="s">
        <v>404</v>
      </c>
      <c r="C23435" s="5" t="s">
        <v>66</v>
      </c>
      <c r="D23435" s="5">
        <v>1</v>
      </c>
      <c r="E23435" s="5">
        <v>116305</v>
      </c>
    </row>
    <row r="23436" spans="1:5" x14ac:dyDescent="0.35">
      <c r="A23436" s="3">
        <v>46279</v>
      </c>
      <c r="B23436" s="5" t="s">
        <v>406</v>
      </c>
      <c r="C23436" s="5" t="s">
        <v>66</v>
      </c>
      <c r="D23436" s="5">
        <v>1</v>
      </c>
      <c r="E23436" s="5">
        <v>116305</v>
      </c>
    </row>
    <row r="23437" spans="1:5" x14ac:dyDescent="0.35">
      <c r="A23437" s="3">
        <v>46279</v>
      </c>
      <c r="B23437" s="5" t="s">
        <v>127</v>
      </c>
      <c r="C23437" s="5" t="s">
        <v>65</v>
      </c>
      <c r="D23437" s="5">
        <v>1</v>
      </c>
      <c r="E23437" s="5">
        <v>116305</v>
      </c>
    </row>
    <row r="23438" spans="1:5" x14ac:dyDescent="0.35">
      <c r="A23438" s="3">
        <v>46279</v>
      </c>
      <c r="B23438" s="5" t="s">
        <v>397</v>
      </c>
      <c r="C23438" s="5" t="s">
        <v>66</v>
      </c>
      <c r="D23438" s="5">
        <v>1</v>
      </c>
      <c r="E23438" s="5">
        <v>116305</v>
      </c>
    </row>
    <row r="23439" spans="1:5" x14ac:dyDescent="0.35">
      <c r="A23439" s="3">
        <v>46279</v>
      </c>
      <c r="B23439" s="5" t="s">
        <v>384</v>
      </c>
      <c r="C23439" s="5" t="s">
        <v>161</v>
      </c>
      <c r="D23439" s="5">
        <v>1</v>
      </c>
      <c r="E23439" s="5">
        <v>154545</v>
      </c>
    </row>
    <row r="23440" spans="1:5" x14ac:dyDescent="0.35">
      <c r="A23440" s="3">
        <v>46279</v>
      </c>
      <c r="B23440" s="5" t="s">
        <v>384</v>
      </c>
      <c r="C23440" s="5" t="s">
        <v>161</v>
      </c>
      <c r="D23440" s="5">
        <v>1</v>
      </c>
      <c r="E23440" s="5">
        <v>154545</v>
      </c>
    </row>
    <row r="23441" spans="1:5" x14ac:dyDescent="0.35">
      <c r="A23441" s="3">
        <v>46279</v>
      </c>
      <c r="B23441" s="5" t="s">
        <v>390</v>
      </c>
      <c r="C23441" s="5" t="s">
        <v>82</v>
      </c>
      <c r="D23441" s="5">
        <v>1</v>
      </c>
      <c r="E23441" s="5">
        <v>70850</v>
      </c>
    </row>
    <row r="23442" spans="1:5" x14ac:dyDescent="0.35">
      <c r="A23442" s="3">
        <v>46279</v>
      </c>
      <c r="B23442" s="5" t="s">
        <v>384</v>
      </c>
      <c r="C23442" s="5" t="s">
        <v>161</v>
      </c>
      <c r="D23442" s="5">
        <v>1</v>
      </c>
      <c r="E23442" s="5">
        <v>154545</v>
      </c>
    </row>
    <row r="23443" spans="1:5" x14ac:dyDescent="0.35">
      <c r="A23443" s="3">
        <v>46279</v>
      </c>
      <c r="B23443" s="5" t="s">
        <v>217</v>
      </c>
      <c r="C23443" s="5" t="s">
        <v>30</v>
      </c>
      <c r="D23443" s="5">
        <v>1</v>
      </c>
      <c r="E23443" s="5">
        <v>165395</v>
      </c>
    </row>
    <row r="23444" spans="1:5" x14ac:dyDescent="0.35">
      <c r="A23444" s="3">
        <v>46279</v>
      </c>
      <c r="B23444" s="5" t="s">
        <v>387</v>
      </c>
      <c r="C23444" s="5" t="s">
        <v>40</v>
      </c>
      <c r="D23444" s="5">
        <v>1</v>
      </c>
      <c r="E23444" s="5">
        <v>189032</v>
      </c>
    </row>
    <row r="23445" spans="1:5" x14ac:dyDescent="0.35">
      <c r="A23445" s="3">
        <v>46279</v>
      </c>
      <c r="B23445" s="5" t="s">
        <v>387</v>
      </c>
      <c r="C23445" s="5" t="s">
        <v>25</v>
      </c>
      <c r="D23445" s="5">
        <v>1</v>
      </c>
      <c r="E23445" s="5">
        <v>460318</v>
      </c>
    </row>
    <row r="23446" spans="1:5" x14ac:dyDescent="0.35">
      <c r="A23446" s="3">
        <v>46279</v>
      </c>
      <c r="B23446" s="5" t="s">
        <v>384</v>
      </c>
      <c r="C23446" s="5" t="s">
        <v>161</v>
      </c>
      <c r="D23446" s="5">
        <v>1</v>
      </c>
      <c r="E23446" s="5">
        <v>154545</v>
      </c>
    </row>
    <row r="23447" spans="1:5" x14ac:dyDescent="0.35">
      <c r="A23447" s="3">
        <v>46279</v>
      </c>
      <c r="B23447" s="5" t="s">
        <v>387</v>
      </c>
      <c r="C23447" s="5" t="s">
        <v>17</v>
      </c>
      <c r="D23447" s="5">
        <v>1</v>
      </c>
      <c r="E23447" s="5">
        <v>236305</v>
      </c>
    </row>
    <row r="23448" spans="1:5" x14ac:dyDescent="0.35">
      <c r="A23448" s="3">
        <v>46279</v>
      </c>
      <c r="B23448" s="5" t="s">
        <v>387</v>
      </c>
      <c r="C23448" s="5" t="s">
        <v>40</v>
      </c>
      <c r="D23448" s="5">
        <v>1</v>
      </c>
      <c r="E23448" s="5">
        <v>189032</v>
      </c>
    </row>
    <row r="23449" spans="1:5" x14ac:dyDescent="0.35">
      <c r="A23449" s="3">
        <v>46279</v>
      </c>
      <c r="B23449" s="5" t="s">
        <v>387</v>
      </c>
      <c r="C23449" s="5" t="s">
        <v>28</v>
      </c>
      <c r="D23449" s="5">
        <v>1</v>
      </c>
      <c r="E23449" s="5">
        <v>118123</v>
      </c>
    </row>
    <row r="23450" spans="1:5" x14ac:dyDescent="0.35">
      <c r="A23450" s="3">
        <v>46279</v>
      </c>
      <c r="B23450" s="5" t="s">
        <v>384</v>
      </c>
      <c r="C23450" s="5" t="s">
        <v>89</v>
      </c>
      <c r="D23450" s="5">
        <v>1</v>
      </c>
      <c r="E23450" s="5">
        <v>50168</v>
      </c>
    </row>
    <row r="23451" spans="1:5" x14ac:dyDescent="0.35">
      <c r="A23451" s="3">
        <v>46279</v>
      </c>
      <c r="B23451" s="5" t="s">
        <v>404</v>
      </c>
      <c r="C23451" s="5" t="s">
        <v>65</v>
      </c>
      <c r="D23451" s="5">
        <v>1</v>
      </c>
      <c r="E23451" s="5">
        <v>116305</v>
      </c>
    </row>
    <row r="23452" spans="1:5" x14ac:dyDescent="0.35">
      <c r="A23452" s="3">
        <v>46279</v>
      </c>
      <c r="B23452" s="5" t="s">
        <v>403</v>
      </c>
      <c r="C23452" s="5" t="s">
        <v>65</v>
      </c>
      <c r="D23452" s="5">
        <v>1</v>
      </c>
      <c r="E23452" s="5">
        <v>116305</v>
      </c>
    </row>
    <row r="23453" spans="1:5" x14ac:dyDescent="0.35">
      <c r="A23453" s="3">
        <v>46279</v>
      </c>
      <c r="B23453" s="5" t="s">
        <v>404</v>
      </c>
      <c r="C23453" s="5" t="s">
        <v>67</v>
      </c>
      <c r="D23453" s="5">
        <v>1</v>
      </c>
      <c r="E23453" s="5">
        <v>116305</v>
      </c>
    </row>
    <row r="23454" spans="1:5" x14ac:dyDescent="0.35">
      <c r="A23454" s="3">
        <v>46279</v>
      </c>
      <c r="B23454" s="5" t="s">
        <v>397</v>
      </c>
      <c r="C23454" s="5" t="s">
        <v>66</v>
      </c>
      <c r="D23454" s="5">
        <v>1</v>
      </c>
      <c r="E23454" s="5">
        <v>116305</v>
      </c>
    </row>
    <row r="23455" spans="1:5" x14ac:dyDescent="0.35">
      <c r="A23455" s="3">
        <v>46279</v>
      </c>
      <c r="B23455" s="5" t="s">
        <v>404</v>
      </c>
      <c r="C23455" s="5" t="s">
        <v>67</v>
      </c>
      <c r="D23455" s="5">
        <v>1</v>
      </c>
      <c r="E23455" s="5">
        <v>116305</v>
      </c>
    </row>
    <row r="23456" spans="1:5" x14ac:dyDescent="0.35">
      <c r="A23456" s="3">
        <v>46279</v>
      </c>
      <c r="B23456" s="5" t="s">
        <v>404</v>
      </c>
      <c r="C23456" s="5" t="s">
        <v>67</v>
      </c>
      <c r="D23456" s="5">
        <v>1</v>
      </c>
      <c r="E23456" s="5">
        <v>116305</v>
      </c>
    </row>
    <row r="23457" spans="1:5" x14ac:dyDescent="0.35">
      <c r="A23457" s="3">
        <v>46279</v>
      </c>
      <c r="B23457" s="5" t="s">
        <v>397</v>
      </c>
      <c r="C23457" s="5" t="s">
        <v>65</v>
      </c>
      <c r="D23457" s="5">
        <v>1</v>
      </c>
      <c r="E23457" s="5">
        <v>116305</v>
      </c>
    </row>
    <row r="23458" spans="1:5" x14ac:dyDescent="0.35">
      <c r="A23458" s="3">
        <v>46279</v>
      </c>
      <c r="B23458" s="5" t="s">
        <v>127</v>
      </c>
      <c r="C23458" s="5" t="s">
        <v>66</v>
      </c>
      <c r="D23458" s="5">
        <v>1</v>
      </c>
      <c r="E23458" s="5">
        <v>116305</v>
      </c>
    </row>
    <row r="23459" spans="1:5" x14ac:dyDescent="0.35">
      <c r="A23459" s="3">
        <v>46279</v>
      </c>
      <c r="B23459" s="5" t="s">
        <v>282</v>
      </c>
      <c r="C23459" s="5" t="s">
        <v>65</v>
      </c>
      <c r="D23459" s="5">
        <v>1</v>
      </c>
      <c r="E23459" s="5">
        <v>116305</v>
      </c>
    </row>
    <row r="23460" spans="1:5" x14ac:dyDescent="0.35">
      <c r="A23460" s="3">
        <v>46279</v>
      </c>
      <c r="B23460" s="5" t="s">
        <v>404</v>
      </c>
      <c r="C23460" s="5" t="s">
        <v>65</v>
      </c>
      <c r="D23460" s="5">
        <v>1</v>
      </c>
      <c r="E23460" s="5">
        <v>116305</v>
      </c>
    </row>
    <row r="23461" spans="1:5" x14ac:dyDescent="0.35">
      <c r="A23461" s="3">
        <v>46279</v>
      </c>
      <c r="B23461" s="5" t="s">
        <v>127</v>
      </c>
      <c r="C23461" s="5" t="s">
        <v>67</v>
      </c>
      <c r="D23461" s="5">
        <v>1</v>
      </c>
      <c r="E23461" s="5">
        <v>116305</v>
      </c>
    </row>
    <row r="23462" spans="1:5" x14ac:dyDescent="0.35">
      <c r="A23462" s="3">
        <v>46279</v>
      </c>
      <c r="B23462" s="5" t="s">
        <v>127</v>
      </c>
      <c r="C23462" s="5" t="s">
        <v>67</v>
      </c>
      <c r="D23462" s="5">
        <v>1</v>
      </c>
      <c r="E23462" s="5">
        <v>116305</v>
      </c>
    </row>
    <row r="23463" spans="1:5" x14ac:dyDescent="0.35">
      <c r="A23463" s="3">
        <v>46279</v>
      </c>
      <c r="B23463" s="5" t="s">
        <v>384</v>
      </c>
      <c r="C23463" s="5" t="s">
        <v>161</v>
      </c>
      <c r="D23463" s="5">
        <v>1</v>
      </c>
      <c r="E23463" s="5">
        <v>154545</v>
      </c>
    </row>
    <row r="23464" spans="1:5" x14ac:dyDescent="0.35">
      <c r="A23464" s="3">
        <v>46279</v>
      </c>
      <c r="B23464" s="5" t="s">
        <v>384</v>
      </c>
      <c r="C23464" s="5" t="s">
        <v>27</v>
      </c>
      <c r="D23464" s="5">
        <v>1</v>
      </c>
      <c r="E23464" s="5">
        <v>177214</v>
      </c>
    </row>
    <row r="23465" spans="1:5" x14ac:dyDescent="0.35">
      <c r="A23465" s="3">
        <v>46279</v>
      </c>
      <c r="B23465" s="5" t="s">
        <v>390</v>
      </c>
      <c r="C23465" s="5" t="s">
        <v>82</v>
      </c>
      <c r="D23465" s="5">
        <v>1</v>
      </c>
      <c r="E23465" s="5">
        <v>70850</v>
      </c>
    </row>
    <row r="23466" spans="1:5" x14ac:dyDescent="0.35">
      <c r="A23466" s="3">
        <v>46279</v>
      </c>
      <c r="B23466" s="5" t="s">
        <v>388</v>
      </c>
      <c r="C23466" s="5" t="s">
        <v>27</v>
      </c>
      <c r="D23466" s="5">
        <v>1</v>
      </c>
      <c r="E23466" s="5">
        <v>177214</v>
      </c>
    </row>
    <row r="23467" spans="1:5" x14ac:dyDescent="0.35">
      <c r="A23467" s="3">
        <v>46279</v>
      </c>
      <c r="B23467" s="5" t="s">
        <v>387</v>
      </c>
      <c r="C23467" s="5" t="s">
        <v>49</v>
      </c>
      <c r="D23467" s="5">
        <v>1</v>
      </c>
      <c r="E23467" s="5">
        <v>64941</v>
      </c>
    </row>
    <row r="23468" spans="1:5" x14ac:dyDescent="0.35">
      <c r="A23468" s="3">
        <v>46279</v>
      </c>
      <c r="B23468" s="5" t="s">
        <v>387</v>
      </c>
      <c r="C23468" s="5" t="s">
        <v>17</v>
      </c>
      <c r="D23468" s="5">
        <v>1</v>
      </c>
      <c r="E23468" s="5">
        <v>236305</v>
      </c>
    </row>
    <row r="23469" spans="1:5" x14ac:dyDescent="0.35">
      <c r="A23469" s="3">
        <v>46279</v>
      </c>
      <c r="B23469" s="5" t="s">
        <v>217</v>
      </c>
      <c r="C23469" s="5" t="s">
        <v>39</v>
      </c>
      <c r="D23469" s="5">
        <v>1</v>
      </c>
      <c r="E23469" s="5">
        <v>118123</v>
      </c>
    </row>
    <row r="23470" spans="1:5" x14ac:dyDescent="0.35">
      <c r="A23470" s="3">
        <v>46279</v>
      </c>
      <c r="B23470" s="5" t="s">
        <v>403</v>
      </c>
      <c r="C23470" s="5" t="s">
        <v>66</v>
      </c>
      <c r="D23470" s="5">
        <v>1</v>
      </c>
      <c r="E23470" s="5">
        <v>116305</v>
      </c>
    </row>
    <row r="23471" spans="1:5" x14ac:dyDescent="0.35">
      <c r="A23471" s="3">
        <v>46279</v>
      </c>
      <c r="B23471" s="5" t="s">
        <v>406</v>
      </c>
      <c r="C23471" s="5" t="s">
        <v>67</v>
      </c>
      <c r="D23471" s="5">
        <v>1</v>
      </c>
      <c r="E23471" s="5">
        <v>116305</v>
      </c>
    </row>
    <row r="23472" spans="1:5" x14ac:dyDescent="0.35">
      <c r="A23472" s="3">
        <v>46279</v>
      </c>
      <c r="B23472" s="5" t="s">
        <v>407</v>
      </c>
      <c r="C23472" s="5" t="s">
        <v>66</v>
      </c>
      <c r="D23472" s="5">
        <v>1</v>
      </c>
      <c r="E23472" s="5">
        <v>116305</v>
      </c>
    </row>
    <row r="23473" spans="1:5" x14ac:dyDescent="0.35">
      <c r="A23473" s="3">
        <v>46279</v>
      </c>
      <c r="B23473" s="5" t="s">
        <v>127</v>
      </c>
      <c r="C23473" s="5" t="s">
        <v>65</v>
      </c>
      <c r="D23473" s="5">
        <v>1</v>
      </c>
      <c r="E23473" s="5">
        <v>116305</v>
      </c>
    </row>
    <row r="23474" spans="1:5" x14ac:dyDescent="0.35">
      <c r="A23474" s="3">
        <v>46279</v>
      </c>
      <c r="B23474" s="5" t="s">
        <v>127</v>
      </c>
      <c r="C23474" s="5" t="s">
        <v>65</v>
      </c>
      <c r="D23474" s="5">
        <v>1</v>
      </c>
      <c r="E23474" s="5">
        <v>116305</v>
      </c>
    </row>
    <row r="23475" spans="1:5" x14ac:dyDescent="0.35">
      <c r="A23475" s="3">
        <v>46279</v>
      </c>
      <c r="B23475" s="5" t="s">
        <v>127</v>
      </c>
      <c r="C23475" s="5" t="s">
        <v>66</v>
      </c>
      <c r="D23475" s="5">
        <v>1</v>
      </c>
      <c r="E23475" s="5">
        <v>116305</v>
      </c>
    </row>
    <row r="23476" spans="1:5" x14ac:dyDescent="0.35">
      <c r="A23476" s="3">
        <v>46279</v>
      </c>
      <c r="B23476" s="5" t="s">
        <v>384</v>
      </c>
      <c r="C23476" s="5" t="s">
        <v>161</v>
      </c>
      <c r="D23476" s="5">
        <v>1</v>
      </c>
      <c r="E23476" s="5">
        <v>154545</v>
      </c>
    </row>
    <row r="23477" spans="1:5" x14ac:dyDescent="0.35">
      <c r="A23477" s="3">
        <v>46279</v>
      </c>
      <c r="B23477" s="5" t="s">
        <v>384</v>
      </c>
      <c r="C23477" s="5" t="s">
        <v>161</v>
      </c>
      <c r="D23477" s="5">
        <v>1</v>
      </c>
      <c r="E23477" s="5">
        <v>154545</v>
      </c>
    </row>
    <row r="23478" spans="1:5" x14ac:dyDescent="0.35">
      <c r="A23478" s="3">
        <v>46279</v>
      </c>
      <c r="B23478" s="5" t="s">
        <v>387</v>
      </c>
      <c r="C23478" s="5" t="s">
        <v>85</v>
      </c>
      <c r="D23478" s="5">
        <v>1</v>
      </c>
      <c r="E23478" s="5">
        <v>189032</v>
      </c>
    </row>
    <row r="23479" spans="1:5" x14ac:dyDescent="0.35">
      <c r="A23479" s="3">
        <v>46279</v>
      </c>
      <c r="B23479" s="5" t="s">
        <v>384</v>
      </c>
      <c r="C23479" s="5" t="s">
        <v>17</v>
      </c>
      <c r="D23479" s="5">
        <v>1</v>
      </c>
      <c r="E23479" s="5">
        <v>236305</v>
      </c>
    </row>
    <row r="23480" spans="1:5" x14ac:dyDescent="0.35">
      <c r="A23480" s="3">
        <v>46279</v>
      </c>
      <c r="B23480" s="5" t="s">
        <v>387</v>
      </c>
      <c r="C23480" s="5" t="s">
        <v>85</v>
      </c>
      <c r="D23480" s="5">
        <v>1</v>
      </c>
      <c r="E23480" s="5">
        <v>189032</v>
      </c>
    </row>
    <row r="23481" spans="1:5" x14ac:dyDescent="0.35">
      <c r="A23481" s="3">
        <v>46279</v>
      </c>
      <c r="B23481" s="5" t="s">
        <v>387</v>
      </c>
      <c r="C23481" s="5" t="s">
        <v>38</v>
      </c>
      <c r="D23481" s="5">
        <v>1</v>
      </c>
      <c r="E23481" s="5">
        <v>236305</v>
      </c>
    </row>
    <row r="23482" spans="1:5" x14ac:dyDescent="0.35">
      <c r="A23482" s="3">
        <v>46279</v>
      </c>
      <c r="B23482" s="5" t="s">
        <v>387</v>
      </c>
      <c r="C23482" s="5" t="s">
        <v>67</v>
      </c>
      <c r="D23482" s="5">
        <v>1</v>
      </c>
      <c r="E23482" s="5">
        <v>135850</v>
      </c>
    </row>
    <row r="23483" spans="1:5" x14ac:dyDescent="0.35">
      <c r="A23483" s="3">
        <v>46279</v>
      </c>
      <c r="B23483" s="5" t="s">
        <v>384</v>
      </c>
      <c r="C23483" s="5" t="s">
        <v>93</v>
      </c>
      <c r="D23483" s="5">
        <v>1</v>
      </c>
      <c r="E23483" s="5">
        <v>50168</v>
      </c>
    </row>
    <row r="23484" spans="1:5" x14ac:dyDescent="0.35">
      <c r="A23484" s="3">
        <v>46279</v>
      </c>
      <c r="B23484" s="5" t="s">
        <v>387</v>
      </c>
      <c r="C23484" s="5" t="s">
        <v>39</v>
      </c>
      <c r="D23484" s="5">
        <v>1</v>
      </c>
      <c r="E23484" s="5">
        <v>118123</v>
      </c>
    </row>
    <row r="23485" spans="1:5" x14ac:dyDescent="0.35">
      <c r="A23485" s="3">
        <v>46279</v>
      </c>
      <c r="B23485" s="5" t="s">
        <v>403</v>
      </c>
      <c r="C23485" s="5" t="s">
        <v>65</v>
      </c>
      <c r="D23485" s="5">
        <v>1</v>
      </c>
      <c r="E23485" s="5">
        <v>116305</v>
      </c>
    </row>
    <row r="23486" spans="1:5" x14ac:dyDescent="0.35">
      <c r="A23486" s="3">
        <v>46279</v>
      </c>
      <c r="B23486" s="5" t="s">
        <v>397</v>
      </c>
      <c r="C23486" s="5" t="s">
        <v>66</v>
      </c>
      <c r="D23486" s="5">
        <v>1</v>
      </c>
      <c r="E23486" s="5">
        <v>116305</v>
      </c>
    </row>
    <row r="23487" spans="1:5" x14ac:dyDescent="0.35">
      <c r="A23487" s="3">
        <v>46279</v>
      </c>
      <c r="B23487" s="5" t="s">
        <v>384</v>
      </c>
      <c r="C23487" s="5" t="s">
        <v>83</v>
      </c>
      <c r="D23487" s="5">
        <v>1</v>
      </c>
      <c r="E23487" s="5">
        <v>70850</v>
      </c>
    </row>
    <row r="23488" spans="1:5" x14ac:dyDescent="0.35">
      <c r="A23488" s="3">
        <v>46279</v>
      </c>
      <c r="B23488" s="5" t="s">
        <v>384</v>
      </c>
      <c r="C23488" s="5" t="s">
        <v>27</v>
      </c>
      <c r="D23488" s="5">
        <v>1</v>
      </c>
      <c r="E23488" s="5">
        <v>177214</v>
      </c>
    </row>
    <row r="23489" spans="1:5" x14ac:dyDescent="0.35">
      <c r="A23489" s="3">
        <v>46279</v>
      </c>
      <c r="B23489" s="5" t="s">
        <v>388</v>
      </c>
      <c r="C23489" s="5" t="s">
        <v>93</v>
      </c>
      <c r="D23489" s="5">
        <v>1</v>
      </c>
      <c r="E23489" s="5">
        <v>50168</v>
      </c>
    </row>
    <row r="23490" spans="1:5" x14ac:dyDescent="0.35">
      <c r="A23490" s="3">
        <v>46279</v>
      </c>
      <c r="B23490" s="5" t="s">
        <v>387</v>
      </c>
      <c r="C23490" s="5" t="s">
        <v>39</v>
      </c>
      <c r="D23490" s="5">
        <v>1</v>
      </c>
      <c r="E23490" s="5">
        <v>118123</v>
      </c>
    </row>
    <row r="23491" spans="1:5" x14ac:dyDescent="0.35">
      <c r="A23491" s="3">
        <v>46279</v>
      </c>
      <c r="B23491" s="5" t="s">
        <v>217</v>
      </c>
      <c r="C23491" s="5" t="s">
        <v>30</v>
      </c>
      <c r="D23491" s="5">
        <v>1</v>
      </c>
      <c r="E23491" s="5">
        <v>165395</v>
      </c>
    </row>
    <row r="23492" spans="1:5" x14ac:dyDescent="0.35">
      <c r="A23492" s="3">
        <v>46279</v>
      </c>
      <c r="B23492" s="5" t="s">
        <v>387</v>
      </c>
      <c r="C23492" s="5" t="s">
        <v>48</v>
      </c>
      <c r="D23492" s="5">
        <v>1</v>
      </c>
      <c r="E23492" s="5">
        <v>501682</v>
      </c>
    </row>
    <row r="23493" spans="1:5" x14ac:dyDescent="0.35">
      <c r="A23493" s="3">
        <v>46279</v>
      </c>
      <c r="B23493" s="5" t="s">
        <v>388</v>
      </c>
      <c r="C23493" s="5" t="s">
        <v>83</v>
      </c>
      <c r="D23493" s="5">
        <v>1</v>
      </c>
      <c r="E23493" s="5">
        <v>70850</v>
      </c>
    </row>
    <row r="23494" spans="1:5" x14ac:dyDescent="0.35">
      <c r="A23494" s="3">
        <v>46279</v>
      </c>
      <c r="B23494" s="5" t="s">
        <v>387</v>
      </c>
      <c r="C23494" s="5" t="s">
        <v>82</v>
      </c>
      <c r="D23494" s="5">
        <v>1</v>
      </c>
      <c r="E23494" s="5">
        <v>70850</v>
      </c>
    </row>
    <row r="23495" spans="1:5" x14ac:dyDescent="0.35">
      <c r="A23495" s="3">
        <v>46279</v>
      </c>
      <c r="B23495" s="5" t="s">
        <v>384</v>
      </c>
      <c r="C23495" s="5" t="s">
        <v>27</v>
      </c>
      <c r="D23495" s="5">
        <v>1</v>
      </c>
      <c r="E23495" s="5">
        <v>177214</v>
      </c>
    </row>
    <row r="23496" spans="1:5" x14ac:dyDescent="0.35">
      <c r="A23496" s="3">
        <v>46279</v>
      </c>
      <c r="B23496" s="5" t="s">
        <v>387</v>
      </c>
      <c r="C23496" s="5" t="s">
        <v>39</v>
      </c>
      <c r="D23496" s="5">
        <v>1</v>
      </c>
      <c r="E23496" s="5">
        <v>118123</v>
      </c>
    </row>
    <row r="23497" spans="1:5" x14ac:dyDescent="0.35">
      <c r="A23497" s="3">
        <v>46279</v>
      </c>
      <c r="B23497" s="5" t="s">
        <v>387</v>
      </c>
      <c r="C23497" s="5" t="s">
        <v>30</v>
      </c>
      <c r="D23497" s="5">
        <v>1</v>
      </c>
      <c r="E23497" s="5">
        <v>165395</v>
      </c>
    </row>
    <row r="23498" spans="1:5" x14ac:dyDescent="0.35">
      <c r="A23498" s="3">
        <v>46279</v>
      </c>
      <c r="B23498" s="5" t="s">
        <v>387</v>
      </c>
      <c r="C23498" s="5" t="s">
        <v>49</v>
      </c>
      <c r="D23498" s="5">
        <v>1</v>
      </c>
      <c r="E23498" s="5">
        <v>64941</v>
      </c>
    </row>
    <row r="23499" spans="1:5" x14ac:dyDescent="0.35">
      <c r="A23499" s="3">
        <v>46279</v>
      </c>
      <c r="B23499" s="5" t="s">
        <v>384</v>
      </c>
      <c r="C23499" s="5" t="s">
        <v>49</v>
      </c>
      <c r="D23499" s="5">
        <v>1</v>
      </c>
      <c r="E23499" s="5">
        <v>64941</v>
      </c>
    </row>
    <row r="23500" spans="1:5" x14ac:dyDescent="0.35">
      <c r="A23500" s="3">
        <v>46279</v>
      </c>
      <c r="B23500" s="5" t="s">
        <v>384</v>
      </c>
      <c r="C23500" s="5" t="s">
        <v>85</v>
      </c>
      <c r="D23500" s="5">
        <v>1</v>
      </c>
      <c r="E23500" s="5">
        <v>189032</v>
      </c>
    </row>
    <row r="23501" spans="1:5" x14ac:dyDescent="0.35">
      <c r="A23501" s="3">
        <v>46279</v>
      </c>
      <c r="B23501" s="5" t="s">
        <v>387</v>
      </c>
      <c r="C23501" s="5" t="s">
        <v>17</v>
      </c>
      <c r="D23501" s="5">
        <v>1</v>
      </c>
      <c r="E23501" s="5">
        <v>236305</v>
      </c>
    </row>
    <row r="23502" spans="1:5" x14ac:dyDescent="0.35">
      <c r="A23502" s="3">
        <v>46279</v>
      </c>
      <c r="B23502" s="5" t="s">
        <v>384</v>
      </c>
      <c r="C23502" s="5" t="s">
        <v>89</v>
      </c>
      <c r="D23502" s="5">
        <v>1</v>
      </c>
      <c r="E23502" s="5">
        <v>50168</v>
      </c>
    </row>
    <row r="23503" spans="1:5" x14ac:dyDescent="0.35">
      <c r="A23503" s="3">
        <v>46279</v>
      </c>
      <c r="B23503" s="5" t="s">
        <v>403</v>
      </c>
      <c r="C23503" s="5" t="s">
        <v>66</v>
      </c>
      <c r="D23503" s="5">
        <v>1</v>
      </c>
      <c r="E23503" s="5">
        <v>116305</v>
      </c>
    </row>
    <row r="23504" spans="1:5" x14ac:dyDescent="0.35">
      <c r="A23504" s="3">
        <v>46279</v>
      </c>
      <c r="B23504" s="5" t="s">
        <v>403</v>
      </c>
      <c r="C23504" s="5" t="s">
        <v>66</v>
      </c>
      <c r="D23504" s="5">
        <v>1</v>
      </c>
      <c r="E23504" s="5">
        <v>116305</v>
      </c>
    </row>
    <row r="23505" spans="1:5" x14ac:dyDescent="0.35">
      <c r="A23505" s="3">
        <v>46279</v>
      </c>
      <c r="B23505" s="5" t="s">
        <v>397</v>
      </c>
      <c r="C23505" s="5" t="s">
        <v>66</v>
      </c>
      <c r="D23505" s="5">
        <v>1</v>
      </c>
      <c r="E23505" s="5">
        <v>116305</v>
      </c>
    </row>
    <row r="23506" spans="1:5" x14ac:dyDescent="0.35">
      <c r="A23506" s="3">
        <v>46279</v>
      </c>
      <c r="B23506" s="5" t="s">
        <v>127</v>
      </c>
      <c r="C23506" s="5" t="s">
        <v>66</v>
      </c>
      <c r="D23506" s="5">
        <v>1</v>
      </c>
      <c r="E23506" s="5">
        <v>116305</v>
      </c>
    </row>
    <row r="23507" spans="1:5" x14ac:dyDescent="0.35">
      <c r="A23507" s="3">
        <v>46279</v>
      </c>
      <c r="B23507" s="5" t="s">
        <v>406</v>
      </c>
      <c r="C23507" s="5" t="s">
        <v>66</v>
      </c>
      <c r="D23507" s="5">
        <v>1</v>
      </c>
      <c r="E23507" s="5">
        <v>116305</v>
      </c>
    </row>
    <row r="23508" spans="1:5" x14ac:dyDescent="0.35">
      <c r="A23508" s="3">
        <v>46279</v>
      </c>
      <c r="B23508" s="5" t="s">
        <v>127</v>
      </c>
      <c r="C23508" s="5" t="s">
        <v>65</v>
      </c>
      <c r="D23508" s="5">
        <v>1</v>
      </c>
      <c r="E23508" s="5">
        <v>116305</v>
      </c>
    </row>
    <row r="23509" spans="1:5" x14ac:dyDescent="0.35">
      <c r="A23509" s="3">
        <v>46279</v>
      </c>
      <c r="B23509" s="5" t="s">
        <v>127</v>
      </c>
      <c r="C23509" s="5" t="s">
        <v>67</v>
      </c>
      <c r="D23509" s="5">
        <v>1</v>
      </c>
      <c r="E23509" s="5">
        <v>116305</v>
      </c>
    </row>
    <row r="23510" spans="1:5" x14ac:dyDescent="0.35">
      <c r="A23510" s="3">
        <v>46279</v>
      </c>
      <c r="B23510" s="5" t="s">
        <v>384</v>
      </c>
      <c r="C23510" s="5" t="s">
        <v>161</v>
      </c>
      <c r="D23510" s="5">
        <v>1</v>
      </c>
      <c r="E23510" s="5">
        <v>154545</v>
      </c>
    </row>
    <row r="23511" spans="1:5" x14ac:dyDescent="0.35">
      <c r="A23511" s="3">
        <v>46279</v>
      </c>
      <c r="B23511" s="5" t="s">
        <v>384</v>
      </c>
      <c r="C23511" s="5" t="s">
        <v>37</v>
      </c>
      <c r="D23511" s="5">
        <v>1</v>
      </c>
      <c r="E23511" s="5">
        <v>118123</v>
      </c>
    </row>
    <row r="23512" spans="1:5" x14ac:dyDescent="0.35">
      <c r="A23512" s="3">
        <v>46279</v>
      </c>
      <c r="B23512" s="5" t="s">
        <v>384</v>
      </c>
      <c r="C23512" s="5" t="s">
        <v>161</v>
      </c>
      <c r="D23512" s="5">
        <v>1</v>
      </c>
      <c r="E23512" s="5">
        <v>154545</v>
      </c>
    </row>
    <row r="23513" spans="1:5" x14ac:dyDescent="0.35">
      <c r="A23513" s="3">
        <v>46279</v>
      </c>
      <c r="B23513" s="5" t="s">
        <v>387</v>
      </c>
      <c r="C23513" s="5" t="s">
        <v>17</v>
      </c>
      <c r="D23513" s="5">
        <v>1</v>
      </c>
      <c r="E23513" s="5">
        <v>236305</v>
      </c>
    </row>
    <row r="23514" spans="1:5" x14ac:dyDescent="0.35">
      <c r="A23514" s="3">
        <v>46279</v>
      </c>
      <c r="B23514" s="5" t="s">
        <v>384</v>
      </c>
      <c r="C23514" s="5" t="s">
        <v>35</v>
      </c>
      <c r="D23514" s="5">
        <v>1</v>
      </c>
      <c r="E23514" s="5">
        <v>324409</v>
      </c>
    </row>
    <row r="23515" spans="1:5" x14ac:dyDescent="0.35">
      <c r="A23515" s="3">
        <v>46279</v>
      </c>
      <c r="B23515" s="5" t="s">
        <v>217</v>
      </c>
      <c r="C23515" s="5" t="s">
        <v>49</v>
      </c>
      <c r="D23515" s="5">
        <v>1</v>
      </c>
      <c r="E23515" s="5">
        <v>64941</v>
      </c>
    </row>
    <row r="23516" spans="1:5" x14ac:dyDescent="0.35">
      <c r="A23516" s="3">
        <v>46279</v>
      </c>
      <c r="B23516" s="5" t="s">
        <v>384</v>
      </c>
      <c r="C23516" s="5" t="s">
        <v>161</v>
      </c>
      <c r="D23516" s="5">
        <v>1</v>
      </c>
      <c r="E23516" s="5">
        <v>154545</v>
      </c>
    </row>
    <row r="23517" spans="1:5" x14ac:dyDescent="0.35">
      <c r="A23517" s="3">
        <v>46279</v>
      </c>
      <c r="B23517" s="5" t="s">
        <v>387</v>
      </c>
      <c r="C23517" s="5" t="s">
        <v>62</v>
      </c>
      <c r="D23517" s="5">
        <v>1</v>
      </c>
      <c r="E23517" s="5">
        <v>177214</v>
      </c>
    </row>
    <row r="23518" spans="1:5" x14ac:dyDescent="0.35">
      <c r="A23518" s="3">
        <v>46279</v>
      </c>
      <c r="B23518" s="5" t="s">
        <v>387</v>
      </c>
      <c r="C23518" s="5" t="s">
        <v>17</v>
      </c>
      <c r="D23518" s="5">
        <v>1</v>
      </c>
      <c r="E23518" s="5">
        <v>236305</v>
      </c>
    </row>
    <row r="23519" spans="1:5" x14ac:dyDescent="0.35">
      <c r="A23519" s="3">
        <v>46279</v>
      </c>
      <c r="B23519" s="5" t="s">
        <v>387</v>
      </c>
      <c r="C23519" s="5" t="s">
        <v>36</v>
      </c>
      <c r="D23519" s="5">
        <v>1</v>
      </c>
      <c r="E23519" s="5">
        <v>236305</v>
      </c>
    </row>
    <row r="23520" spans="1:5" x14ac:dyDescent="0.35">
      <c r="A23520" s="3">
        <v>46279</v>
      </c>
      <c r="B23520" s="5" t="s">
        <v>217</v>
      </c>
      <c r="C23520" s="5" t="s">
        <v>85</v>
      </c>
      <c r="D23520" s="5">
        <v>1</v>
      </c>
      <c r="E23520" s="5">
        <v>189032</v>
      </c>
    </row>
    <row r="23521" spans="1:5" x14ac:dyDescent="0.35">
      <c r="A23521" s="3">
        <v>46279</v>
      </c>
      <c r="B23521" s="5" t="s">
        <v>384</v>
      </c>
      <c r="C23521" s="5" t="s">
        <v>89</v>
      </c>
      <c r="D23521" s="5">
        <v>1</v>
      </c>
      <c r="E23521" s="5">
        <v>50168</v>
      </c>
    </row>
    <row r="23522" spans="1:5" x14ac:dyDescent="0.35">
      <c r="A23522" s="3">
        <v>46279</v>
      </c>
      <c r="B23522" s="5" t="s">
        <v>387</v>
      </c>
      <c r="C23522" s="5" t="s">
        <v>108</v>
      </c>
      <c r="D23522" s="5">
        <v>1</v>
      </c>
      <c r="E23522" s="5">
        <v>106305</v>
      </c>
    </row>
    <row r="23523" spans="1:5" x14ac:dyDescent="0.35">
      <c r="A23523" s="3">
        <v>46279</v>
      </c>
      <c r="B23523" s="5" t="s">
        <v>387</v>
      </c>
      <c r="C23523" s="5" t="s">
        <v>39</v>
      </c>
      <c r="D23523" s="5">
        <v>1</v>
      </c>
      <c r="E23523" s="5">
        <v>118123</v>
      </c>
    </row>
    <row r="23524" spans="1:5" x14ac:dyDescent="0.35">
      <c r="A23524" s="3">
        <v>46279</v>
      </c>
      <c r="B23524" s="5" t="s">
        <v>384</v>
      </c>
      <c r="C23524" s="5" t="s">
        <v>27</v>
      </c>
      <c r="D23524" s="5">
        <v>1</v>
      </c>
      <c r="E23524" s="5">
        <v>177214</v>
      </c>
    </row>
    <row r="23525" spans="1:5" x14ac:dyDescent="0.35">
      <c r="A23525" s="3">
        <v>46279</v>
      </c>
      <c r="B23525" s="5" t="s">
        <v>387</v>
      </c>
      <c r="C23525" s="5" t="s">
        <v>17</v>
      </c>
      <c r="D23525" s="5">
        <v>1</v>
      </c>
      <c r="E23525" s="5">
        <v>236305</v>
      </c>
    </row>
    <row r="23526" spans="1:5" x14ac:dyDescent="0.35">
      <c r="A23526" s="3">
        <v>46279</v>
      </c>
      <c r="B23526" s="5" t="s">
        <v>384</v>
      </c>
      <c r="C23526" s="5" t="s">
        <v>89</v>
      </c>
      <c r="D23526" s="5">
        <v>1</v>
      </c>
      <c r="E23526" s="5">
        <v>50168</v>
      </c>
    </row>
    <row r="23527" spans="1:5" x14ac:dyDescent="0.35">
      <c r="A23527" s="3">
        <v>46279</v>
      </c>
      <c r="B23527" s="5" t="s">
        <v>282</v>
      </c>
      <c r="C23527" s="5" t="s">
        <v>66</v>
      </c>
      <c r="D23527" s="5">
        <v>1</v>
      </c>
      <c r="E23527" s="5">
        <v>116305</v>
      </c>
    </row>
    <row r="23528" spans="1:5" x14ac:dyDescent="0.35">
      <c r="A23528" s="3">
        <v>46279</v>
      </c>
      <c r="B23528" s="5" t="s">
        <v>397</v>
      </c>
      <c r="C23528" s="5" t="s">
        <v>65</v>
      </c>
      <c r="D23528" s="5">
        <v>1</v>
      </c>
      <c r="E23528" s="5">
        <v>116305</v>
      </c>
    </row>
    <row r="23529" spans="1:5" x14ac:dyDescent="0.35">
      <c r="A23529" s="3">
        <v>46279</v>
      </c>
      <c r="B23529" s="5" t="s">
        <v>282</v>
      </c>
      <c r="C23529" s="5" t="s">
        <v>66</v>
      </c>
      <c r="D23529" s="5">
        <v>1</v>
      </c>
      <c r="E23529" s="5">
        <v>116305</v>
      </c>
    </row>
    <row r="23530" spans="1:5" x14ac:dyDescent="0.35">
      <c r="A23530" s="3">
        <v>46279</v>
      </c>
      <c r="B23530" s="5" t="s">
        <v>404</v>
      </c>
      <c r="C23530" s="5" t="s">
        <v>67</v>
      </c>
      <c r="D23530" s="5">
        <v>1</v>
      </c>
      <c r="E23530" s="5">
        <v>116305</v>
      </c>
    </row>
    <row r="23531" spans="1:5" x14ac:dyDescent="0.35">
      <c r="A23531" s="3">
        <v>46279</v>
      </c>
      <c r="B23531" s="5" t="s">
        <v>127</v>
      </c>
      <c r="C23531" s="5" t="s">
        <v>66</v>
      </c>
      <c r="D23531" s="5">
        <v>1</v>
      </c>
      <c r="E23531" s="5">
        <v>116305</v>
      </c>
    </row>
    <row r="23532" spans="1:5" x14ac:dyDescent="0.35">
      <c r="A23532" s="3">
        <v>46279</v>
      </c>
      <c r="B23532" s="5" t="s">
        <v>127</v>
      </c>
      <c r="C23532" s="5" t="s">
        <v>66</v>
      </c>
      <c r="D23532" s="5">
        <v>1</v>
      </c>
      <c r="E23532" s="5">
        <v>116305</v>
      </c>
    </row>
    <row r="23533" spans="1:5" x14ac:dyDescent="0.35">
      <c r="A23533" s="3">
        <v>46279</v>
      </c>
      <c r="B23533" s="5" t="s">
        <v>127</v>
      </c>
      <c r="C23533" s="5" t="s">
        <v>66</v>
      </c>
      <c r="D23533" s="5">
        <v>1</v>
      </c>
      <c r="E23533" s="5">
        <v>116305</v>
      </c>
    </row>
    <row r="23534" spans="1:5" x14ac:dyDescent="0.35">
      <c r="A23534" s="3">
        <v>46279</v>
      </c>
      <c r="B23534" s="5" t="s">
        <v>384</v>
      </c>
      <c r="C23534" s="5" t="s">
        <v>89</v>
      </c>
      <c r="D23534" s="5">
        <v>1</v>
      </c>
      <c r="E23534" s="5">
        <v>50168</v>
      </c>
    </row>
    <row r="23535" spans="1:5" x14ac:dyDescent="0.35">
      <c r="A23535" s="3">
        <v>46279</v>
      </c>
      <c r="B23535" s="5" t="s">
        <v>384</v>
      </c>
      <c r="C23535" s="5" t="s">
        <v>89</v>
      </c>
      <c r="D23535" s="5">
        <v>1</v>
      </c>
      <c r="E23535" s="5">
        <v>50168</v>
      </c>
    </row>
    <row r="23536" spans="1:5" x14ac:dyDescent="0.35">
      <c r="A23536" s="3">
        <v>46279</v>
      </c>
      <c r="B23536" s="5" t="s">
        <v>406</v>
      </c>
      <c r="C23536" s="5" t="s">
        <v>65</v>
      </c>
      <c r="D23536" s="5">
        <v>1</v>
      </c>
      <c r="E23536" s="5">
        <v>116305</v>
      </c>
    </row>
    <row r="23537" spans="1:5" x14ac:dyDescent="0.35">
      <c r="A23537" s="3">
        <v>46279</v>
      </c>
      <c r="B23537" s="5" t="s">
        <v>404</v>
      </c>
      <c r="C23537" s="5" t="s">
        <v>66</v>
      </c>
      <c r="D23537" s="5">
        <v>1</v>
      </c>
      <c r="E23537" s="5">
        <v>116305</v>
      </c>
    </row>
    <row r="23538" spans="1:5" x14ac:dyDescent="0.35">
      <c r="A23538" s="3">
        <v>46279</v>
      </c>
      <c r="B23538" s="5" t="s">
        <v>397</v>
      </c>
      <c r="C23538" s="5" t="s">
        <v>65</v>
      </c>
      <c r="D23538" s="5">
        <v>1</v>
      </c>
      <c r="E23538" s="5">
        <v>116305</v>
      </c>
    </row>
    <row r="23539" spans="1:5" x14ac:dyDescent="0.35">
      <c r="A23539" s="3">
        <v>46279</v>
      </c>
      <c r="B23539" s="5" t="s">
        <v>406</v>
      </c>
      <c r="C23539" s="5" t="s">
        <v>65</v>
      </c>
      <c r="D23539" s="5">
        <v>1</v>
      </c>
      <c r="E23539" s="5">
        <v>116305</v>
      </c>
    </row>
    <row r="23540" spans="1:5" x14ac:dyDescent="0.35">
      <c r="A23540" s="3">
        <v>46279</v>
      </c>
      <c r="B23540" s="5" t="s">
        <v>282</v>
      </c>
      <c r="C23540" s="5" t="s">
        <v>65</v>
      </c>
      <c r="D23540" s="5">
        <v>1</v>
      </c>
      <c r="E23540" s="5">
        <v>116305</v>
      </c>
    </row>
    <row r="23541" spans="1:5" x14ac:dyDescent="0.35">
      <c r="A23541" s="3">
        <v>46279</v>
      </c>
      <c r="B23541" s="5" t="s">
        <v>404</v>
      </c>
      <c r="C23541" s="5" t="s">
        <v>66</v>
      </c>
      <c r="D23541" s="5">
        <v>1</v>
      </c>
      <c r="E23541" s="5">
        <v>116305</v>
      </c>
    </row>
    <row r="23542" spans="1:5" x14ac:dyDescent="0.35">
      <c r="A23542" s="3">
        <v>46279</v>
      </c>
      <c r="B23542" s="5" t="s">
        <v>282</v>
      </c>
      <c r="C23542" s="5" t="s">
        <v>66</v>
      </c>
      <c r="D23542" s="5">
        <v>1</v>
      </c>
      <c r="E23542" s="5">
        <v>116305</v>
      </c>
    </row>
    <row r="23543" spans="1:5" x14ac:dyDescent="0.35">
      <c r="A23543" s="3">
        <v>46279</v>
      </c>
      <c r="B23543" s="5" t="s">
        <v>397</v>
      </c>
      <c r="C23543" s="5" t="s">
        <v>67</v>
      </c>
      <c r="D23543" s="5">
        <v>1</v>
      </c>
      <c r="E23543" s="5">
        <v>116305</v>
      </c>
    </row>
    <row r="23544" spans="1:5" x14ac:dyDescent="0.35">
      <c r="A23544" s="3">
        <v>46279</v>
      </c>
      <c r="B23544" s="5" t="s">
        <v>282</v>
      </c>
      <c r="C23544" s="5" t="s">
        <v>66</v>
      </c>
      <c r="D23544" s="5">
        <v>1</v>
      </c>
      <c r="E23544" s="5">
        <v>116305</v>
      </c>
    </row>
    <row r="23545" spans="1:5" x14ac:dyDescent="0.35">
      <c r="A23545" s="3">
        <v>46279</v>
      </c>
      <c r="B23545" s="5" t="s">
        <v>404</v>
      </c>
      <c r="C23545" s="5" t="s">
        <v>67</v>
      </c>
      <c r="D23545" s="5">
        <v>1</v>
      </c>
      <c r="E23545" s="5">
        <v>116305</v>
      </c>
    </row>
    <row r="23546" spans="1:5" x14ac:dyDescent="0.35">
      <c r="A23546" s="3">
        <v>46279</v>
      </c>
      <c r="B23546" s="5" t="s">
        <v>127</v>
      </c>
      <c r="C23546" s="5" t="s">
        <v>66</v>
      </c>
      <c r="D23546" s="5">
        <v>1</v>
      </c>
      <c r="E23546" s="5">
        <v>116305</v>
      </c>
    </row>
    <row r="23547" spans="1:5" x14ac:dyDescent="0.35">
      <c r="A23547" s="3">
        <v>46279</v>
      </c>
      <c r="B23547" s="5" t="s">
        <v>397</v>
      </c>
      <c r="C23547" s="5" t="s">
        <v>66</v>
      </c>
      <c r="D23547" s="5">
        <v>1</v>
      </c>
      <c r="E23547" s="5">
        <v>116305</v>
      </c>
    </row>
    <row r="23548" spans="1:5" x14ac:dyDescent="0.35">
      <c r="A23548" s="3">
        <v>46279</v>
      </c>
      <c r="B23548" s="5" t="s">
        <v>397</v>
      </c>
      <c r="C23548" s="5" t="s">
        <v>65</v>
      </c>
      <c r="D23548" s="5">
        <v>1</v>
      </c>
      <c r="E23548" s="5">
        <v>116305</v>
      </c>
    </row>
    <row r="23549" spans="1:5" x14ac:dyDescent="0.35">
      <c r="A23549" s="3">
        <v>46279</v>
      </c>
      <c r="B23549" s="5" t="s">
        <v>127</v>
      </c>
      <c r="C23549" s="5" t="s">
        <v>66</v>
      </c>
      <c r="D23549" s="5">
        <v>1</v>
      </c>
      <c r="E23549" s="5">
        <v>116305</v>
      </c>
    </row>
    <row r="23550" spans="1:5" x14ac:dyDescent="0.35">
      <c r="A23550" s="3">
        <v>46279</v>
      </c>
      <c r="B23550" s="5" t="s">
        <v>282</v>
      </c>
      <c r="C23550" s="5" t="s">
        <v>66</v>
      </c>
      <c r="D23550" s="5">
        <v>1</v>
      </c>
      <c r="E23550" s="5">
        <v>116305</v>
      </c>
    </row>
    <row r="23551" spans="1:5" x14ac:dyDescent="0.35">
      <c r="A23551" s="3">
        <v>46279</v>
      </c>
      <c r="B23551" s="5" t="s">
        <v>127</v>
      </c>
      <c r="C23551" s="5" t="s">
        <v>65</v>
      </c>
      <c r="D23551" s="5">
        <v>1</v>
      </c>
      <c r="E23551" s="5">
        <v>116305</v>
      </c>
    </row>
    <row r="23552" spans="1:5" x14ac:dyDescent="0.35">
      <c r="A23552" s="3">
        <v>46279</v>
      </c>
      <c r="B23552" s="5" t="s">
        <v>127</v>
      </c>
      <c r="C23552" s="5" t="s">
        <v>65</v>
      </c>
      <c r="D23552" s="5">
        <v>1</v>
      </c>
      <c r="E23552" s="5">
        <v>116305</v>
      </c>
    </row>
    <row r="23553" spans="1:5" x14ac:dyDescent="0.35">
      <c r="A23553" s="3">
        <v>46279</v>
      </c>
      <c r="B23553" s="5" t="s">
        <v>404</v>
      </c>
      <c r="C23553" s="5" t="s">
        <v>66</v>
      </c>
      <c r="D23553" s="5">
        <v>1</v>
      </c>
      <c r="E23553" s="5">
        <v>116305</v>
      </c>
    </row>
    <row r="23554" spans="1:5" x14ac:dyDescent="0.35">
      <c r="A23554" s="3">
        <v>46279</v>
      </c>
      <c r="B23554" s="5" t="s">
        <v>127</v>
      </c>
      <c r="C23554" s="5" t="s">
        <v>66</v>
      </c>
      <c r="D23554" s="5">
        <v>1</v>
      </c>
      <c r="E23554" s="5">
        <v>116305</v>
      </c>
    </row>
    <row r="23555" spans="1:5" x14ac:dyDescent="0.35">
      <c r="A23555" s="3">
        <v>46279</v>
      </c>
      <c r="B23555" s="5" t="s">
        <v>404</v>
      </c>
      <c r="C23555" s="5" t="s">
        <v>67</v>
      </c>
      <c r="D23555" s="5">
        <v>1</v>
      </c>
      <c r="E23555" s="5">
        <v>116305</v>
      </c>
    </row>
    <row r="23556" spans="1:5" x14ac:dyDescent="0.35">
      <c r="A23556" s="3">
        <v>46279</v>
      </c>
      <c r="B23556" s="5" t="s">
        <v>404</v>
      </c>
      <c r="C23556" s="5" t="s">
        <v>66</v>
      </c>
      <c r="D23556" s="5">
        <v>1</v>
      </c>
      <c r="E23556" s="5">
        <v>116305</v>
      </c>
    </row>
    <row r="23557" spans="1:5" x14ac:dyDescent="0.35">
      <c r="A23557" s="3">
        <v>46279</v>
      </c>
      <c r="B23557" s="5" t="s">
        <v>127</v>
      </c>
      <c r="C23557" s="5" t="s">
        <v>65</v>
      </c>
      <c r="D23557" s="5">
        <v>1</v>
      </c>
      <c r="E23557" s="5">
        <v>116305</v>
      </c>
    </row>
    <row r="23558" spans="1:5" x14ac:dyDescent="0.35">
      <c r="A23558" s="3">
        <v>46279</v>
      </c>
      <c r="B23558" s="5" t="s">
        <v>388</v>
      </c>
      <c r="C23558" s="5" t="s">
        <v>28</v>
      </c>
      <c r="D23558" s="5">
        <v>1</v>
      </c>
      <c r="E23558" s="5">
        <v>118123</v>
      </c>
    </row>
    <row r="23559" spans="1:5" x14ac:dyDescent="0.35">
      <c r="A23559" s="3">
        <v>46279</v>
      </c>
      <c r="B23559" s="5" t="s">
        <v>217</v>
      </c>
      <c r="C23559" s="5" t="s">
        <v>66</v>
      </c>
      <c r="D23559" s="5">
        <v>1</v>
      </c>
      <c r="E23559" s="5">
        <v>135850</v>
      </c>
    </row>
    <row r="23560" spans="1:5" x14ac:dyDescent="0.35">
      <c r="A23560" s="3">
        <v>46279</v>
      </c>
      <c r="B23560" s="5" t="s">
        <v>387</v>
      </c>
      <c r="C23560" s="5" t="s">
        <v>17</v>
      </c>
      <c r="D23560" s="5">
        <v>1</v>
      </c>
      <c r="E23560" s="5">
        <v>236305</v>
      </c>
    </row>
    <row r="23561" spans="1:5" x14ac:dyDescent="0.35">
      <c r="A23561" s="3">
        <v>46279</v>
      </c>
      <c r="B23561" s="5" t="s">
        <v>384</v>
      </c>
      <c r="C23561" s="5" t="s">
        <v>49</v>
      </c>
      <c r="D23561" s="5">
        <v>1</v>
      </c>
      <c r="E23561" s="5">
        <v>64941</v>
      </c>
    </row>
    <row r="23562" spans="1:5" x14ac:dyDescent="0.35">
      <c r="A23562" s="3">
        <v>46279</v>
      </c>
      <c r="B23562" s="5" t="s">
        <v>387</v>
      </c>
      <c r="C23562" s="5" t="s">
        <v>38</v>
      </c>
      <c r="D23562" s="5">
        <v>1</v>
      </c>
      <c r="E23562" s="5">
        <v>236305</v>
      </c>
    </row>
    <row r="23563" spans="1:5" x14ac:dyDescent="0.35">
      <c r="A23563" s="3">
        <v>46279</v>
      </c>
      <c r="B23563" s="5" t="s">
        <v>387</v>
      </c>
      <c r="C23563" s="5" t="s">
        <v>85</v>
      </c>
      <c r="D23563" s="5">
        <v>1</v>
      </c>
      <c r="E23563" s="5">
        <v>189032</v>
      </c>
    </row>
    <row r="23564" spans="1:5" x14ac:dyDescent="0.35">
      <c r="A23564" s="3">
        <v>46279</v>
      </c>
      <c r="B23564" s="5" t="s">
        <v>384</v>
      </c>
      <c r="C23564" s="5" t="s">
        <v>49</v>
      </c>
      <c r="D23564" s="5">
        <v>1</v>
      </c>
      <c r="E23564" s="5">
        <v>64941</v>
      </c>
    </row>
    <row r="23565" spans="1:5" x14ac:dyDescent="0.35">
      <c r="A23565" s="3">
        <v>46279</v>
      </c>
      <c r="B23565" s="5" t="s">
        <v>384</v>
      </c>
      <c r="C23565" s="5" t="s">
        <v>49</v>
      </c>
      <c r="D23565" s="5">
        <v>1</v>
      </c>
      <c r="E23565" s="5">
        <v>64941</v>
      </c>
    </row>
    <row r="23566" spans="1:5" x14ac:dyDescent="0.35">
      <c r="A23566" s="3">
        <v>46279</v>
      </c>
      <c r="B23566" s="5" t="s">
        <v>387</v>
      </c>
      <c r="C23566" s="5" t="s">
        <v>38</v>
      </c>
      <c r="D23566" s="5">
        <v>1</v>
      </c>
      <c r="E23566" s="5">
        <v>236305</v>
      </c>
    </row>
    <row r="23567" spans="1:5" x14ac:dyDescent="0.35">
      <c r="A23567" s="3">
        <v>46279</v>
      </c>
      <c r="B23567" s="5" t="s">
        <v>384</v>
      </c>
      <c r="C23567" s="5" t="s">
        <v>108</v>
      </c>
      <c r="D23567" s="5">
        <v>1</v>
      </c>
      <c r="E23567" s="5">
        <v>106305</v>
      </c>
    </row>
    <row r="23568" spans="1:5" x14ac:dyDescent="0.35">
      <c r="A23568" s="3">
        <v>46279</v>
      </c>
      <c r="B23568" s="5" t="s">
        <v>384</v>
      </c>
      <c r="C23568" s="5" t="s">
        <v>89</v>
      </c>
      <c r="D23568" s="5">
        <v>1</v>
      </c>
      <c r="E23568" s="5">
        <v>50168</v>
      </c>
    </row>
    <row r="23569" spans="1:5" x14ac:dyDescent="0.35">
      <c r="A23569" s="3">
        <v>46279</v>
      </c>
      <c r="B23569" s="5" t="s">
        <v>406</v>
      </c>
      <c r="C23569" s="5" t="s">
        <v>66</v>
      </c>
      <c r="D23569" s="5">
        <v>1</v>
      </c>
      <c r="E23569" s="5">
        <v>116305</v>
      </c>
    </row>
    <row r="23570" spans="1:5" x14ac:dyDescent="0.35">
      <c r="A23570" s="3">
        <v>46279</v>
      </c>
      <c r="B23570" s="5" t="s">
        <v>407</v>
      </c>
      <c r="C23570" s="5" t="s">
        <v>66</v>
      </c>
      <c r="D23570" s="5">
        <v>1</v>
      </c>
      <c r="E23570" s="5">
        <v>116305</v>
      </c>
    </row>
    <row r="23571" spans="1:5" x14ac:dyDescent="0.35">
      <c r="A23571" s="3">
        <v>46279</v>
      </c>
      <c r="B23571" s="5" t="s">
        <v>282</v>
      </c>
      <c r="C23571" s="5" t="s">
        <v>66</v>
      </c>
      <c r="D23571" s="5">
        <v>1</v>
      </c>
      <c r="E23571" s="5">
        <v>116305</v>
      </c>
    </row>
    <row r="23572" spans="1:5" x14ac:dyDescent="0.35">
      <c r="A23572" s="3">
        <v>46279</v>
      </c>
      <c r="B23572" s="5" t="s">
        <v>403</v>
      </c>
      <c r="C23572" s="5" t="s">
        <v>66</v>
      </c>
      <c r="D23572" s="5">
        <v>1</v>
      </c>
      <c r="E23572" s="5">
        <v>116305</v>
      </c>
    </row>
    <row r="23573" spans="1:5" x14ac:dyDescent="0.35">
      <c r="A23573" s="3">
        <v>46279</v>
      </c>
      <c r="B23573" s="5" t="s">
        <v>406</v>
      </c>
      <c r="C23573" s="5" t="s">
        <v>66</v>
      </c>
      <c r="D23573" s="5">
        <v>1</v>
      </c>
      <c r="E23573" s="5">
        <v>116305</v>
      </c>
    </row>
    <row r="23574" spans="1:5" x14ac:dyDescent="0.35">
      <c r="A23574" s="3">
        <v>46279</v>
      </c>
      <c r="B23574" s="5" t="s">
        <v>127</v>
      </c>
      <c r="C23574" s="5" t="s">
        <v>65</v>
      </c>
      <c r="D23574" s="5">
        <v>1</v>
      </c>
      <c r="E23574" s="5">
        <v>116305</v>
      </c>
    </row>
    <row r="23575" spans="1:5" x14ac:dyDescent="0.35">
      <c r="A23575" s="3">
        <v>46279</v>
      </c>
      <c r="B23575" s="5" t="s">
        <v>397</v>
      </c>
      <c r="C23575" s="5" t="s">
        <v>67</v>
      </c>
      <c r="D23575" s="5">
        <v>1</v>
      </c>
      <c r="E23575" s="5">
        <v>116305</v>
      </c>
    </row>
    <row r="23576" spans="1:5" x14ac:dyDescent="0.35">
      <c r="A23576" s="3">
        <v>46279</v>
      </c>
      <c r="B23576" s="5" t="s">
        <v>407</v>
      </c>
      <c r="C23576" s="5" t="s">
        <v>65</v>
      </c>
      <c r="D23576" s="5">
        <v>1</v>
      </c>
      <c r="E23576" s="5">
        <v>116305</v>
      </c>
    </row>
    <row r="23577" spans="1:5" x14ac:dyDescent="0.35">
      <c r="A23577" s="3">
        <v>46279</v>
      </c>
      <c r="B23577" s="5" t="s">
        <v>127</v>
      </c>
      <c r="C23577" s="5" t="s">
        <v>66</v>
      </c>
      <c r="D23577" s="5">
        <v>1</v>
      </c>
      <c r="E23577" s="5">
        <v>116305</v>
      </c>
    </row>
    <row r="23578" spans="1:5" x14ac:dyDescent="0.35">
      <c r="A23578" s="3">
        <v>46279</v>
      </c>
      <c r="B23578" s="5" t="s">
        <v>403</v>
      </c>
      <c r="C23578" s="5" t="s">
        <v>66</v>
      </c>
      <c r="D23578" s="5">
        <v>1</v>
      </c>
      <c r="E23578" s="5">
        <v>116305</v>
      </c>
    </row>
    <row r="23579" spans="1:5" x14ac:dyDescent="0.35">
      <c r="A23579" s="3">
        <v>46279</v>
      </c>
      <c r="B23579" s="5" t="s">
        <v>127</v>
      </c>
      <c r="C23579" s="5" t="s">
        <v>67</v>
      </c>
      <c r="D23579" s="5">
        <v>1</v>
      </c>
      <c r="E23579" s="5">
        <v>116305</v>
      </c>
    </row>
    <row r="23580" spans="1:5" x14ac:dyDescent="0.35">
      <c r="A23580" s="3">
        <v>46279</v>
      </c>
      <c r="B23580" s="5" t="s">
        <v>127</v>
      </c>
      <c r="C23580" s="5" t="s">
        <v>66</v>
      </c>
      <c r="D23580" s="5">
        <v>1</v>
      </c>
      <c r="E23580" s="5">
        <v>116305</v>
      </c>
    </row>
    <row r="23581" spans="1:5" x14ac:dyDescent="0.35">
      <c r="A23581" s="3">
        <v>46279</v>
      </c>
      <c r="B23581" s="5" t="s">
        <v>127</v>
      </c>
      <c r="C23581" s="5" t="s">
        <v>66</v>
      </c>
      <c r="D23581" s="5">
        <v>1</v>
      </c>
      <c r="E23581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3" sqref="D3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203</v>
      </c>
      <c r="C1" s="1" t="s">
        <v>0</v>
      </c>
      <c r="D1" s="1" t="s">
        <v>204</v>
      </c>
      <c r="F1" s="8"/>
      <c r="H1" s="8" t="s">
        <v>175</v>
      </c>
    </row>
    <row r="2" spans="2:9" x14ac:dyDescent="0.35">
      <c r="B2" t="s">
        <v>192</v>
      </c>
      <c r="C2" s="2" t="s">
        <v>14</v>
      </c>
      <c r="D2" t="s">
        <v>14</v>
      </c>
      <c r="F2" s="8"/>
      <c r="H2" s="8" t="s">
        <v>176</v>
      </c>
      <c r="I2" t="s">
        <v>154</v>
      </c>
    </row>
    <row r="3" spans="2:9" x14ac:dyDescent="0.35">
      <c r="B3" t="s">
        <v>192</v>
      </c>
      <c r="C3" s="2" t="s">
        <v>113</v>
      </c>
      <c r="D3" t="s">
        <v>196</v>
      </c>
      <c r="F3" s="8"/>
      <c r="H3" s="8" t="s">
        <v>177</v>
      </c>
      <c r="I3" t="s">
        <v>154</v>
      </c>
    </row>
    <row r="4" spans="2:9" x14ac:dyDescent="0.35">
      <c r="B4" t="s">
        <v>192</v>
      </c>
      <c r="C4" s="2" t="s">
        <v>114</v>
      </c>
      <c r="D4" t="s">
        <v>196</v>
      </c>
      <c r="F4" s="8"/>
      <c r="H4" s="8" t="s">
        <v>178</v>
      </c>
      <c r="I4" s="8" t="s">
        <v>163</v>
      </c>
    </row>
    <row r="5" spans="2:9" x14ac:dyDescent="0.35">
      <c r="B5" t="s">
        <v>205</v>
      </c>
      <c r="C5" s="2" t="s">
        <v>143</v>
      </c>
      <c r="D5" t="s">
        <v>199</v>
      </c>
      <c r="F5" s="8"/>
      <c r="H5" s="8" t="s">
        <v>179</v>
      </c>
      <c r="I5" t="s">
        <v>154</v>
      </c>
    </row>
    <row r="6" spans="2:9" x14ac:dyDescent="0.35">
      <c r="B6" t="s">
        <v>192</v>
      </c>
      <c r="C6" s="2" t="s">
        <v>146</v>
      </c>
      <c r="D6" t="s">
        <v>146</v>
      </c>
      <c r="F6" s="8"/>
      <c r="H6" s="8" t="s">
        <v>180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181</v>
      </c>
      <c r="I7" s="8" t="s">
        <v>163</v>
      </c>
    </row>
    <row r="8" spans="2:9" x14ac:dyDescent="0.35">
      <c r="B8" t="s">
        <v>205</v>
      </c>
      <c r="C8" s="2" t="s">
        <v>157</v>
      </c>
      <c r="D8" t="s">
        <v>157</v>
      </c>
      <c r="F8" s="9"/>
      <c r="H8" s="8" t="s">
        <v>182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183</v>
      </c>
      <c r="I9" s="8" t="s">
        <v>163</v>
      </c>
    </row>
    <row r="10" spans="2:9" x14ac:dyDescent="0.35">
      <c r="B10" t="s">
        <v>205</v>
      </c>
      <c r="C10" s="2" t="s">
        <v>164</v>
      </c>
      <c r="D10" t="s">
        <v>194</v>
      </c>
      <c r="F10" s="9"/>
      <c r="H10" s="8" t="s">
        <v>185</v>
      </c>
      <c r="I10" s="8" t="s">
        <v>184</v>
      </c>
    </row>
    <row r="11" spans="2:9" x14ac:dyDescent="0.35">
      <c r="B11" t="s">
        <v>205</v>
      </c>
      <c r="C11" s="2" t="s">
        <v>166</v>
      </c>
      <c r="D11" t="s">
        <v>184</v>
      </c>
      <c r="E11"/>
      <c r="H11" s="8" t="s">
        <v>186</v>
      </c>
      <c r="I11" s="8" t="s">
        <v>184</v>
      </c>
    </row>
    <row r="12" spans="2:9" x14ac:dyDescent="0.35">
      <c r="B12" t="s">
        <v>192</v>
      </c>
      <c r="C12" s="2" t="s">
        <v>167</v>
      </c>
      <c r="D12" t="s">
        <v>201</v>
      </c>
      <c r="E12"/>
      <c r="H12" s="8" t="s">
        <v>187</v>
      </c>
      <c r="I12" s="8" t="s">
        <v>184</v>
      </c>
    </row>
    <row r="13" spans="2:9" x14ac:dyDescent="0.35">
      <c r="B13" t="s">
        <v>192</v>
      </c>
      <c r="C13" t="s">
        <v>264</v>
      </c>
      <c r="D13" t="s">
        <v>201</v>
      </c>
      <c r="E13"/>
      <c r="H13" s="8" t="s">
        <v>188</v>
      </c>
      <c r="I13" s="8" t="s">
        <v>184</v>
      </c>
    </row>
    <row r="14" spans="2:9" x14ac:dyDescent="0.35">
      <c r="B14" t="s">
        <v>192</v>
      </c>
      <c r="C14" t="s">
        <v>265</v>
      </c>
      <c r="D14" t="s">
        <v>201</v>
      </c>
      <c r="E14"/>
      <c r="H14" s="8" t="s">
        <v>189</v>
      </c>
      <c r="I14" s="8" t="s">
        <v>184</v>
      </c>
    </row>
    <row r="15" spans="2:9" x14ac:dyDescent="0.35">
      <c r="B15" t="s">
        <v>192</v>
      </c>
      <c r="C15" t="s">
        <v>266</v>
      </c>
      <c r="D15" t="s">
        <v>201</v>
      </c>
      <c r="E15"/>
      <c r="H15" s="8" t="s">
        <v>190</v>
      </c>
      <c r="I15" s="8" t="s">
        <v>157</v>
      </c>
    </row>
    <row r="16" spans="2:9" x14ac:dyDescent="0.35">
      <c r="B16" t="s">
        <v>192</v>
      </c>
      <c r="C16" t="s">
        <v>271</v>
      </c>
      <c r="D16" t="s">
        <v>201</v>
      </c>
      <c r="E16"/>
      <c r="H16" s="8" t="s">
        <v>191</v>
      </c>
      <c r="I16" s="8" t="s">
        <v>207</v>
      </c>
    </row>
    <row r="17" spans="2:9" x14ac:dyDescent="0.35">
      <c r="B17" t="s">
        <v>192</v>
      </c>
      <c r="C17" t="s">
        <v>270</v>
      </c>
      <c r="D17" t="s">
        <v>201</v>
      </c>
      <c r="E17"/>
      <c r="H17" s="9" t="s">
        <v>193</v>
      </c>
      <c r="I17" s="8" t="s">
        <v>146</v>
      </c>
    </row>
    <row r="18" spans="2:9" x14ac:dyDescent="0.35">
      <c r="B18" t="s">
        <v>192</v>
      </c>
      <c r="C18" s="9" t="s">
        <v>273</v>
      </c>
      <c r="D18" t="s">
        <v>201</v>
      </c>
      <c r="E18"/>
      <c r="H18" s="9" t="s">
        <v>14</v>
      </c>
      <c r="I18" t="s">
        <v>14</v>
      </c>
    </row>
    <row r="19" spans="2:9" x14ac:dyDescent="0.35">
      <c r="B19" t="s">
        <v>192</v>
      </c>
      <c r="C19" s="9" t="s">
        <v>266</v>
      </c>
      <c r="D19" t="s">
        <v>201</v>
      </c>
      <c r="E19"/>
      <c r="H19" s="9" t="s">
        <v>195</v>
      </c>
      <c r="I19" s="9" t="s">
        <v>194</v>
      </c>
    </row>
    <row r="20" spans="2:9" x14ac:dyDescent="0.35">
      <c r="B20" t="s">
        <v>192</v>
      </c>
      <c r="C20" t="s">
        <v>310</v>
      </c>
      <c r="D20" t="s">
        <v>201</v>
      </c>
      <c r="E20"/>
      <c r="H20" s="9" t="s">
        <v>196</v>
      </c>
      <c r="I20" s="9" t="s">
        <v>196</v>
      </c>
    </row>
    <row r="21" spans="2:9" x14ac:dyDescent="0.35">
      <c r="B21" t="s">
        <v>192</v>
      </c>
      <c r="C21" t="s">
        <v>340</v>
      </c>
      <c r="D21" t="s">
        <v>340</v>
      </c>
      <c r="E21"/>
      <c r="H21" s="9" t="s">
        <v>198</v>
      </c>
      <c r="I21" t="s">
        <v>197</v>
      </c>
    </row>
    <row r="22" spans="2:9" x14ac:dyDescent="0.35">
      <c r="B22" t="s">
        <v>163</v>
      </c>
      <c r="C22" t="s">
        <v>178</v>
      </c>
      <c r="D22" t="s">
        <v>163</v>
      </c>
      <c r="E22"/>
      <c r="H22" s="9" t="s">
        <v>200</v>
      </c>
      <c r="I22" t="s">
        <v>199</v>
      </c>
    </row>
    <row r="23" spans="2:9" x14ac:dyDescent="0.35">
      <c r="B23" t="s">
        <v>163</v>
      </c>
      <c r="C23" t="s">
        <v>255</v>
      </c>
      <c r="D23" t="s">
        <v>163</v>
      </c>
      <c r="E23"/>
      <c r="H23" s="10" t="s">
        <v>201</v>
      </c>
      <c r="I23" s="10" t="s">
        <v>201</v>
      </c>
    </row>
    <row r="24" spans="2:9" x14ac:dyDescent="0.35">
      <c r="E24"/>
      <c r="H24" s="9" t="s">
        <v>202</v>
      </c>
      <c r="I24" s="8" t="s">
        <v>163</v>
      </c>
    </row>
    <row r="25" spans="2:9" x14ac:dyDescent="0.35">
      <c r="E25"/>
      <c r="H25" t="s">
        <v>255</v>
      </c>
      <c r="I25" s="8" t="s">
        <v>163</v>
      </c>
    </row>
    <row r="26" spans="2:9" x14ac:dyDescent="0.35">
      <c r="E26"/>
      <c r="H26" t="s">
        <v>256</v>
      </c>
      <c r="I26" t="s">
        <v>197</v>
      </c>
    </row>
    <row r="27" spans="2:9" x14ac:dyDescent="0.35">
      <c r="E27"/>
      <c r="H27" s="9" t="s">
        <v>264</v>
      </c>
      <c r="I27" s="10" t="s">
        <v>201</v>
      </c>
    </row>
    <row r="28" spans="2:9" x14ac:dyDescent="0.35">
      <c r="E28"/>
      <c r="H28" s="9" t="s">
        <v>267</v>
      </c>
      <c r="I28" s="10" t="s">
        <v>201</v>
      </c>
    </row>
    <row r="29" spans="2:9" x14ac:dyDescent="0.35">
      <c r="E29"/>
      <c r="H29" s="9" t="s">
        <v>266</v>
      </c>
      <c r="I29" s="10" t="s">
        <v>201</v>
      </c>
    </row>
    <row r="30" spans="2:9" x14ac:dyDescent="0.35">
      <c r="E30"/>
      <c r="H30" s="9" t="s">
        <v>268</v>
      </c>
      <c r="I30" s="10" t="s">
        <v>201</v>
      </c>
    </row>
    <row r="31" spans="2:9" x14ac:dyDescent="0.35">
      <c r="E31"/>
      <c r="H31" s="9" t="s">
        <v>269</v>
      </c>
      <c r="I31" s="10" t="s">
        <v>201</v>
      </c>
    </row>
    <row r="32" spans="2:9" x14ac:dyDescent="0.35">
      <c r="E32"/>
      <c r="H32" s="9" t="s">
        <v>270</v>
      </c>
      <c r="I32" s="10" t="s">
        <v>201</v>
      </c>
    </row>
    <row r="33" spans="5:9" x14ac:dyDescent="0.35">
      <c r="E33"/>
      <c r="H33" s="9" t="s">
        <v>271</v>
      </c>
      <c r="I33" s="10" t="s">
        <v>201</v>
      </c>
    </row>
    <row r="34" spans="5:9" x14ac:dyDescent="0.35">
      <c r="E34"/>
      <c r="H34" s="9" t="s">
        <v>265</v>
      </c>
      <c r="I34" s="10" t="s">
        <v>201</v>
      </c>
    </row>
    <row r="35" spans="5:9" x14ac:dyDescent="0.35">
      <c r="E35"/>
      <c r="H35" s="9" t="s">
        <v>272</v>
      </c>
      <c r="I35" s="10" t="s">
        <v>201</v>
      </c>
    </row>
    <row r="36" spans="5:9" x14ac:dyDescent="0.35">
      <c r="E36"/>
      <c r="H36" s="9" t="s">
        <v>273</v>
      </c>
      <c r="I36" s="10" t="s">
        <v>201</v>
      </c>
    </row>
    <row r="37" spans="5:9" x14ac:dyDescent="0.35">
      <c r="E37"/>
      <c r="H37" s="9" t="s">
        <v>274</v>
      </c>
      <c r="I37" s="10" t="s">
        <v>201</v>
      </c>
    </row>
    <row r="38" spans="5:9" x14ac:dyDescent="0.35">
      <c r="E38"/>
      <c r="H38" t="s">
        <v>310</v>
      </c>
      <c r="I38" s="10" t="s">
        <v>201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45686-D6D7-4A51-9D2C-91AF337A97FC}">
  <dimension ref="A1:J98"/>
  <sheetViews>
    <sheetView tabSelected="1" topLeftCell="A61" workbookViewId="0">
      <selection activeCell="A87" sqref="A87:XFD91"/>
    </sheetView>
  </sheetViews>
  <sheetFormatPr defaultRowHeight="14.5" x14ac:dyDescent="0.35"/>
  <sheetData>
    <row r="1" spans="1:10" x14ac:dyDescent="0.35">
      <c r="A1" t="s">
        <v>439</v>
      </c>
      <c r="B1" t="s">
        <v>411</v>
      </c>
      <c r="C1" t="s">
        <v>429</v>
      </c>
      <c r="D1" t="s">
        <v>430</v>
      </c>
      <c r="E1" t="s">
        <v>412</v>
      </c>
      <c r="F1" t="s">
        <v>203</v>
      </c>
      <c r="G1" t="s">
        <v>206</v>
      </c>
      <c r="H1" t="s">
        <v>440</v>
      </c>
      <c r="I1" t="s">
        <v>434</v>
      </c>
      <c r="J1" t="s">
        <v>431</v>
      </c>
    </row>
    <row r="2" spans="1:10" x14ac:dyDescent="0.35">
      <c r="A2" t="s">
        <v>441</v>
      </c>
      <c r="B2" t="s">
        <v>417</v>
      </c>
      <c r="E2" t="s">
        <v>418</v>
      </c>
      <c r="F2" t="s">
        <v>419</v>
      </c>
      <c r="G2" t="s">
        <v>419</v>
      </c>
      <c r="H2" t="s">
        <v>413</v>
      </c>
      <c r="I2" t="s">
        <v>435</v>
      </c>
      <c r="J2">
        <v>12020000</v>
      </c>
    </row>
    <row r="3" spans="1:10" x14ac:dyDescent="0.35">
      <c r="A3" t="s">
        <v>441</v>
      </c>
      <c r="B3" t="s">
        <v>417</v>
      </c>
      <c r="E3" t="s">
        <v>418</v>
      </c>
      <c r="F3" t="s">
        <v>419</v>
      </c>
      <c r="G3" t="s">
        <v>419</v>
      </c>
      <c r="H3" t="s">
        <v>414</v>
      </c>
      <c r="I3" t="s">
        <v>435</v>
      </c>
      <c r="J3">
        <v>7580000</v>
      </c>
    </row>
    <row r="4" spans="1:10" x14ac:dyDescent="0.35">
      <c r="A4" t="s">
        <v>441</v>
      </c>
      <c r="B4" t="s">
        <v>417</v>
      </c>
      <c r="E4" t="s">
        <v>418</v>
      </c>
      <c r="F4" t="s">
        <v>419</v>
      </c>
      <c r="G4" t="s">
        <v>419</v>
      </c>
      <c r="H4" t="s">
        <v>415</v>
      </c>
      <c r="I4" t="s">
        <v>435</v>
      </c>
      <c r="J4">
        <v>720000</v>
      </c>
    </row>
    <row r="5" spans="1:10" x14ac:dyDescent="0.35">
      <c r="A5" t="s">
        <v>441</v>
      </c>
      <c r="B5" t="s">
        <v>417</v>
      </c>
      <c r="E5" t="s">
        <v>418</v>
      </c>
      <c r="F5" t="s">
        <v>419</v>
      </c>
      <c r="G5" t="s">
        <v>419</v>
      </c>
      <c r="H5" t="s">
        <v>416</v>
      </c>
      <c r="I5" t="s">
        <v>435</v>
      </c>
      <c r="J5">
        <v>8340000</v>
      </c>
    </row>
    <row r="6" spans="1:10" x14ac:dyDescent="0.35">
      <c r="A6" t="s">
        <v>441</v>
      </c>
      <c r="B6" t="s">
        <v>417</v>
      </c>
      <c r="E6" t="s">
        <v>418</v>
      </c>
      <c r="F6" t="s">
        <v>192</v>
      </c>
      <c r="G6" t="s">
        <v>436</v>
      </c>
      <c r="H6" t="s">
        <v>413</v>
      </c>
      <c r="I6" t="s">
        <v>435</v>
      </c>
      <c r="J6">
        <v>6450000</v>
      </c>
    </row>
    <row r="7" spans="1:10" x14ac:dyDescent="0.35">
      <c r="A7" t="s">
        <v>441</v>
      </c>
      <c r="B7" t="s">
        <v>417</v>
      </c>
      <c r="E7" t="s">
        <v>418</v>
      </c>
      <c r="F7" t="s">
        <v>192</v>
      </c>
      <c r="G7" t="s">
        <v>436</v>
      </c>
      <c r="H7" t="s">
        <v>414</v>
      </c>
      <c r="I7" t="s">
        <v>435</v>
      </c>
      <c r="J7">
        <v>3770000</v>
      </c>
    </row>
    <row r="8" spans="1:10" x14ac:dyDescent="0.35">
      <c r="A8" t="s">
        <v>441</v>
      </c>
      <c r="B8" t="s">
        <v>417</v>
      </c>
      <c r="E8" t="s">
        <v>418</v>
      </c>
      <c r="F8" t="s">
        <v>192</v>
      </c>
      <c r="G8" t="s">
        <v>436</v>
      </c>
      <c r="H8" t="s">
        <v>415</v>
      </c>
      <c r="I8" t="s">
        <v>435</v>
      </c>
      <c r="J8">
        <v>270000</v>
      </c>
    </row>
    <row r="9" spans="1:10" x14ac:dyDescent="0.35">
      <c r="A9" t="s">
        <v>441</v>
      </c>
      <c r="B9" t="s">
        <v>417</v>
      </c>
      <c r="E9" t="s">
        <v>418</v>
      </c>
      <c r="F9" t="s">
        <v>192</v>
      </c>
      <c r="G9" t="s">
        <v>436</v>
      </c>
      <c r="H9" t="s">
        <v>416</v>
      </c>
      <c r="I9" t="s">
        <v>435</v>
      </c>
      <c r="J9">
        <v>4080000</v>
      </c>
    </row>
    <row r="10" spans="1:10" x14ac:dyDescent="0.35">
      <c r="A10" t="s">
        <v>441</v>
      </c>
      <c r="B10" t="s">
        <v>417</v>
      </c>
      <c r="E10" t="s">
        <v>418</v>
      </c>
      <c r="F10" t="s">
        <v>192</v>
      </c>
      <c r="G10" t="s">
        <v>14</v>
      </c>
      <c r="H10" t="s">
        <v>413</v>
      </c>
      <c r="I10" t="s">
        <v>435</v>
      </c>
      <c r="J10">
        <v>2661753</v>
      </c>
    </row>
    <row r="11" spans="1:10" x14ac:dyDescent="0.35">
      <c r="A11" t="s">
        <v>441</v>
      </c>
      <c r="B11" t="s">
        <v>417</v>
      </c>
      <c r="E11" t="s">
        <v>418</v>
      </c>
      <c r="F11" t="s">
        <v>192</v>
      </c>
      <c r="G11" t="s">
        <v>14</v>
      </c>
      <c r="H11" t="s">
        <v>414</v>
      </c>
      <c r="I11" t="s">
        <v>435</v>
      </c>
      <c r="J11">
        <v>989583</v>
      </c>
    </row>
    <row r="12" spans="1:10" x14ac:dyDescent="0.35">
      <c r="A12" t="s">
        <v>441</v>
      </c>
      <c r="B12" t="s">
        <v>417</v>
      </c>
      <c r="E12" t="s">
        <v>418</v>
      </c>
      <c r="F12" t="s">
        <v>192</v>
      </c>
      <c r="G12" t="s">
        <v>14</v>
      </c>
      <c r="H12" t="s">
        <v>415</v>
      </c>
      <c r="I12" t="s">
        <v>435</v>
      </c>
      <c r="J12">
        <v>600000</v>
      </c>
    </row>
    <row r="13" spans="1:10" x14ac:dyDescent="0.35">
      <c r="A13" t="s">
        <v>441</v>
      </c>
      <c r="B13" t="s">
        <v>417</v>
      </c>
      <c r="E13" t="s">
        <v>418</v>
      </c>
      <c r="F13" t="s">
        <v>192</v>
      </c>
      <c r="G13" t="s">
        <v>14</v>
      </c>
      <c r="H13" t="s">
        <v>416</v>
      </c>
      <c r="I13" t="s">
        <v>435</v>
      </c>
      <c r="J13">
        <v>1589583</v>
      </c>
    </row>
    <row r="14" spans="1:10" x14ac:dyDescent="0.35">
      <c r="A14" t="s">
        <v>441</v>
      </c>
      <c r="B14" t="s">
        <v>417</v>
      </c>
      <c r="E14" t="s">
        <v>418</v>
      </c>
      <c r="F14" t="s">
        <v>192</v>
      </c>
      <c r="G14" t="s">
        <v>146</v>
      </c>
      <c r="H14" t="s">
        <v>413</v>
      </c>
      <c r="I14" t="s">
        <v>435</v>
      </c>
      <c r="J14">
        <v>1556212</v>
      </c>
    </row>
    <row r="15" spans="1:10" x14ac:dyDescent="0.35">
      <c r="A15" t="s">
        <v>441</v>
      </c>
      <c r="B15" t="s">
        <v>417</v>
      </c>
      <c r="E15" t="s">
        <v>418</v>
      </c>
      <c r="F15" t="s">
        <v>192</v>
      </c>
      <c r="G15" t="s">
        <v>146</v>
      </c>
      <c r="H15" t="s">
        <v>414</v>
      </c>
      <c r="I15" t="s">
        <v>435</v>
      </c>
      <c r="J15">
        <v>1333846</v>
      </c>
    </row>
    <row r="16" spans="1:10" x14ac:dyDescent="0.35">
      <c r="A16" t="s">
        <v>441</v>
      </c>
      <c r="B16" t="s">
        <v>417</v>
      </c>
      <c r="E16" t="s">
        <v>418</v>
      </c>
      <c r="F16" t="s">
        <v>192</v>
      </c>
      <c r="G16" t="s">
        <v>146</v>
      </c>
      <c r="H16" t="s">
        <v>415</v>
      </c>
      <c r="I16" t="s">
        <v>435</v>
      </c>
      <c r="J16">
        <v>-300000</v>
      </c>
    </row>
    <row r="17" spans="1:10" x14ac:dyDescent="0.35">
      <c r="A17" t="s">
        <v>441</v>
      </c>
      <c r="B17" t="s">
        <v>417</v>
      </c>
      <c r="E17" t="s">
        <v>418</v>
      </c>
      <c r="F17" t="s">
        <v>192</v>
      </c>
      <c r="G17" t="s">
        <v>146</v>
      </c>
      <c r="H17" t="s">
        <v>416</v>
      </c>
      <c r="I17" t="s">
        <v>435</v>
      </c>
      <c r="J17">
        <v>1033846</v>
      </c>
    </row>
    <row r="18" spans="1:10" x14ac:dyDescent="0.35">
      <c r="A18" t="s">
        <v>441</v>
      </c>
      <c r="B18" t="s">
        <v>417</v>
      </c>
      <c r="E18" t="s">
        <v>418</v>
      </c>
      <c r="F18" t="s">
        <v>192</v>
      </c>
      <c r="G18" t="s">
        <v>340</v>
      </c>
      <c r="H18" t="s">
        <v>413</v>
      </c>
      <c r="I18" t="s">
        <v>435</v>
      </c>
      <c r="J18">
        <v>253121</v>
      </c>
    </row>
    <row r="19" spans="1:10" x14ac:dyDescent="0.35">
      <c r="A19" t="s">
        <v>441</v>
      </c>
      <c r="B19" t="s">
        <v>417</v>
      </c>
      <c r="E19" t="s">
        <v>418</v>
      </c>
      <c r="F19" t="s">
        <v>192</v>
      </c>
      <c r="G19" t="s">
        <v>340</v>
      </c>
      <c r="H19" t="s">
        <v>414</v>
      </c>
      <c r="I19" t="s">
        <v>435</v>
      </c>
      <c r="J19">
        <v>198128</v>
      </c>
    </row>
    <row r="20" spans="1:10" x14ac:dyDescent="0.35">
      <c r="A20" t="s">
        <v>441</v>
      </c>
      <c r="B20" t="s">
        <v>417</v>
      </c>
      <c r="E20" t="s">
        <v>418</v>
      </c>
      <c r="F20" t="s">
        <v>192</v>
      </c>
      <c r="G20" t="s">
        <v>340</v>
      </c>
      <c r="H20" t="s">
        <v>416</v>
      </c>
      <c r="I20" t="s">
        <v>435</v>
      </c>
      <c r="J20">
        <v>198128</v>
      </c>
    </row>
    <row r="21" spans="1:10" x14ac:dyDescent="0.35">
      <c r="A21" t="s">
        <v>441</v>
      </c>
      <c r="B21" t="s">
        <v>417</v>
      </c>
      <c r="E21" t="s">
        <v>418</v>
      </c>
      <c r="F21" t="s">
        <v>192</v>
      </c>
      <c r="G21" t="s">
        <v>201</v>
      </c>
      <c r="H21" t="s">
        <v>413</v>
      </c>
      <c r="I21" t="s">
        <v>435</v>
      </c>
      <c r="J21">
        <v>253167</v>
      </c>
    </row>
    <row r="22" spans="1:10" x14ac:dyDescent="0.35">
      <c r="A22" t="s">
        <v>441</v>
      </c>
      <c r="B22" t="s">
        <v>417</v>
      </c>
      <c r="E22" t="s">
        <v>418</v>
      </c>
      <c r="F22" t="s">
        <v>192</v>
      </c>
      <c r="G22" t="s">
        <v>201</v>
      </c>
      <c r="H22" t="s">
        <v>414</v>
      </c>
      <c r="I22" t="s">
        <v>435</v>
      </c>
      <c r="J22">
        <v>240563</v>
      </c>
    </row>
    <row r="23" spans="1:10" x14ac:dyDescent="0.35">
      <c r="A23" t="s">
        <v>441</v>
      </c>
      <c r="B23" t="s">
        <v>417</v>
      </c>
      <c r="E23" t="s">
        <v>418</v>
      </c>
      <c r="F23" t="s">
        <v>192</v>
      </c>
      <c r="G23" t="s">
        <v>201</v>
      </c>
      <c r="H23" t="s">
        <v>415</v>
      </c>
      <c r="I23" t="s">
        <v>435</v>
      </c>
      <c r="J23">
        <v>-30000</v>
      </c>
    </row>
    <row r="24" spans="1:10" x14ac:dyDescent="0.35">
      <c r="A24" t="s">
        <v>441</v>
      </c>
      <c r="B24" t="s">
        <v>417</v>
      </c>
      <c r="E24" t="s">
        <v>418</v>
      </c>
      <c r="F24" t="s">
        <v>192</v>
      </c>
      <c r="G24" t="s">
        <v>201</v>
      </c>
      <c r="H24" t="s">
        <v>416</v>
      </c>
      <c r="I24" t="s">
        <v>435</v>
      </c>
      <c r="J24">
        <v>250000</v>
      </c>
    </row>
    <row r="25" spans="1:10" x14ac:dyDescent="0.35">
      <c r="A25" t="s">
        <v>441</v>
      </c>
      <c r="B25" t="s">
        <v>417</v>
      </c>
      <c r="E25" t="s">
        <v>418</v>
      </c>
      <c r="F25" t="s">
        <v>192</v>
      </c>
      <c r="G25" t="s">
        <v>196</v>
      </c>
      <c r="H25" t="s">
        <v>413</v>
      </c>
      <c r="I25" t="s">
        <v>435</v>
      </c>
      <c r="J25">
        <v>1730069</v>
      </c>
    </row>
    <row r="26" spans="1:10" x14ac:dyDescent="0.35">
      <c r="A26" t="s">
        <v>441</v>
      </c>
      <c r="B26" t="s">
        <v>417</v>
      </c>
      <c r="E26" t="s">
        <v>418</v>
      </c>
      <c r="F26" t="s">
        <v>192</v>
      </c>
      <c r="G26" t="s">
        <v>196</v>
      </c>
      <c r="H26" t="s">
        <v>414</v>
      </c>
      <c r="I26" t="s">
        <v>435</v>
      </c>
      <c r="J26">
        <v>1010777</v>
      </c>
    </row>
    <row r="27" spans="1:10" x14ac:dyDescent="0.35">
      <c r="A27" t="s">
        <v>441</v>
      </c>
      <c r="B27" t="s">
        <v>417</v>
      </c>
      <c r="E27" t="s">
        <v>418</v>
      </c>
      <c r="F27" t="s">
        <v>192</v>
      </c>
      <c r="G27" t="s">
        <v>196</v>
      </c>
      <c r="H27" t="s">
        <v>416</v>
      </c>
      <c r="I27" t="s">
        <v>435</v>
      </c>
      <c r="J27">
        <v>1010777</v>
      </c>
    </row>
    <row r="28" spans="1:10" x14ac:dyDescent="0.35">
      <c r="A28" t="s">
        <v>441</v>
      </c>
      <c r="B28" t="s">
        <v>417</v>
      </c>
      <c r="E28" t="s">
        <v>418</v>
      </c>
      <c r="F28" t="s">
        <v>163</v>
      </c>
      <c r="G28" t="s">
        <v>437</v>
      </c>
      <c r="H28" t="s">
        <v>413</v>
      </c>
      <c r="I28" t="s">
        <v>435</v>
      </c>
      <c r="J28">
        <v>1280000</v>
      </c>
    </row>
    <row r="29" spans="1:10" x14ac:dyDescent="0.35">
      <c r="A29" t="s">
        <v>441</v>
      </c>
      <c r="B29" t="s">
        <v>417</v>
      </c>
      <c r="E29" t="s">
        <v>418</v>
      </c>
      <c r="F29" t="s">
        <v>163</v>
      </c>
      <c r="G29" t="s">
        <v>437</v>
      </c>
      <c r="H29" t="s">
        <v>414</v>
      </c>
      <c r="I29" t="s">
        <v>435</v>
      </c>
      <c r="J29">
        <v>790000</v>
      </c>
    </row>
    <row r="30" spans="1:10" x14ac:dyDescent="0.35">
      <c r="A30" t="s">
        <v>441</v>
      </c>
      <c r="B30" t="s">
        <v>417</v>
      </c>
      <c r="E30" t="s">
        <v>418</v>
      </c>
      <c r="F30" t="s">
        <v>163</v>
      </c>
      <c r="G30" t="s">
        <v>437</v>
      </c>
      <c r="H30" t="s">
        <v>416</v>
      </c>
      <c r="I30" t="s">
        <v>435</v>
      </c>
      <c r="J30">
        <v>790000</v>
      </c>
    </row>
    <row r="31" spans="1:10" x14ac:dyDescent="0.35">
      <c r="A31" t="s">
        <v>441</v>
      </c>
      <c r="B31" t="s">
        <v>417</v>
      </c>
      <c r="E31" t="s">
        <v>418</v>
      </c>
      <c r="F31" t="s">
        <v>163</v>
      </c>
      <c r="G31" t="s">
        <v>163</v>
      </c>
      <c r="H31" t="s">
        <v>413</v>
      </c>
      <c r="I31" t="s">
        <v>435</v>
      </c>
      <c r="J31">
        <v>935593</v>
      </c>
    </row>
    <row r="32" spans="1:10" x14ac:dyDescent="0.35">
      <c r="A32" t="s">
        <v>441</v>
      </c>
      <c r="B32" t="s">
        <v>417</v>
      </c>
      <c r="E32" t="s">
        <v>418</v>
      </c>
      <c r="F32" t="s">
        <v>163</v>
      </c>
      <c r="G32" t="s">
        <v>163</v>
      </c>
      <c r="H32" t="s">
        <v>414</v>
      </c>
      <c r="I32" t="s">
        <v>435</v>
      </c>
      <c r="J32">
        <v>544262</v>
      </c>
    </row>
    <row r="33" spans="1:10" x14ac:dyDescent="0.35">
      <c r="A33" t="s">
        <v>441</v>
      </c>
      <c r="B33" t="s">
        <v>417</v>
      </c>
      <c r="E33" t="s">
        <v>418</v>
      </c>
      <c r="F33" t="s">
        <v>163</v>
      </c>
      <c r="G33" t="s">
        <v>163</v>
      </c>
      <c r="H33" t="s">
        <v>416</v>
      </c>
      <c r="I33" t="s">
        <v>435</v>
      </c>
      <c r="J33">
        <v>544262</v>
      </c>
    </row>
    <row r="34" spans="1:10" x14ac:dyDescent="0.35">
      <c r="A34" t="s">
        <v>441</v>
      </c>
      <c r="B34" t="s">
        <v>417</v>
      </c>
      <c r="E34" t="s">
        <v>418</v>
      </c>
      <c r="F34" t="s">
        <v>163</v>
      </c>
      <c r="G34" t="s">
        <v>154</v>
      </c>
      <c r="H34" t="s">
        <v>413</v>
      </c>
      <c r="I34" t="s">
        <v>435</v>
      </c>
      <c r="J34">
        <v>341055</v>
      </c>
    </row>
    <row r="35" spans="1:10" x14ac:dyDescent="0.35">
      <c r="A35" t="s">
        <v>441</v>
      </c>
      <c r="B35" t="s">
        <v>417</v>
      </c>
      <c r="E35" t="s">
        <v>418</v>
      </c>
      <c r="F35" t="s">
        <v>163</v>
      </c>
      <c r="G35" t="s">
        <v>154</v>
      </c>
      <c r="H35" t="s">
        <v>414</v>
      </c>
      <c r="I35" t="s">
        <v>435</v>
      </c>
      <c r="J35">
        <v>248578</v>
      </c>
    </row>
    <row r="36" spans="1:10" x14ac:dyDescent="0.35">
      <c r="A36" t="s">
        <v>441</v>
      </c>
      <c r="B36" t="s">
        <v>417</v>
      </c>
      <c r="E36" t="s">
        <v>418</v>
      </c>
      <c r="F36" t="s">
        <v>163</v>
      </c>
      <c r="G36" t="s">
        <v>154</v>
      </c>
      <c r="H36" t="s">
        <v>416</v>
      </c>
      <c r="I36" t="s">
        <v>435</v>
      </c>
      <c r="J36">
        <v>248578</v>
      </c>
    </row>
    <row r="37" spans="1:10" x14ac:dyDescent="0.35">
      <c r="A37" t="s">
        <v>441</v>
      </c>
      <c r="B37" t="s">
        <v>417</v>
      </c>
      <c r="E37" t="s">
        <v>418</v>
      </c>
      <c r="F37" t="s">
        <v>205</v>
      </c>
      <c r="G37" t="s">
        <v>438</v>
      </c>
      <c r="H37" t="s">
        <v>413</v>
      </c>
      <c r="I37" t="s">
        <v>435</v>
      </c>
      <c r="J37">
        <v>4280000</v>
      </c>
    </row>
    <row r="38" spans="1:10" x14ac:dyDescent="0.35">
      <c r="A38" t="s">
        <v>441</v>
      </c>
      <c r="B38" t="s">
        <v>417</v>
      </c>
      <c r="E38" t="s">
        <v>418</v>
      </c>
      <c r="F38" t="s">
        <v>205</v>
      </c>
      <c r="G38" t="s">
        <v>438</v>
      </c>
      <c r="H38" t="s">
        <v>414</v>
      </c>
      <c r="I38" t="s">
        <v>435</v>
      </c>
      <c r="J38">
        <v>3010000</v>
      </c>
    </row>
    <row r="39" spans="1:10" x14ac:dyDescent="0.35">
      <c r="A39" t="s">
        <v>441</v>
      </c>
      <c r="B39" t="s">
        <v>417</v>
      </c>
      <c r="E39" t="s">
        <v>418</v>
      </c>
      <c r="F39" t="s">
        <v>205</v>
      </c>
      <c r="G39" t="s">
        <v>438</v>
      </c>
      <c r="H39" t="s">
        <v>415</v>
      </c>
      <c r="I39" t="s">
        <v>435</v>
      </c>
      <c r="J39">
        <v>450000</v>
      </c>
    </row>
    <row r="40" spans="1:10" x14ac:dyDescent="0.35">
      <c r="A40" t="s">
        <v>441</v>
      </c>
      <c r="B40" t="s">
        <v>417</v>
      </c>
      <c r="E40" t="s">
        <v>418</v>
      </c>
      <c r="F40" t="s">
        <v>205</v>
      </c>
      <c r="G40" t="s">
        <v>438</v>
      </c>
      <c r="H40" t="s">
        <v>416</v>
      </c>
      <c r="I40" t="s">
        <v>435</v>
      </c>
      <c r="J40">
        <v>3460000</v>
      </c>
    </row>
    <row r="41" spans="1:10" x14ac:dyDescent="0.35">
      <c r="A41" t="s">
        <v>441</v>
      </c>
      <c r="B41" t="s">
        <v>417</v>
      </c>
      <c r="E41" t="s">
        <v>418</v>
      </c>
      <c r="F41" t="s">
        <v>205</v>
      </c>
      <c r="G41" t="s">
        <v>157</v>
      </c>
      <c r="H41" t="s">
        <v>413</v>
      </c>
      <c r="I41" t="s">
        <v>435</v>
      </c>
      <c r="J41">
        <v>2124790</v>
      </c>
    </row>
    <row r="42" spans="1:10" x14ac:dyDescent="0.35">
      <c r="A42" t="s">
        <v>441</v>
      </c>
      <c r="B42" t="s">
        <v>417</v>
      </c>
      <c r="E42" t="s">
        <v>418</v>
      </c>
      <c r="F42" t="s">
        <v>205</v>
      </c>
      <c r="G42" t="s">
        <v>157</v>
      </c>
      <c r="H42" t="s">
        <v>414</v>
      </c>
      <c r="I42" t="s">
        <v>435</v>
      </c>
      <c r="J42">
        <v>1444930</v>
      </c>
    </row>
    <row r="43" spans="1:10" x14ac:dyDescent="0.35">
      <c r="A43" t="s">
        <v>441</v>
      </c>
      <c r="B43" t="s">
        <v>417</v>
      </c>
      <c r="E43" t="s">
        <v>418</v>
      </c>
      <c r="F43" t="s">
        <v>205</v>
      </c>
      <c r="G43" t="s">
        <v>157</v>
      </c>
      <c r="H43" t="s">
        <v>415</v>
      </c>
      <c r="I43" t="s">
        <v>435</v>
      </c>
      <c r="J43">
        <v>120000</v>
      </c>
    </row>
    <row r="44" spans="1:10" x14ac:dyDescent="0.35">
      <c r="A44" t="s">
        <v>441</v>
      </c>
      <c r="B44" t="s">
        <v>417</v>
      </c>
      <c r="E44" t="s">
        <v>418</v>
      </c>
      <c r="F44" t="s">
        <v>205</v>
      </c>
      <c r="G44" t="s">
        <v>157</v>
      </c>
      <c r="H44" t="s">
        <v>416</v>
      </c>
      <c r="I44" t="s">
        <v>435</v>
      </c>
      <c r="J44">
        <v>1564930</v>
      </c>
    </row>
    <row r="45" spans="1:10" x14ac:dyDescent="0.35">
      <c r="A45" t="s">
        <v>441</v>
      </c>
      <c r="B45" t="s">
        <v>417</v>
      </c>
      <c r="E45" t="s">
        <v>418</v>
      </c>
      <c r="F45" t="s">
        <v>205</v>
      </c>
      <c r="G45" t="s">
        <v>199</v>
      </c>
      <c r="H45" t="s">
        <v>413</v>
      </c>
      <c r="I45" t="s">
        <v>435</v>
      </c>
      <c r="J45">
        <v>655338</v>
      </c>
    </row>
    <row r="46" spans="1:10" x14ac:dyDescent="0.35">
      <c r="A46" t="s">
        <v>441</v>
      </c>
      <c r="B46" t="s">
        <v>417</v>
      </c>
      <c r="E46" t="s">
        <v>418</v>
      </c>
      <c r="F46" t="s">
        <v>205</v>
      </c>
      <c r="G46" t="s">
        <v>199</v>
      </c>
      <c r="H46" t="s">
        <v>414</v>
      </c>
      <c r="I46" t="s">
        <v>435</v>
      </c>
      <c r="J46">
        <v>511519</v>
      </c>
    </row>
    <row r="47" spans="1:10" x14ac:dyDescent="0.35">
      <c r="A47" t="s">
        <v>441</v>
      </c>
      <c r="B47" t="s">
        <v>417</v>
      </c>
      <c r="E47" t="s">
        <v>418</v>
      </c>
      <c r="F47" t="s">
        <v>205</v>
      </c>
      <c r="G47" t="s">
        <v>199</v>
      </c>
      <c r="H47" t="s">
        <v>415</v>
      </c>
      <c r="I47" t="s">
        <v>435</v>
      </c>
      <c r="J47">
        <v>500000</v>
      </c>
    </row>
    <row r="48" spans="1:10" x14ac:dyDescent="0.35">
      <c r="A48" t="s">
        <v>441</v>
      </c>
      <c r="B48" t="s">
        <v>417</v>
      </c>
      <c r="E48" t="s">
        <v>418</v>
      </c>
      <c r="F48" t="s">
        <v>205</v>
      </c>
      <c r="G48" t="s">
        <v>199</v>
      </c>
      <c r="H48" t="s">
        <v>416</v>
      </c>
      <c r="I48" t="s">
        <v>435</v>
      </c>
      <c r="J48">
        <v>1011519</v>
      </c>
    </row>
    <row r="49" spans="1:10" x14ac:dyDescent="0.35">
      <c r="A49" t="s">
        <v>441</v>
      </c>
      <c r="B49" t="s">
        <v>417</v>
      </c>
      <c r="E49" t="s">
        <v>418</v>
      </c>
      <c r="F49" t="s">
        <v>205</v>
      </c>
      <c r="G49" t="s">
        <v>194</v>
      </c>
      <c r="H49" t="s">
        <v>413</v>
      </c>
      <c r="I49" t="s">
        <v>435</v>
      </c>
      <c r="J49">
        <v>477764</v>
      </c>
    </row>
    <row r="50" spans="1:10" x14ac:dyDescent="0.35">
      <c r="A50" t="s">
        <v>441</v>
      </c>
      <c r="B50" t="s">
        <v>417</v>
      </c>
      <c r="E50" t="s">
        <v>418</v>
      </c>
      <c r="F50" t="s">
        <v>205</v>
      </c>
      <c r="G50" t="s">
        <v>194</v>
      </c>
      <c r="H50" t="s">
        <v>414</v>
      </c>
      <c r="I50" t="s">
        <v>435</v>
      </c>
      <c r="J50">
        <v>349638</v>
      </c>
    </row>
    <row r="51" spans="1:10" x14ac:dyDescent="0.35">
      <c r="A51" t="s">
        <v>441</v>
      </c>
      <c r="B51" t="s">
        <v>417</v>
      </c>
      <c r="E51" t="s">
        <v>418</v>
      </c>
      <c r="F51" t="s">
        <v>205</v>
      </c>
      <c r="G51" t="s">
        <v>194</v>
      </c>
      <c r="H51" t="s">
        <v>415</v>
      </c>
      <c r="I51" t="s">
        <v>435</v>
      </c>
      <c r="J51">
        <v>-220000</v>
      </c>
    </row>
    <row r="52" spans="1:10" x14ac:dyDescent="0.35">
      <c r="A52" t="s">
        <v>441</v>
      </c>
      <c r="B52" t="s">
        <v>417</v>
      </c>
      <c r="E52" t="s">
        <v>418</v>
      </c>
      <c r="F52" t="s">
        <v>205</v>
      </c>
      <c r="G52" t="s">
        <v>194</v>
      </c>
      <c r="H52" t="s">
        <v>416</v>
      </c>
      <c r="I52" t="s">
        <v>435</v>
      </c>
      <c r="J52">
        <v>129638</v>
      </c>
    </row>
    <row r="53" spans="1:10" x14ac:dyDescent="0.35">
      <c r="A53" t="s">
        <v>441</v>
      </c>
      <c r="B53" t="s">
        <v>417</v>
      </c>
      <c r="E53" t="s">
        <v>418</v>
      </c>
      <c r="F53" t="s">
        <v>205</v>
      </c>
      <c r="G53" t="s">
        <v>197</v>
      </c>
      <c r="H53" t="s">
        <v>413</v>
      </c>
      <c r="I53" t="s">
        <v>435</v>
      </c>
      <c r="J53">
        <v>646477</v>
      </c>
    </row>
    <row r="54" spans="1:10" x14ac:dyDescent="0.35">
      <c r="A54" t="s">
        <v>441</v>
      </c>
      <c r="B54" t="s">
        <v>417</v>
      </c>
      <c r="E54" t="s">
        <v>418</v>
      </c>
      <c r="F54" t="s">
        <v>205</v>
      </c>
      <c r="G54" t="s">
        <v>197</v>
      </c>
      <c r="H54" t="s">
        <v>414</v>
      </c>
      <c r="I54" t="s">
        <v>435</v>
      </c>
      <c r="J54">
        <v>400351</v>
      </c>
    </row>
    <row r="55" spans="1:10" x14ac:dyDescent="0.35">
      <c r="A55" t="s">
        <v>441</v>
      </c>
      <c r="B55" t="s">
        <v>417</v>
      </c>
      <c r="E55" t="s">
        <v>418</v>
      </c>
      <c r="F55" t="s">
        <v>205</v>
      </c>
      <c r="G55" t="s">
        <v>197</v>
      </c>
      <c r="H55" t="s">
        <v>416</v>
      </c>
      <c r="I55" t="s">
        <v>435</v>
      </c>
      <c r="J55">
        <v>400351</v>
      </c>
    </row>
    <row r="56" spans="1:10" x14ac:dyDescent="0.35">
      <c r="A56" t="s">
        <v>441</v>
      </c>
      <c r="B56" t="s">
        <v>417</v>
      </c>
      <c r="E56" t="s">
        <v>418</v>
      </c>
      <c r="F56" t="s">
        <v>205</v>
      </c>
      <c r="G56" t="s">
        <v>184</v>
      </c>
      <c r="H56" t="s">
        <v>413</v>
      </c>
      <c r="I56" t="s">
        <v>435</v>
      </c>
      <c r="J56">
        <v>379823</v>
      </c>
    </row>
    <row r="57" spans="1:10" x14ac:dyDescent="0.35">
      <c r="A57" t="s">
        <v>441</v>
      </c>
      <c r="B57" t="s">
        <v>417</v>
      </c>
      <c r="E57" t="s">
        <v>418</v>
      </c>
      <c r="F57" t="s">
        <v>205</v>
      </c>
      <c r="G57" t="s">
        <v>184</v>
      </c>
      <c r="H57" t="s">
        <v>414</v>
      </c>
      <c r="I57" t="s">
        <v>435</v>
      </c>
      <c r="J57">
        <v>306753</v>
      </c>
    </row>
    <row r="58" spans="1:10" x14ac:dyDescent="0.35">
      <c r="A58" t="s">
        <v>441</v>
      </c>
      <c r="B58" t="s">
        <v>417</v>
      </c>
      <c r="E58" t="s">
        <v>418</v>
      </c>
      <c r="F58" t="s">
        <v>205</v>
      </c>
      <c r="G58" t="s">
        <v>184</v>
      </c>
      <c r="H58" t="s">
        <v>415</v>
      </c>
      <c r="I58" t="s">
        <v>435</v>
      </c>
      <c r="J58">
        <v>50000</v>
      </c>
    </row>
    <row r="59" spans="1:10" x14ac:dyDescent="0.35">
      <c r="A59" t="s">
        <v>441</v>
      </c>
      <c r="B59" t="s">
        <v>417</v>
      </c>
      <c r="E59" t="s">
        <v>418</v>
      </c>
      <c r="F59" t="s">
        <v>205</v>
      </c>
      <c r="G59" t="s">
        <v>184</v>
      </c>
      <c r="H59" t="s">
        <v>416</v>
      </c>
      <c r="I59" t="s">
        <v>435</v>
      </c>
      <c r="J59">
        <v>356753</v>
      </c>
    </row>
    <row r="60" spans="1:10" x14ac:dyDescent="0.35">
      <c r="A60" t="s">
        <v>442</v>
      </c>
      <c r="B60" t="s">
        <v>417</v>
      </c>
      <c r="C60" s="21">
        <v>46266</v>
      </c>
      <c r="D60" s="21">
        <v>46271</v>
      </c>
      <c r="E60" t="s">
        <v>418</v>
      </c>
      <c r="F60" t="s">
        <v>419</v>
      </c>
      <c r="G60" t="s">
        <v>419</v>
      </c>
      <c r="H60" t="s">
        <v>432</v>
      </c>
      <c r="I60" t="s">
        <v>435</v>
      </c>
      <c r="J60">
        <v>920000</v>
      </c>
    </row>
    <row r="61" spans="1:10" x14ac:dyDescent="0.35">
      <c r="A61" t="s">
        <v>442</v>
      </c>
      <c r="B61" t="s">
        <v>417</v>
      </c>
      <c r="C61" s="21">
        <v>46272</v>
      </c>
      <c r="D61" s="21">
        <v>46278</v>
      </c>
      <c r="E61" t="s">
        <v>418</v>
      </c>
      <c r="F61" t="s">
        <v>419</v>
      </c>
      <c r="G61" t="s">
        <v>419</v>
      </c>
      <c r="H61" t="s">
        <v>432</v>
      </c>
      <c r="I61" t="s">
        <v>435</v>
      </c>
      <c r="J61">
        <v>1770000</v>
      </c>
    </row>
    <row r="62" spans="1:10" x14ac:dyDescent="0.35">
      <c r="A62" t="s">
        <v>442</v>
      </c>
      <c r="B62" t="s">
        <v>417</v>
      </c>
      <c r="C62" s="21">
        <v>46279</v>
      </c>
      <c r="D62" s="21">
        <v>46285</v>
      </c>
      <c r="E62" t="s">
        <v>418</v>
      </c>
      <c r="F62" t="s">
        <v>419</v>
      </c>
      <c r="G62" t="s">
        <v>419</v>
      </c>
      <c r="H62" t="s">
        <v>433</v>
      </c>
      <c r="I62" t="s">
        <v>435</v>
      </c>
      <c r="J62">
        <v>2000000</v>
      </c>
    </row>
    <row r="63" spans="1:10" x14ac:dyDescent="0.35">
      <c r="A63" t="s">
        <v>442</v>
      </c>
      <c r="B63" t="s">
        <v>417</v>
      </c>
      <c r="C63" s="21">
        <v>46286</v>
      </c>
      <c r="D63" s="21">
        <v>46292</v>
      </c>
      <c r="E63" t="s">
        <v>418</v>
      </c>
      <c r="F63" t="s">
        <v>419</v>
      </c>
      <c r="G63" t="s">
        <v>419</v>
      </c>
      <c r="H63" t="s">
        <v>433</v>
      </c>
      <c r="I63" t="s">
        <v>435</v>
      </c>
      <c r="J63">
        <v>1820000</v>
      </c>
    </row>
    <row r="64" spans="1:10" x14ac:dyDescent="0.35">
      <c r="A64" t="s">
        <v>442</v>
      </c>
      <c r="B64" t="s">
        <v>417</v>
      </c>
      <c r="C64" s="21">
        <v>46293</v>
      </c>
      <c r="D64" s="21">
        <v>46295</v>
      </c>
      <c r="E64" t="s">
        <v>418</v>
      </c>
      <c r="F64" t="s">
        <v>419</v>
      </c>
      <c r="G64" t="s">
        <v>419</v>
      </c>
      <c r="H64" t="s">
        <v>433</v>
      </c>
      <c r="I64" t="s">
        <v>435</v>
      </c>
      <c r="J64">
        <v>1080000</v>
      </c>
    </row>
    <row r="65" spans="1:10" x14ac:dyDescent="0.35">
      <c r="A65" t="s">
        <v>442</v>
      </c>
      <c r="B65" t="s">
        <v>417</v>
      </c>
      <c r="C65" s="21">
        <v>46266</v>
      </c>
      <c r="D65" s="21">
        <v>46271</v>
      </c>
      <c r="E65" t="s">
        <v>418</v>
      </c>
      <c r="F65" t="s">
        <v>192</v>
      </c>
      <c r="G65" t="s">
        <v>14</v>
      </c>
      <c r="H65" t="s">
        <v>432</v>
      </c>
      <c r="I65" t="s">
        <v>435</v>
      </c>
      <c r="J65">
        <v>150000</v>
      </c>
    </row>
    <row r="66" spans="1:10" x14ac:dyDescent="0.35">
      <c r="A66" t="s">
        <v>442</v>
      </c>
      <c r="B66" t="s">
        <v>417</v>
      </c>
      <c r="C66" s="21">
        <v>46272</v>
      </c>
      <c r="D66" s="21">
        <v>46278</v>
      </c>
      <c r="E66" t="s">
        <v>418</v>
      </c>
      <c r="F66" t="s">
        <v>192</v>
      </c>
      <c r="G66" t="s">
        <v>14</v>
      </c>
      <c r="H66" t="s">
        <v>432</v>
      </c>
      <c r="I66" t="s">
        <v>435</v>
      </c>
      <c r="J66">
        <v>330000</v>
      </c>
    </row>
    <row r="67" spans="1:10" x14ac:dyDescent="0.35">
      <c r="A67" t="s">
        <v>442</v>
      </c>
      <c r="B67" t="s">
        <v>417</v>
      </c>
      <c r="C67" s="21">
        <v>46266</v>
      </c>
      <c r="D67" s="21">
        <v>46271</v>
      </c>
      <c r="E67" t="s">
        <v>418</v>
      </c>
      <c r="F67" t="s">
        <v>192</v>
      </c>
      <c r="G67" t="s">
        <v>146</v>
      </c>
      <c r="H67" t="s">
        <v>432</v>
      </c>
      <c r="I67" t="s">
        <v>435</v>
      </c>
      <c r="J67">
        <v>160000</v>
      </c>
    </row>
    <row r="68" spans="1:10" x14ac:dyDescent="0.35">
      <c r="A68" t="s">
        <v>442</v>
      </c>
      <c r="B68" t="s">
        <v>417</v>
      </c>
      <c r="C68" s="21">
        <v>46272</v>
      </c>
      <c r="D68" s="21">
        <v>46278</v>
      </c>
      <c r="E68" t="s">
        <v>418</v>
      </c>
      <c r="F68" t="s">
        <v>192</v>
      </c>
      <c r="G68" t="s">
        <v>146</v>
      </c>
      <c r="H68" t="s">
        <v>432</v>
      </c>
      <c r="I68" t="s">
        <v>435</v>
      </c>
      <c r="J68">
        <v>400000</v>
      </c>
    </row>
    <row r="69" spans="1:10" x14ac:dyDescent="0.35">
      <c r="A69" t="s">
        <v>442</v>
      </c>
      <c r="B69" t="s">
        <v>417</v>
      </c>
      <c r="C69" s="21">
        <v>46266</v>
      </c>
      <c r="D69" s="21">
        <v>46271</v>
      </c>
      <c r="E69" t="s">
        <v>418</v>
      </c>
      <c r="F69" t="s">
        <v>192</v>
      </c>
      <c r="G69" t="s">
        <v>340</v>
      </c>
      <c r="H69" t="s">
        <v>432</v>
      </c>
      <c r="I69" t="s">
        <v>435</v>
      </c>
      <c r="J69">
        <v>20000</v>
      </c>
    </row>
    <row r="70" spans="1:10" x14ac:dyDescent="0.35">
      <c r="A70" t="s">
        <v>442</v>
      </c>
      <c r="B70" t="s">
        <v>417</v>
      </c>
      <c r="C70" s="21">
        <v>46272</v>
      </c>
      <c r="D70" s="21">
        <v>46278</v>
      </c>
      <c r="E70" t="s">
        <v>418</v>
      </c>
      <c r="F70" t="s">
        <v>192</v>
      </c>
      <c r="G70" t="s">
        <v>340</v>
      </c>
      <c r="H70" t="s">
        <v>432</v>
      </c>
      <c r="I70" t="s">
        <v>435</v>
      </c>
      <c r="J70">
        <v>50000</v>
      </c>
    </row>
    <row r="71" spans="1:10" x14ac:dyDescent="0.35">
      <c r="A71" t="s">
        <v>442</v>
      </c>
      <c r="B71" t="s">
        <v>417</v>
      </c>
      <c r="C71" s="21">
        <v>46286</v>
      </c>
      <c r="D71" s="21">
        <v>46292</v>
      </c>
      <c r="E71" t="s">
        <v>418</v>
      </c>
      <c r="F71" t="s">
        <v>192</v>
      </c>
      <c r="G71" t="s">
        <v>340</v>
      </c>
      <c r="H71" t="s">
        <v>433</v>
      </c>
      <c r="I71" t="s">
        <v>435</v>
      </c>
      <c r="J71">
        <v>50000</v>
      </c>
    </row>
    <row r="72" spans="1:10" x14ac:dyDescent="0.35">
      <c r="A72" t="s">
        <v>442</v>
      </c>
      <c r="B72" t="s">
        <v>417</v>
      </c>
      <c r="C72" s="21">
        <v>46293</v>
      </c>
      <c r="D72" s="21">
        <v>46295</v>
      </c>
      <c r="E72" t="s">
        <v>418</v>
      </c>
      <c r="F72" t="s">
        <v>192</v>
      </c>
      <c r="G72" t="s">
        <v>340</v>
      </c>
      <c r="H72" t="s">
        <v>433</v>
      </c>
      <c r="I72" t="s">
        <v>435</v>
      </c>
      <c r="J72">
        <v>30000</v>
      </c>
    </row>
    <row r="73" spans="1:10" x14ac:dyDescent="0.35">
      <c r="A73" t="s">
        <v>442</v>
      </c>
      <c r="B73" t="s">
        <v>417</v>
      </c>
      <c r="C73" s="21">
        <v>46266</v>
      </c>
      <c r="D73" s="21">
        <v>46271</v>
      </c>
      <c r="E73" t="s">
        <v>418</v>
      </c>
      <c r="F73" t="s">
        <v>192</v>
      </c>
      <c r="G73" t="s">
        <v>201</v>
      </c>
      <c r="H73" t="s">
        <v>432</v>
      </c>
      <c r="I73" t="s">
        <v>435</v>
      </c>
      <c r="J73">
        <v>70000</v>
      </c>
    </row>
    <row r="74" spans="1:10" x14ac:dyDescent="0.35">
      <c r="A74" t="s">
        <v>442</v>
      </c>
      <c r="B74" t="s">
        <v>417</v>
      </c>
      <c r="C74" s="21">
        <v>46272</v>
      </c>
      <c r="D74" s="21">
        <v>46278</v>
      </c>
      <c r="E74" t="s">
        <v>418</v>
      </c>
      <c r="F74" t="s">
        <v>192</v>
      </c>
      <c r="G74" t="s">
        <v>201</v>
      </c>
      <c r="H74" t="s">
        <v>432</v>
      </c>
      <c r="I74" t="s">
        <v>435</v>
      </c>
      <c r="J74">
        <v>60000</v>
      </c>
    </row>
    <row r="75" spans="1:10" x14ac:dyDescent="0.35">
      <c r="A75" t="s">
        <v>442</v>
      </c>
      <c r="B75" t="s">
        <v>417</v>
      </c>
      <c r="C75" s="21">
        <v>46286</v>
      </c>
      <c r="D75" s="21">
        <v>46292</v>
      </c>
      <c r="E75" t="s">
        <v>418</v>
      </c>
      <c r="F75" t="s">
        <v>192</v>
      </c>
      <c r="G75" t="s">
        <v>201</v>
      </c>
      <c r="H75" t="s">
        <v>433</v>
      </c>
      <c r="I75" t="s">
        <v>435</v>
      </c>
      <c r="J75">
        <v>20000</v>
      </c>
    </row>
    <row r="76" spans="1:10" x14ac:dyDescent="0.35">
      <c r="A76" t="s">
        <v>442</v>
      </c>
      <c r="B76" t="s">
        <v>417</v>
      </c>
      <c r="C76" s="21">
        <v>46293</v>
      </c>
      <c r="D76" s="21">
        <v>46295</v>
      </c>
      <c r="E76" t="s">
        <v>418</v>
      </c>
      <c r="F76" t="s">
        <v>192</v>
      </c>
      <c r="G76" t="s">
        <v>201</v>
      </c>
      <c r="H76" t="s">
        <v>433</v>
      </c>
      <c r="I76" t="s">
        <v>435</v>
      </c>
      <c r="J76">
        <v>60000</v>
      </c>
    </row>
    <row r="77" spans="1:10" x14ac:dyDescent="0.35">
      <c r="A77" t="s">
        <v>442</v>
      </c>
      <c r="B77" t="s">
        <v>417</v>
      </c>
      <c r="C77" s="21">
        <v>46266</v>
      </c>
      <c r="D77" s="21">
        <v>46271</v>
      </c>
      <c r="E77" t="s">
        <v>418</v>
      </c>
      <c r="F77" t="s">
        <v>192</v>
      </c>
      <c r="G77" t="s">
        <v>196</v>
      </c>
      <c r="H77" t="s">
        <v>432</v>
      </c>
      <c r="I77" t="s">
        <v>435</v>
      </c>
      <c r="J77">
        <v>80000</v>
      </c>
    </row>
    <row r="78" spans="1:10" x14ac:dyDescent="0.35">
      <c r="A78" t="s">
        <v>442</v>
      </c>
      <c r="B78" t="s">
        <v>417</v>
      </c>
      <c r="C78" s="21">
        <v>46272</v>
      </c>
      <c r="D78" s="21">
        <v>46278</v>
      </c>
      <c r="E78" t="s">
        <v>418</v>
      </c>
      <c r="F78" t="s">
        <v>192</v>
      </c>
      <c r="G78" t="s">
        <v>196</v>
      </c>
      <c r="H78" t="s">
        <v>432</v>
      </c>
      <c r="I78" t="s">
        <v>435</v>
      </c>
      <c r="J78">
        <v>180000</v>
      </c>
    </row>
    <row r="79" spans="1:10" x14ac:dyDescent="0.35">
      <c r="A79" t="s">
        <v>442</v>
      </c>
      <c r="B79" t="s">
        <v>417</v>
      </c>
      <c r="C79" s="21">
        <v>46266</v>
      </c>
      <c r="D79" s="21">
        <v>46271</v>
      </c>
      <c r="E79" t="s">
        <v>418</v>
      </c>
      <c r="F79" t="s">
        <v>163</v>
      </c>
      <c r="G79" t="s">
        <v>163</v>
      </c>
      <c r="H79" t="s">
        <v>432</v>
      </c>
      <c r="I79" t="s">
        <v>435</v>
      </c>
      <c r="J79">
        <v>20000</v>
      </c>
    </row>
    <row r="80" spans="1:10" x14ac:dyDescent="0.35">
      <c r="A80" t="s">
        <v>442</v>
      </c>
      <c r="B80" t="s">
        <v>417</v>
      </c>
      <c r="C80" s="21">
        <v>46272</v>
      </c>
      <c r="D80" s="21">
        <v>46278</v>
      </c>
      <c r="E80" t="s">
        <v>418</v>
      </c>
      <c r="F80" t="s">
        <v>163</v>
      </c>
      <c r="G80" t="s">
        <v>163</v>
      </c>
      <c r="H80" t="s">
        <v>432</v>
      </c>
      <c r="I80" t="s">
        <v>435</v>
      </c>
      <c r="J80">
        <v>40000</v>
      </c>
    </row>
    <row r="81" spans="1:10" x14ac:dyDescent="0.35">
      <c r="A81" t="s">
        <v>442</v>
      </c>
      <c r="B81" t="s">
        <v>417</v>
      </c>
      <c r="C81" s="21">
        <v>46286</v>
      </c>
      <c r="D81" s="21">
        <v>46292</v>
      </c>
      <c r="E81" t="s">
        <v>418</v>
      </c>
      <c r="F81" t="s">
        <v>163</v>
      </c>
      <c r="G81" t="s">
        <v>163</v>
      </c>
      <c r="H81" t="s">
        <v>433</v>
      </c>
      <c r="I81" t="s">
        <v>435</v>
      </c>
      <c r="J81">
        <v>130000</v>
      </c>
    </row>
    <row r="82" spans="1:10" x14ac:dyDescent="0.35">
      <c r="A82" t="s">
        <v>442</v>
      </c>
      <c r="B82" t="s">
        <v>417</v>
      </c>
      <c r="C82" s="21">
        <v>46293</v>
      </c>
      <c r="D82" s="21">
        <v>46295</v>
      </c>
      <c r="E82" t="s">
        <v>418</v>
      </c>
      <c r="F82" t="s">
        <v>163</v>
      </c>
      <c r="G82" t="s">
        <v>163</v>
      </c>
      <c r="H82" t="s">
        <v>433</v>
      </c>
      <c r="I82" t="s">
        <v>435</v>
      </c>
      <c r="J82">
        <v>270000</v>
      </c>
    </row>
    <row r="83" spans="1:10" x14ac:dyDescent="0.35">
      <c r="A83" t="s">
        <v>442</v>
      </c>
      <c r="B83" t="s">
        <v>417</v>
      </c>
      <c r="C83" s="21">
        <v>46266</v>
      </c>
      <c r="D83" s="21">
        <v>46271</v>
      </c>
      <c r="E83" t="s">
        <v>418</v>
      </c>
      <c r="F83" t="s">
        <v>163</v>
      </c>
      <c r="G83" t="s">
        <v>154</v>
      </c>
      <c r="H83" t="s">
        <v>432</v>
      </c>
      <c r="I83" t="s">
        <v>435</v>
      </c>
      <c r="J83">
        <v>10000</v>
      </c>
    </row>
    <row r="84" spans="1:10" x14ac:dyDescent="0.35">
      <c r="A84" t="s">
        <v>442</v>
      </c>
      <c r="B84" t="s">
        <v>417</v>
      </c>
      <c r="C84" s="21">
        <v>46272</v>
      </c>
      <c r="D84" s="21">
        <v>46278</v>
      </c>
      <c r="E84" t="s">
        <v>418</v>
      </c>
      <c r="F84" t="s">
        <v>163</v>
      </c>
      <c r="G84" t="s">
        <v>154</v>
      </c>
      <c r="H84" t="s">
        <v>432</v>
      </c>
      <c r="I84" t="s">
        <v>435</v>
      </c>
      <c r="J84">
        <v>10000</v>
      </c>
    </row>
    <row r="85" spans="1:10" x14ac:dyDescent="0.35">
      <c r="A85" t="s">
        <v>442</v>
      </c>
      <c r="B85" t="s">
        <v>417</v>
      </c>
      <c r="C85" s="21">
        <v>46286</v>
      </c>
      <c r="D85" s="21">
        <v>46292</v>
      </c>
      <c r="E85" t="s">
        <v>418</v>
      </c>
      <c r="F85" t="s">
        <v>163</v>
      </c>
      <c r="G85" t="s">
        <v>154</v>
      </c>
      <c r="H85" t="s">
        <v>433</v>
      </c>
      <c r="I85" t="s">
        <v>435</v>
      </c>
      <c r="J85">
        <v>50000</v>
      </c>
    </row>
    <row r="86" spans="1:10" x14ac:dyDescent="0.35">
      <c r="A86" t="s">
        <v>442</v>
      </c>
      <c r="B86" t="s">
        <v>417</v>
      </c>
      <c r="C86" s="21">
        <v>46293</v>
      </c>
      <c r="D86" s="21">
        <v>46295</v>
      </c>
      <c r="E86" t="s">
        <v>418</v>
      </c>
      <c r="F86" t="s">
        <v>163</v>
      </c>
      <c r="G86" t="s">
        <v>154</v>
      </c>
      <c r="H86" t="s">
        <v>433</v>
      </c>
      <c r="I86" t="s">
        <v>435</v>
      </c>
      <c r="J86">
        <v>30000</v>
      </c>
    </row>
    <row r="87" spans="1:10" x14ac:dyDescent="0.35">
      <c r="A87" t="s">
        <v>442</v>
      </c>
      <c r="B87" t="s">
        <v>417</v>
      </c>
      <c r="C87" s="21">
        <v>46266</v>
      </c>
      <c r="D87" s="21">
        <v>46271</v>
      </c>
      <c r="E87" t="s">
        <v>418</v>
      </c>
      <c r="F87" t="s">
        <v>205</v>
      </c>
      <c r="G87" t="s">
        <v>157</v>
      </c>
      <c r="H87" t="s">
        <v>432</v>
      </c>
      <c r="I87" t="s">
        <v>435</v>
      </c>
      <c r="J87">
        <v>380000</v>
      </c>
    </row>
    <row r="88" spans="1:10" x14ac:dyDescent="0.35">
      <c r="A88" t="s">
        <v>442</v>
      </c>
      <c r="B88" t="s">
        <v>417</v>
      </c>
      <c r="C88" s="21">
        <v>46272</v>
      </c>
      <c r="D88" s="21">
        <v>46278</v>
      </c>
      <c r="E88" t="s">
        <v>418</v>
      </c>
      <c r="F88" t="s">
        <v>205</v>
      </c>
      <c r="G88" t="s">
        <v>157</v>
      </c>
      <c r="H88" t="s">
        <v>432</v>
      </c>
      <c r="I88" t="s">
        <v>435</v>
      </c>
      <c r="J88">
        <v>670000</v>
      </c>
    </row>
    <row r="89" spans="1:10" x14ac:dyDescent="0.35">
      <c r="A89" t="s">
        <v>442</v>
      </c>
      <c r="B89" t="s">
        <v>417</v>
      </c>
      <c r="C89" s="21">
        <v>46266</v>
      </c>
      <c r="D89" s="21">
        <v>46271</v>
      </c>
      <c r="E89" t="s">
        <v>418</v>
      </c>
      <c r="F89" t="s">
        <v>205</v>
      </c>
      <c r="G89" t="s">
        <v>199</v>
      </c>
      <c r="H89" t="s">
        <v>432</v>
      </c>
      <c r="I89" t="s">
        <v>435</v>
      </c>
      <c r="J89">
        <v>10000</v>
      </c>
    </row>
    <row r="90" spans="1:10" x14ac:dyDescent="0.35">
      <c r="A90" t="s">
        <v>442</v>
      </c>
      <c r="B90" t="s">
        <v>417</v>
      </c>
      <c r="C90" s="21">
        <v>46272</v>
      </c>
      <c r="D90" s="21">
        <v>46278</v>
      </c>
      <c r="E90" t="s">
        <v>418</v>
      </c>
      <c r="F90" t="s">
        <v>205</v>
      </c>
      <c r="G90" t="s">
        <v>199</v>
      </c>
      <c r="H90" t="s">
        <v>432</v>
      </c>
      <c r="I90" t="s">
        <v>435</v>
      </c>
      <c r="J90">
        <v>40000</v>
      </c>
    </row>
    <row r="91" spans="1:10" x14ac:dyDescent="0.35">
      <c r="A91" t="s">
        <v>442</v>
      </c>
      <c r="B91" t="s">
        <v>417</v>
      </c>
      <c r="C91" s="21">
        <v>46293</v>
      </c>
      <c r="D91" s="21">
        <v>46295</v>
      </c>
      <c r="E91" t="s">
        <v>418</v>
      </c>
      <c r="F91" t="s">
        <v>205</v>
      </c>
      <c r="G91" t="s">
        <v>199</v>
      </c>
      <c r="H91" t="s">
        <v>433</v>
      </c>
      <c r="I91" t="s">
        <v>435</v>
      </c>
      <c r="J91">
        <v>100000</v>
      </c>
    </row>
    <row r="92" spans="1:10" x14ac:dyDescent="0.35">
      <c r="A92" t="s">
        <v>442</v>
      </c>
      <c r="B92" t="s">
        <v>417</v>
      </c>
      <c r="C92" s="21">
        <v>46266</v>
      </c>
      <c r="D92" s="21">
        <v>46271</v>
      </c>
      <c r="E92" t="s">
        <v>418</v>
      </c>
      <c r="F92" t="s">
        <v>205</v>
      </c>
      <c r="G92" t="s">
        <v>194</v>
      </c>
      <c r="H92" t="s">
        <v>432</v>
      </c>
      <c r="I92" t="s">
        <v>435</v>
      </c>
      <c r="J92">
        <v>20000</v>
      </c>
    </row>
    <row r="93" spans="1:10" x14ac:dyDescent="0.35">
      <c r="A93" t="s">
        <v>442</v>
      </c>
      <c r="B93" t="s">
        <v>417</v>
      </c>
      <c r="C93" s="21">
        <v>46272</v>
      </c>
      <c r="D93" s="21">
        <v>46278</v>
      </c>
      <c r="E93" t="s">
        <v>418</v>
      </c>
      <c r="F93" t="s">
        <v>205</v>
      </c>
      <c r="G93" t="s">
        <v>194</v>
      </c>
      <c r="H93" t="s">
        <v>432</v>
      </c>
      <c r="I93" t="s">
        <v>435</v>
      </c>
      <c r="J93">
        <v>0</v>
      </c>
    </row>
    <row r="94" spans="1:10" x14ac:dyDescent="0.35">
      <c r="A94" t="s">
        <v>442</v>
      </c>
      <c r="B94" t="s">
        <v>417</v>
      </c>
      <c r="C94" s="21">
        <v>46293</v>
      </c>
      <c r="D94" s="21">
        <v>46295</v>
      </c>
      <c r="E94" t="s">
        <v>418</v>
      </c>
      <c r="F94" t="s">
        <v>205</v>
      </c>
      <c r="G94" t="s">
        <v>194</v>
      </c>
      <c r="H94" t="s">
        <v>433</v>
      </c>
      <c r="I94" t="s">
        <v>435</v>
      </c>
      <c r="J94">
        <v>60000</v>
      </c>
    </row>
    <row r="95" spans="1:10" x14ac:dyDescent="0.35">
      <c r="A95" t="s">
        <v>442</v>
      </c>
      <c r="B95" t="s">
        <v>417</v>
      </c>
      <c r="C95" s="21">
        <v>46266</v>
      </c>
      <c r="D95" s="21">
        <v>46271</v>
      </c>
      <c r="E95" t="s">
        <v>418</v>
      </c>
      <c r="F95" t="s">
        <v>205</v>
      </c>
      <c r="G95" t="s">
        <v>197</v>
      </c>
      <c r="H95" t="s">
        <v>432</v>
      </c>
      <c r="I95" t="s">
        <v>435</v>
      </c>
      <c r="J95">
        <v>0</v>
      </c>
    </row>
    <row r="96" spans="1:10" x14ac:dyDescent="0.35">
      <c r="A96" t="s">
        <v>442</v>
      </c>
      <c r="B96" t="s">
        <v>417</v>
      </c>
      <c r="C96" s="21">
        <v>46293</v>
      </c>
      <c r="D96" s="21">
        <v>46295</v>
      </c>
      <c r="E96" t="s">
        <v>418</v>
      </c>
      <c r="F96" t="s">
        <v>205</v>
      </c>
      <c r="G96" t="s">
        <v>197</v>
      </c>
      <c r="H96" t="s">
        <v>433</v>
      </c>
      <c r="I96" t="s">
        <v>435</v>
      </c>
      <c r="J96">
        <v>70000</v>
      </c>
    </row>
    <row r="97" spans="1:10" x14ac:dyDescent="0.35">
      <c r="A97" t="s">
        <v>442</v>
      </c>
      <c r="B97" t="s">
        <v>417</v>
      </c>
      <c r="C97" s="21">
        <v>46266</v>
      </c>
      <c r="D97" s="21">
        <v>46271</v>
      </c>
      <c r="E97" t="s">
        <v>418</v>
      </c>
      <c r="F97" t="s">
        <v>205</v>
      </c>
      <c r="G97" t="s">
        <v>184</v>
      </c>
      <c r="H97" t="s">
        <v>432</v>
      </c>
      <c r="I97" t="s">
        <v>435</v>
      </c>
      <c r="J97">
        <v>10000</v>
      </c>
    </row>
    <row r="98" spans="1:10" x14ac:dyDescent="0.35">
      <c r="A98" t="s">
        <v>442</v>
      </c>
      <c r="B98" t="s">
        <v>417</v>
      </c>
      <c r="C98" s="21">
        <v>46272</v>
      </c>
      <c r="D98" s="21">
        <v>46278</v>
      </c>
      <c r="E98" t="s">
        <v>418</v>
      </c>
      <c r="F98" t="s">
        <v>205</v>
      </c>
      <c r="G98" t="s">
        <v>184</v>
      </c>
      <c r="H98" t="s">
        <v>432</v>
      </c>
      <c r="I98" t="s">
        <v>435</v>
      </c>
      <c r="J98">
        <v>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Promo Calendar</vt:lpstr>
      <vt:lpstr>GB</vt:lpstr>
      <vt:lpstr>Mapping</vt:lpstr>
      <vt:lpstr>Sales_Plan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2026-09-16T04:31:44Z</dcterms:modified>
</cp:coreProperties>
</file>