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esquisa-bio\"/>
    </mc:Choice>
  </mc:AlternateContent>
  <xr:revisionPtr revIDLastSave="0" documentId="13_ncr:1_{70BB67FF-203F-43DF-884D-0A279337C9B9}" xr6:coauthVersionLast="47" xr6:coauthVersionMax="47" xr10:uidLastSave="{00000000-0000-0000-0000-000000000000}"/>
  <bookViews>
    <workbookView xWindow="57480" yWindow="15945" windowWidth="29040" windowHeight="15720" activeTab="1" xr2:uid="{B01432F6-1E7E-416E-BD51-E62CE791F8BB}"/>
  </bookViews>
  <sheets>
    <sheet name="OVÁRIO" sheetId="1" r:id="rId1"/>
    <sheet name="CARCAÇ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I8" i="2"/>
  <c r="N8" i="2"/>
  <c r="J4" i="2"/>
  <c r="I4" i="2"/>
  <c r="N4" i="2"/>
  <c r="J5" i="2"/>
  <c r="I5" i="2"/>
  <c r="N5" i="2"/>
  <c r="J6" i="2"/>
  <c r="I6" i="2"/>
  <c r="N6" i="2"/>
  <c r="J7" i="2"/>
  <c r="I7" i="2"/>
  <c r="N7" i="2"/>
  <c r="J9" i="2"/>
  <c r="I9" i="2"/>
  <c r="N9" i="2"/>
  <c r="J10" i="2"/>
  <c r="I10" i="2"/>
  <c r="N10" i="2"/>
  <c r="J11" i="2"/>
  <c r="I11" i="2"/>
  <c r="N11" i="2"/>
  <c r="J12" i="2"/>
  <c r="I12" i="2"/>
  <c r="N12" i="2"/>
  <c r="J13" i="2"/>
  <c r="I13" i="2"/>
  <c r="N13" i="2"/>
  <c r="J14" i="2"/>
  <c r="I14" i="2"/>
  <c r="N14" i="2"/>
  <c r="J15" i="2"/>
  <c r="I15" i="2"/>
  <c r="N15" i="2"/>
  <c r="J16" i="2"/>
  <c r="I16" i="2"/>
  <c r="N16" i="2"/>
  <c r="J17" i="2"/>
  <c r="I17" i="2"/>
  <c r="N17" i="2"/>
  <c r="J18" i="2"/>
  <c r="I18" i="2"/>
  <c r="N18" i="2"/>
  <c r="J19" i="2"/>
  <c r="I19" i="2"/>
  <c r="N19" i="2"/>
  <c r="J20" i="2"/>
  <c r="I20" i="2"/>
  <c r="N20" i="2"/>
  <c r="J21" i="2"/>
  <c r="I21" i="2"/>
  <c r="N21" i="2"/>
  <c r="J22" i="2"/>
  <c r="I22" i="2"/>
  <c r="N22" i="2"/>
  <c r="J23" i="2"/>
  <c r="I23" i="2"/>
  <c r="N23" i="2"/>
  <c r="J24" i="2"/>
  <c r="I24" i="2"/>
  <c r="N24" i="2"/>
  <c r="J25" i="2"/>
  <c r="I25" i="2"/>
  <c r="N25" i="2"/>
  <c r="J26" i="2"/>
  <c r="I26" i="2"/>
  <c r="N26" i="2"/>
  <c r="J27" i="2"/>
  <c r="I27" i="2"/>
  <c r="N27" i="2"/>
  <c r="J28" i="2"/>
  <c r="I28" i="2"/>
  <c r="N28" i="2"/>
  <c r="J29" i="2"/>
  <c r="I29" i="2"/>
  <c r="N29" i="2"/>
  <c r="J30" i="2"/>
  <c r="I30" i="2"/>
  <c r="N30" i="2"/>
  <c r="J31" i="2"/>
  <c r="I31" i="2"/>
  <c r="N31" i="2"/>
  <c r="J32" i="2"/>
  <c r="I32" i="2"/>
  <c r="N32" i="2"/>
  <c r="J33" i="2"/>
  <c r="I33" i="2"/>
  <c r="N33" i="2"/>
  <c r="J34" i="2"/>
  <c r="I34" i="2"/>
  <c r="N34" i="2"/>
  <c r="J35" i="2"/>
  <c r="I35" i="2"/>
  <c r="N35" i="2"/>
  <c r="J36" i="2"/>
  <c r="I36" i="2"/>
  <c r="N36" i="2"/>
  <c r="J37" i="2"/>
  <c r="I37" i="2"/>
  <c r="N37" i="2"/>
  <c r="J38" i="2"/>
  <c r="I38" i="2"/>
  <c r="N38" i="2"/>
  <c r="J39" i="2"/>
  <c r="I39" i="2"/>
  <c r="N39" i="2"/>
  <c r="J40" i="2"/>
  <c r="I40" i="2"/>
  <c r="N40" i="2"/>
  <c r="J41" i="2"/>
  <c r="I41" i="2"/>
  <c r="N41" i="2"/>
  <c r="J42" i="2"/>
  <c r="I42" i="2"/>
  <c r="N42" i="2"/>
  <c r="J43" i="2"/>
  <c r="I43" i="2"/>
  <c r="N43" i="2"/>
  <c r="J44" i="2"/>
  <c r="I44" i="2"/>
  <c r="N44" i="2"/>
  <c r="J45" i="2"/>
  <c r="I45" i="2"/>
  <c r="N45" i="2"/>
  <c r="J46" i="2"/>
  <c r="I46" i="2"/>
  <c r="N46" i="2"/>
  <c r="J47" i="2"/>
  <c r="I47" i="2"/>
  <c r="N47" i="2"/>
  <c r="J48" i="2"/>
  <c r="I48" i="2"/>
  <c r="N48" i="2"/>
  <c r="J49" i="2"/>
  <c r="I49" i="2"/>
  <c r="N49" i="2"/>
  <c r="J50" i="2"/>
  <c r="I50" i="2"/>
  <c r="N50" i="2"/>
  <c r="J51" i="2"/>
  <c r="I51" i="2"/>
  <c r="N51" i="2"/>
  <c r="P1" i="2"/>
  <c r="S8" i="2"/>
  <c r="W8" i="2"/>
  <c r="K5" i="2"/>
  <c r="O5" i="2"/>
  <c r="K4" i="2"/>
  <c r="O4" i="2"/>
  <c r="K6" i="2"/>
  <c r="O6" i="2"/>
  <c r="K7" i="2"/>
  <c r="O7" i="2"/>
  <c r="K8" i="2"/>
  <c r="O8" i="2"/>
  <c r="K9" i="2"/>
  <c r="O9" i="2"/>
  <c r="K10" i="2"/>
  <c r="O10" i="2"/>
  <c r="K11" i="2"/>
  <c r="O11" i="2"/>
  <c r="K12" i="2"/>
  <c r="O12" i="2"/>
  <c r="K13" i="2"/>
  <c r="O13" i="2"/>
  <c r="K14" i="2"/>
  <c r="O14" i="2"/>
  <c r="K15" i="2"/>
  <c r="O15" i="2"/>
  <c r="K16" i="2"/>
  <c r="O16" i="2"/>
  <c r="K17" i="2"/>
  <c r="O17" i="2"/>
  <c r="K18" i="2"/>
  <c r="O18" i="2"/>
  <c r="K19" i="2"/>
  <c r="O19" i="2"/>
  <c r="K20" i="2"/>
  <c r="O20" i="2"/>
  <c r="K21" i="2"/>
  <c r="O21" i="2"/>
  <c r="K22" i="2"/>
  <c r="O22" i="2"/>
  <c r="K23" i="2"/>
  <c r="O23" i="2"/>
  <c r="K24" i="2"/>
  <c r="O24" i="2"/>
  <c r="K25" i="2"/>
  <c r="O25" i="2"/>
  <c r="K26" i="2"/>
  <c r="O26" i="2"/>
  <c r="K27" i="2"/>
  <c r="O27" i="2"/>
  <c r="K28" i="2"/>
  <c r="O28" i="2"/>
  <c r="K29" i="2"/>
  <c r="O29" i="2"/>
  <c r="K30" i="2"/>
  <c r="O30" i="2"/>
  <c r="K31" i="2"/>
  <c r="O31" i="2"/>
  <c r="K32" i="2"/>
  <c r="O32" i="2"/>
  <c r="K33" i="2"/>
  <c r="O33" i="2"/>
  <c r="K34" i="2"/>
  <c r="O34" i="2"/>
  <c r="K35" i="2"/>
  <c r="O35" i="2"/>
  <c r="K36" i="2"/>
  <c r="O36" i="2"/>
  <c r="K37" i="2"/>
  <c r="O37" i="2"/>
  <c r="K38" i="2"/>
  <c r="O38" i="2"/>
  <c r="K39" i="2"/>
  <c r="O39" i="2"/>
  <c r="K40" i="2"/>
  <c r="O40" i="2"/>
  <c r="K41" i="2"/>
  <c r="O41" i="2"/>
  <c r="K42" i="2"/>
  <c r="O42" i="2"/>
  <c r="K43" i="2"/>
  <c r="O43" i="2"/>
  <c r="K44" i="2"/>
  <c r="O44" i="2"/>
  <c r="K45" i="2"/>
  <c r="O45" i="2"/>
  <c r="K46" i="2"/>
  <c r="O46" i="2"/>
  <c r="K47" i="2"/>
  <c r="O47" i="2"/>
  <c r="K48" i="2"/>
  <c r="O48" i="2"/>
  <c r="K49" i="2"/>
  <c r="O49" i="2"/>
  <c r="K50" i="2"/>
  <c r="O50" i="2"/>
  <c r="K51" i="2"/>
  <c r="O51" i="2"/>
  <c r="P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4" i="2"/>
  <c r="S5" i="2"/>
  <c r="S6" i="2"/>
  <c r="S7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4" i="2"/>
  <c r="K4" i="1"/>
  <c r="I4" i="1"/>
  <c r="O4" i="1"/>
  <c r="K5" i="1"/>
  <c r="I5" i="1"/>
  <c r="O5" i="1"/>
  <c r="K6" i="1"/>
  <c r="I6" i="1"/>
  <c r="O6" i="1"/>
  <c r="K7" i="1"/>
  <c r="I7" i="1"/>
  <c r="O7" i="1"/>
  <c r="K8" i="1"/>
  <c r="I8" i="1"/>
  <c r="O8" i="1"/>
  <c r="K9" i="1"/>
  <c r="I9" i="1"/>
  <c r="O9" i="1"/>
  <c r="K10" i="1"/>
  <c r="I10" i="1"/>
  <c r="O10" i="1"/>
  <c r="K11" i="1"/>
  <c r="I11" i="1"/>
  <c r="O11" i="1"/>
  <c r="K12" i="1"/>
  <c r="I12" i="1"/>
  <c r="O12" i="1"/>
  <c r="K13" i="1"/>
  <c r="I13" i="1"/>
  <c r="O13" i="1"/>
  <c r="K14" i="1"/>
  <c r="I14" i="1"/>
  <c r="O14" i="1"/>
  <c r="K15" i="1"/>
  <c r="I15" i="1"/>
  <c r="O15" i="1"/>
  <c r="K16" i="1"/>
  <c r="I16" i="1"/>
  <c r="O16" i="1"/>
  <c r="K17" i="1"/>
  <c r="I17" i="1"/>
  <c r="O17" i="1"/>
  <c r="K18" i="1"/>
  <c r="I18" i="1"/>
  <c r="O18" i="1"/>
  <c r="K19" i="1"/>
  <c r="I19" i="1"/>
  <c r="O19" i="1"/>
  <c r="K20" i="1"/>
  <c r="I20" i="1"/>
  <c r="O20" i="1"/>
  <c r="K21" i="1"/>
  <c r="I21" i="1"/>
  <c r="O21" i="1"/>
  <c r="K22" i="1"/>
  <c r="I22" i="1"/>
  <c r="O22" i="1"/>
  <c r="K23" i="1"/>
  <c r="I23" i="1"/>
  <c r="O23" i="1"/>
  <c r="K24" i="1"/>
  <c r="I24" i="1"/>
  <c r="O24" i="1"/>
  <c r="K25" i="1"/>
  <c r="I25" i="1"/>
  <c r="O25" i="1"/>
  <c r="K26" i="1"/>
  <c r="I26" i="1"/>
  <c r="O26" i="1"/>
  <c r="K27" i="1"/>
  <c r="I27" i="1"/>
  <c r="O27" i="1"/>
  <c r="K28" i="1"/>
  <c r="I28" i="1"/>
  <c r="O28" i="1"/>
  <c r="K29" i="1"/>
  <c r="I29" i="1"/>
  <c r="O29" i="1"/>
  <c r="K30" i="1"/>
  <c r="I30" i="1"/>
  <c r="O30" i="1"/>
  <c r="K31" i="1"/>
  <c r="I31" i="1"/>
  <c r="O31" i="1"/>
  <c r="K33" i="1"/>
  <c r="I33" i="1"/>
  <c r="O33" i="1"/>
  <c r="K34" i="1"/>
  <c r="I34" i="1"/>
  <c r="O34" i="1"/>
  <c r="K35" i="1"/>
  <c r="I35" i="1"/>
  <c r="O35" i="1"/>
  <c r="K36" i="1"/>
  <c r="I36" i="1"/>
  <c r="O36" i="1"/>
  <c r="K37" i="1"/>
  <c r="I37" i="1"/>
  <c r="O37" i="1"/>
  <c r="K38" i="1"/>
  <c r="I38" i="1"/>
  <c r="O38" i="1"/>
  <c r="K39" i="1"/>
  <c r="I39" i="1"/>
  <c r="O39" i="1"/>
  <c r="K40" i="1"/>
  <c r="I40" i="1"/>
  <c r="O40" i="1"/>
  <c r="K41" i="1"/>
  <c r="I41" i="1"/>
  <c r="O41" i="1"/>
  <c r="K42" i="1"/>
  <c r="I42" i="1"/>
  <c r="O42" i="1"/>
  <c r="K43" i="1"/>
  <c r="I43" i="1"/>
  <c r="O43" i="1"/>
  <c r="K44" i="1"/>
  <c r="I44" i="1"/>
  <c r="O44" i="1"/>
  <c r="K45" i="1"/>
  <c r="I45" i="1"/>
  <c r="O45" i="1"/>
  <c r="K46" i="1"/>
  <c r="I46" i="1"/>
  <c r="O46" i="1"/>
  <c r="K47" i="1"/>
  <c r="I47" i="1"/>
  <c r="O47" i="1"/>
  <c r="K48" i="1"/>
  <c r="I48" i="1"/>
  <c r="O48" i="1"/>
  <c r="K49" i="1"/>
  <c r="I49" i="1"/>
  <c r="O49" i="1"/>
  <c r="K50" i="1"/>
  <c r="I50" i="1"/>
  <c r="O50" i="1"/>
  <c r="K51" i="1"/>
  <c r="I51" i="1"/>
  <c r="O51" i="1"/>
  <c r="P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4" i="1"/>
  <c r="J4" i="1"/>
  <c r="N4" i="1"/>
  <c r="J5" i="1"/>
  <c r="N5" i="1"/>
  <c r="J6" i="1"/>
  <c r="N6" i="1"/>
  <c r="J7" i="1"/>
  <c r="N7" i="1"/>
  <c r="J8" i="1"/>
  <c r="N8" i="1"/>
  <c r="J9" i="1"/>
  <c r="N9" i="1"/>
  <c r="J10" i="1"/>
  <c r="N10" i="1"/>
  <c r="J11" i="1"/>
  <c r="N11" i="1"/>
  <c r="J12" i="1"/>
  <c r="N12" i="1"/>
  <c r="J13" i="1"/>
  <c r="N13" i="1"/>
  <c r="J14" i="1"/>
  <c r="N14" i="1"/>
  <c r="J15" i="1"/>
  <c r="N15" i="1"/>
  <c r="J16" i="1"/>
  <c r="N16" i="1"/>
  <c r="J17" i="1"/>
  <c r="N17" i="1"/>
  <c r="J18" i="1"/>
  <c r="N18" i="1"/>
  <c r="J19" i="1"/>
  <c r="N19" i="1"/>
  <c r="J20" i="1"/>
  <c r="N20" i="1"/>
  <c r="J21" i="1"/>
  <c r="N21" i="1"/>
  <c r="J22" i="1"/>
  <c r="N22" i="1"/>
  <c r="J23" i="1"/>
  <c r="N23" i="1"/>
  <c r="J24" i="1"/>
  <c r="N24" i="1"/>
  <c r="J25" i="1"/>
  <c r="N25" i="1"/>
  <c r="J26" i="1"/>
  <c r="N26" i="1"/>
  <c r="J27" i="1"/>
  <c r="N27" i="1"/>
  <c r="J28" i="1"/>
  <c r="N28" i="1"/>
  <c r="J29" i="1"/>
  <c r="N29" i="1"/>
  <c r="J30" i="1"/>
  <c r="N30" i="1"/>
  <c r="J31" i="1"/>
  <c r="N31" i="1"/>
  <c r="J33" i="1"/>
  <c r="N33" i="1"/>
  <c r="J34" i="1"/>
  <c r="N34" i="1"/>
  <c r="J35" i="1"/>
  <c r="N35" i="1"/>
  <c r="J36" i="1"/>
  <c r="N36" i="1"/>
  <c r="J37" i="1"/>
  <c r="N37" i="1"/>
  <c r="J38" i="1"/>
  <c r="N38" i="1"/>
  <c r="J39" i="1"/>
  <c r="N39" i="1"/>
  <c r="J40" i="1"/>
  <c r="N40" i="1"/>
  <c r="J41" i="1"/>
  <c r="N41" i="1"/>
  <c r="J42" i="1"/>
  <c r="N42" i="1"/>
  <c r="J43" i="1"/>
  <c r="N43" i="1"/>
  <c r="J44" i="1"/>
  <c r="N44" i="1"/>
  <c r="J45" i="1"/>
  <c r="N45" i="1"/>
  <c r="J46" i="1"/>
  <c r="N46" i="1"/>
  <c r="J47" i="1"/>
  <c r="N47" i="1"/>
  <c r="J48" i="1"/>
  <c r="N48" i="1"/>
  <c r="J49" i="1"/>
  <c r="N49" i="1"/>
  <c r="J50" i="1"/>
  <c r="N50" i="1"/>
  <c r="J51" i="1"/>
  <c r="N51" i="1"/>
  <c r="P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4" i="1"/>
  <c r="W25" i="2"/>
  <c r="W24" i="2"/>
  <c r="W19" i="2"/>
  <c r="W16" i="2"/>
  <c r="W1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W5" i="2"/>
  <c r="W6" i="2"/>
  <c r="W7" i="2"/>
  <c r="W9" i="2"/>
  <c r="W10" i="2"/>
  <c r="W11" i="2"/>
  <c r="W12" i="2"/>
  <c r="W14" i="2"/>
  <c r="W15" i="2"/>
  <c r="W17" i="2"/>
  <c r="W18" i="2"/>
  <c r="W20" i="2"/>
  <c r="W21" i="2"/>
  <c r="W22" i="2"/>
  <c r="W23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X4" i="2"/>
  <c r="W4" i="2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4" i="1"/>
  <c r="K32" i="1"/>
  <c r="J32" i="1"/>
  <c r="I32" i="1"/>
</calcChain>
</file>

<file path=xl/sharedStrings.xml><?xml version="1.0" encoding="utf-8"?>
<sst xmlns="http://schemas.openxmlformats.org/spreadsheetml/2006/main" count="740" uniqueCount="62">
  <si>
    <t>Resultado obtido pela Real Time (Valores de Ct)</t>
  </si>
  <si>
    <t>Gene constitutivo</t>
  </si>
  <si>
    <t>Gene interesse</t>
  </si>
  <si>
    <t>Amostra</t>
  </si>
  <si>
    <t>RPL32</t>
  </si>
  <si>
    <t xml:space="preserve">VGR </t>
  </si>
  <si>
    <t xml:space="preserve">VG </t>
  </si>
  <si>
    <t>Duplicata técnica</t>
  </si>
  <si>
    <t>A1-1</t>
  </si>
  <si>
    <t>A1-2</t>
  </si>
  <si>
    <t>A1-3</t>
  </si>
  <si>
    <t>A1-4</t>
  </si>
  <si>
    <t>A4-1</t>
  </si>
  <si>
    <t>A4-2</t>
  </si>
  <si>
    <t>A4-3</t>
  </si>
  <si>
    <t>A4-4</t>
  </si>
  <si>
    <t>A8-1</t>
  </si>
  <si>
    <t>A8-2</t>
  </si>
  <si>
    <t>A8-3</t>
  </si>
  <si>
    <t>B1-1</t>
  </si>
  <si>
    <t>B1-2</t>
  </si>
  <si>
    <t>B1-3</t>
  </si>
  <si>
    <t>B1-4</t>
  </si>
  <si>
    <t>B4-1</t>
  </si>
  <si>
    <t>B4-2</t>
  </si>
  <si>
    <t>B4-3</t>
  </si>
  <si>
    <t>B4-4</t>
  </si>
  <si>
    <t>B8-1</t>
  </si>
  <si>
    <t>B8-2</t>
  </si>
  <si>
    <t>B8-3</t>
  </si>
  <si>
    <t>B8-4</t>
  </si>
  <si>
    <t>C1-1</t>
  </si>
  <si>
    <t>C1-2</t>
  </si>
  <si>
    <t>C1-3</t>
  </si>
  <si>
    <t>C1-4</t>
  </si>
  <si>
    <t>C4-1</t>
  </si>
  <si>
    <t>C4-2</t>
  </si>
  <si>
    <t>C4-3</t>
  </si>
  <si>
    <t>C4-4</t>
  </si>
  <si>
    <t>C8-1</t>
  </si>
  <si>
    <t>C8-2</t>
  </si>
  <si>
    <t>C8-3</t>
  </si>
  <si>
    <t>C8-4</t>
  </si>
  <si>
    <t>D1-1</t>
  </si>
  <si>
    <t>D1-2</t>
  </si>
  <si>
    <t>D1-3</t>
  </si>
  <si>
    <t>D1-4</t>
  </si>
  <si>
    <t>D8-1</t>
  </si>
  <si>
    <t>D8-2</t>
  </si>
  <si>
    <t>D8-3</t>
  </si>
  <si>
    <t>D8-4</t>
  </si>
  <si>
    <t>D4-1</t>
  </si>
  <si>
    <t>D4-2</t>
  </si>
  <si>
    <t>D4-3</t>
  </si>
  <si>
    <t>D4-4</t>
  </si>
  <si>
    <t>1° Passo = Média dos valores obtidos pela triplicata técnica</t>
  </si>
  <si>
    <t>VGR</t>
  </si>
  <si>
    <t>VG</t>
  </si>
  <si>
    <t>A8-4</t>
  </si>
  <si>
    <t>2° Passo = Subtração dos valores do gene de interesse do gene constitutivo (ΔCt)</t>
  </si>
  <si>
    <t>3° Passo = Subtração dos valores obtidos pelo maior valor (ΔΔCt)</t>
  </si>
  <si>
    <t>4° Passo = Transformar os valores no que chamamos de 2^-(ΔΔCt) (valor 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</si>
</sst>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FF6600"/>
      <name val="Calibri"/>
      <scheme val="minor"/>
    </font>
    <font>
      <sz val="8"/>
      <name val="Calibri"/>
      <family val="2"/>
      <scheme val="minor"/>
    </font>
    <font>
      <sz val="11"/>
      <name val="Calibri"/>
    </font>
    <font>
      <b/>
      <sz val="11"/>
      <color rgb="FFFC02FF"/>
      <name val="Calibri"/>
      <scheme val="minor"/>
    </font>
    <font>
      <b/>
      <sz val="7"/>
      <color rgb="FFFC02FF"/>
      <name val="Calibri"/>
      <scheme val="minor"/>
    </font>
    <font>
      <b/>
      <sz val="8"/>
      <color rgb="FFFC02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0" fillId="0" borderId="6" xfId="0" applyBorder="1"/>
    <xf numFmtId="0" fontId="7" fillId="0" borderId="0" xfId="0" applyFont="1"/>
    <xf numFmtId="0" fontId="4" fillId="0" borderId="5" xfId="0" applyFont="1" applyBorder="1"/>
    <xf numFmtId="0" fontId="0" fillId="0" borderId="5" xfId="0" applyBorder="1"/>
    <xf numFmtId="0" fontId="0" fillId="0" borderId="8" xfId="0" applyBorder="1"/>
    <xf numFmtId="0" fontId="0" fillId="2" borderId="5" xfId="0" applyFill="1" applyBorder="1"/>
    <xf numFmtId="0" fontId="0" fillId="2" borderId="0" xfId="0" applyFill="1"/>
    <xf numFmtId="0" fontId="5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8DB-1566-4D81-A415-98C399F49F6C}">
  <dimension ref="A1:X99"/>
  <sheetViews>
    <sheetView workbookViewId="0">
      <selection activeCell="B28" sqref="B28"/>
    </sheetView>
  </sheetViews>
  <sheetFormatPr defaultRowHeight="14.5" x14ac:dyDescent="0.35"/>
  <cols>
    <col min="1" max="1" width="19.1796875" customWidth="1"/>
    <col min="2" max="2" width="9" customWidth="1"/>
    <col min="3" max="3" width="19.08984375" customWidth="1"/>
    <col min="4" max="4" width="14.6328125" customWidth="1"/>
    <col min="5" max="5" width="15.54296875" customWidth="1"/>
    <col min="8" max="8" width="10" customWidth="1"/>
    <col min="9" max="9" width="18.1796875" customWidth="1"/>
    <col min="10" max="10" width="15.54296875" customWidth="1"/>
    <col min="11" max="11" width="16.1796875" customWidth="1"/>
    <col min="12" max="12" width="13.453125" customWidth="1"/>
    <col min="13" max="13" width="15.36328125" customWidth="1"/>
    <col min="14" max="14" width="21.6328125" customWidth="1"/>
    <col min="15" max="15" width="24.08984375" customWidth="1"/>
    <col min="18" max="18" width="16.1796875" customWidth="1"/>
    <col min="19" max="19" width="14.90625" customWidth="1"/>
    <col min="20" max="20" width="19" customWidth="1"/>
    <col min="22" max="22" width="13.36328125" customWidth="1"/>
    <col min="23" max="23" width="22.36328125" customWidth="1"/>
    <col min="24" max="24" width="23.90625" customWidth="1"/>
  </cols>
  <sheetData>
    <row r="1" spans="1:24" ht="16" thickBot="1" x14ac:dyDescent="0.4">
      <c r="A1" s="18" t="s">
        <v>0</v>
      </c>
      <c r="B1" s="18"/>
      <c r="C1" s="18"/>
      <c r="D1" s="18"/>
      <c r="E1" s="18"/>
      <c r="H1" s="15" t="s">
        <v>55</v>
      </c>
      <c r="I1" s="15"/>
      <c r="J1" s="15"/>
      <c r="K1" s="15"/>
      <c r="M1" s="16" t="s">
        <v>59</v>
      </c>
      <c r="N1" s="16"/>
      <c r="O1" s="16"/>
      <c r="P1">
        <f>MIN(N4:N51)</f>
        <v>0.26147471194110494</v>
      </c>
      <c r="R1" s="17" t="s">
        <v>60</v>
      </c>
      <c r="S1" s="17"/>
      <c r="T1" s="17"/>
      <c r="V1" s="16" t="s">
        <v>61</v>
      </c>
      <c r="W1" s="16"/>
      <c r="X1" s="16"/>
    </row>
    <row r="2" spans="1:24" ht="15.5" x14ac:dyDescent="0.35">
      <c r="C2" s="1" t="s">
        <v>1</v>
      </c>
      <c r="D2" s="2" t="s">
        <v>2</v>
      </c>
      <c r="E2" s="3" t="s">
        <v>2</v>
      </c>
      <c r="I2" s="1" t="s">
        <v>1</v>
      </c>
      <c r="J2" s="2" t="s">
        <v>2</v>
      </c>
      <c r="K2" s="3" t="s">
        <v>2</v>
      </c>
      <c r="N2" s="2" t="s">
        <v>2</v>
      </c>
      <c r="O2" s="3" t="s">
        <v>2</v>
      </c>
      <c r="P2">
        <f>MIN(O4:O51)</f>
        <v>4.0266564840135928</v>
      </c>
      <c r="S2" s="2" t="s">
        <v>2</v>
      </c>
      <c r="T2" s="3" t="s">
        <v>2</v>
      </c>
      <c r="W2" s="2" t="s">
        <v>2</v>
      </c>
      <c r="X2" s="3" t="s">
        <v>2</v>
      </c>
    </row>
    <row r="3" spans="1:24" ht="15.5" x14ac:dyDescent="0.35">
      <c r="B3" s="4" t="s">
        <v>3</v>
      </c>
      <c r="C3" s="4" t="s">
        <v>4</v>
      </c>
      <c r="D3" s="4" t="s">
        <v>5</v>
      </c>
      <c r="E3" s="5" t="s">
        <v>6</v>
      </c>
      <c r="H3" s="9" t="s">
        <v>3</v>
      </c>
      <c r="I3" s="4" t="s">
        <v>4</v>
      </c>
      <c r="J3" s="4" t="s">
        <v>56</v>
      </c>
      <c r="K3" s="5" t="s">
        <v>57</v>
      </c>
      <c r="M3" s="9" t="s">
        <v>3</v>
      </c>
      <c r="N3" s="4" t="s">
        <v>56</v>
      </c>
      <c r="O3" s="5" t="s">
        <v>57</v>
      </c>
      <c r="R3" s="9" t="s">
        <v>3</v>
      </c>
      <c r="S3" s="4" t="s">
        <v>56</v>
      </c>
      <c r="T3" s="5" t="s">
        <v>57</v>
      </c>
      <c r="V3" s="9" t="s">
        <v>3</v>
      </c>
      <c r="W3" s="4" t="s">
        <v>56</v>
      </c>
      <c r="X3" s="5" t="s">
        <v>57</v>
      </c>
    </row>
    <row r="4" spans="1:24" x14ac:dyDescent="0.35">
      <c r="A4" s="14" t="s">
        <v>7</v>
      </c>
      <c r="B4" s="6" t="s">
        <v>8</v>
      </c>
      <c r="C4" s="8">
        <v>16.508221687804941</v>
      </c>
      <c r="D4" s="8">
        <v>18.963343815243633</v>
      </c>
      <c r="E4" s="8">
        <v>22.58273028822066</v>
      </c>
      <c r="H4" s="10" t="s">
        <v>8</v>
      </c>
      <c r="I4">
        <f>AVERAGE(INDEX(C:C,ROW()*2-4),INDEX(C:C,ROW()*2-3))</f>
        <v>16.474963138068691</v>
      </c>
      <c r="J4">
        <f>AVERAGE(INDEX(D:D,ROW()*2-4),INDEX(D:D,ROW()*2-3))</f>
        <v>19.151131837252485</v>
      </c>
      <c r="K4">
        <f>AVERAGE(INDEX(E:E,ROW()*2-4),INDEX(E:E,ROW()*2-3))</f>
        <v>22.365617750343073</v>
      </c>
      <c r="M4" s="10" t="s">
        <v>8</v>
      </c>
      <c r="N4">
        <f>J4-I4</f>
        <v>2.6761686991837941</v>
      </c>
      <c r="O4">
        <f>K4-I4</f>
        <v>5.8906546122743819</v>
      </c>
      <c r="R4" s="10" t="s">
        <v>8</v>
      </c>
      <c r="S4">
        <f>N4-$P$1</f>
        <v>2.4146939872426891</v>
      </c>
      <c r="T4">
        <f>O4-$P$2</f>
        <v>1.8639981282607891</v>
      </c>
      <c r="V4" s="12" t="s">
        <v>8</v>
      </c>
      <c r="W4" s="13">
        <f>2^-(S4)</f>
        <v>0.18754464989033467</v>
      </c>
      <c r="X4" s="13">
        <f>2^-(T4)</f>
        <v>0.27471391080527735</v>
      </c>
    </row>
    <row r="5" spans="1:24" x14ac:dyDescent="0.35">
      <c r="A5" s="14"/>
      <c r="B5" s="6" t="s">
        <v>8</v>
      </c>
      <c r="C5" s="8">
        <v>16.441704588332442</v>
      </c>
      <c r="D5" s="8">
        <v>19.338919859261338</v>
      </c>
      <c r="E5" s="8">
        <v>22.148505212465487</v>
      </c>
      <c r="H5" s="10" t="s">
        <v>9</v>
      </c>
      <c r="I5">
        <f>AVERAGE(INDEX(C:C,ROW()*2-4),INDEX(C:C,ROW()*2-3))</f>
        <v>15.868568095416988</v>
      </c>
      <c r="J5">
        <f t="shared" ref="J5:J51" si="0">AVERAGE(INDEX(D:D,ROW()*2-4),INDEX(D:D,ROW()*2-3))</f>
        <v>18.732887297614024</v>
      </c>
      <c r="K5">
        <f t="shared" ref="K5:K51" si="1">AVERAGE(INDEX(E:E,ROW()*2-4),INDEX(E:E,ROW()*2-3))</f>
        <v>22.397554420269923</v>
      </c>
      <c r="M5" s="10" t="s">
        <v>9</v>
      </c>
      <c r="N5">
        <f t="shared" ref="N5:N51" si="2">J5-I5</f>
        <v>2.8643192021970361</v>
      </c>
      <c r="O5">
        <f t="shared" ref="O5:O51" si="3">K5-I5</f>
        <v>6.5289863248529354</v>
      </c>
      <c r="R5" s="10" t="s">
        <v>9</v>
      </c>
      <c r="S5">
        <f t="shared" ref="S5:S51" si="4">N5-$P$1</f>
        <v>2.6028444902559311</v>
      </c>
      <c r="T5">
        <f t="shared" ref="T5:T51" si="5">O5-$P$2</f>
        <v>2.5023298408393426</v>
      </c>
      <c r="V5" s="12" t="s">
        <v>9</v>
      </c>
      <c r="W5" s="13">
        <f t="shared" ref="W5:W51" si="6">2^-(S5)</f>
        <v>0.16461360818971624</v>
      </c>
      <c r="X5" s="13">
        <f t="shared" ref="X5:X51" si="7">2^-(T5)</f>
        <v>0.1764914450052342</v>
      </c>
    </row>
    <row r="6" spans="1:24" x14ac:dyDescent="0.35">
      <c r="A6" s="14" t="s">
        <v>7</v>
      </c>
      <c r="B6" s="6" t="s">
        <v>9</v>
      </c>
      <c r="C6" s="8">
        <v>15.889298887284664</v>
      </c>
      <c r="D6" s="8">
        <v>18.745306781382396</v>
      </c>
      <c r="E6" s="8">
        <v>22.262281054137638</v>
      </c>
      <c r="H6" s="10" t="s">
        <v>10</v>
      </c>
      <c r="I6">
        <f t="shared" ref="I6:I51" si="8">AVERAGE(INDEX(C:C,ROW()*2-4),INDEX(C:C,ROW()*2-3))</f>
        <v>15.705726144775547</v>
      </c>
      <c r="J6">
        <f t="shared" si="0"/>
        <v>19.087453334514354</v>
      </c>
      <c r="K6">
        <f t="shared" si="1"/>
        <v>22.374750552422242</v>
      </c>
      <c r="M6" s="10" t="s">
        <v>10</v>
      </c>
      <c r="N6">
        <f t="shared" si="2"/>
        <v>3.3817271897388075</v>
      </c>
      <c r="O6">
        <f t="shared" si="3"/>
        <v>6.6690244076466954</v>
      </c>
      <c r="R6" s="10" t="s">
        <v>10</v>
      </c>
      <c r="S6">
        <f t="shared" si="4"/>
        <v>3.1202524777977025</v>
      </c>
      <c r="T6">
        <f t="shared" si="5"/>
        <v>2.6423679236331026</v>
      </c>
      <c r="V6" s="12" t="s">
        <v>10</v>
      </c>
      <c r="W6" s="13">
        <f t="shared" si="6"/>
        <v>0.11500332849296403</v>
      </c>
      <c r="X6" s="13">
        <f t="shared" si="7"/>
        <v>0.16016513915989833</v>
      </c>
    </row>
    <row r="7" spans="1:24" x14ac:dyDescent="0.35">
      <c r="A7" s="14"/>
      <c r="B7" s="6" t="s">
        <v>9</v>
      </c>
      <c r="C7" s="8">
        <v>15.847837303549312</v>
      </c>
      <c r="D7" s="8">
        <v>18.720467813845652</v>
      </c>
      <c r="E7" s="8">
        <v>22.532827786402208</v>
      </c>
      <c r="H7" s="10" t="s">
        <v>11</v>
      </c>
      <c r="I7">
        <f t="shared" si="8"/>
        <v>16.764197942365016</v>
      </c>
      <c r="J7">
        <f t="shared" si="0"/>
        <v>19.19637223391139</v>
      </c>
      <c r="K7">
        <f t="shared" si="1"/>
        <v>23.134572857439974</v>
      </c>
      <c r="M7" s="10" t="s">
        <v>11</v>
      </c>
      <c r="N7">
        <f t="shared" si="2"/>
        <v>2.4321742915463744</v>
      </c>
      <c r="O7">
        <f t="shared" si="3"/>
        <v>6.370374915074958</v>
      </c>
      <c r="R7" s="10" t="s">
        <v>11</v>
      </c>
      <c r="S7">
        <f t="shared" si="4"/>
        <v>2.1706995796052695</v>
      </c>
      <c r="T7">
        <f t="shared" si="5"/>
        <v>2.3437184310613652</v>
      </c>
      <c r="V7" s="12" t="s">
        <v>11</v>
      </c>
      <c r="W7" s="13">
        <f t="shared" si="6"/>
        <v>0.22210294387409985</v>
      </c>
      <c r="X7" s="13">
        <f t="shared" si="7"/>
        <v>0.19700191637165518</v>
      </c>
    </row>
    <row r="8" spans="1:24" x14ac:dyDescent="0.35">
      <c r="A8" s="14" t="s">
        <v>7</v>
      </c>
      <c r="B8" s="6" t="s">
        <v>10</v>
      </c>
      <c r="C8" s="8">
        <v>15.681599061025434</v>
      </c>
      <c r="D8" s="8">
        <v>19.222017286695142</v>
      </c>
      <c r="E8" s="8">
        <v>22.333296087980663</v>
      </c>
      <c r="H8" s="10" t="s">
        <v>12</v>
      </c>
      <c r="I8">
        <f t="shared" si="8"/>
        <v>16.367487216862497</v>
      </c>
      <c r="J8">
        <f t="shared" si="0"/>
        <v>18.765093889856253</v>
      </c>
      <c r="K8">
        <f t="shared" si="1"/>
        <v>24.135528629625764</v>
      </c>
      <c r="M8" s="10" t="s">
        <v>12</v>
      </c>
      <c r="N8">
        <f t="shared" si="2"/>
        <v>2.3976066729937564</v>
      </c>
      <c r="O8">
        <f t="shared" si="3"/>
        <v>7.7680414127632673</v>
      </c>
      <c r="R8" s="10" t="s">
        <v>12</v>
      </c>
      <c r="S8">
        <f t="shared" si="4"/>
        <v>2.1361319610526515</v>
      </c>
      <c r="T8">
        <f t="shared" si="5"/>
        <v>3.7413849287496745</v>
      </c>
      <c r="V8" s="10" t="s">
        <v>12</v>
      </c>
      <c r="W8">
        <f t="shared" si="6"/>
        <v>0.22748889701594183</v>
      </c>
      <c r="X8">
        <f t="shared" si="7"/>
        <v>7.4770607824100721E-2</v>
      </c>
    </row>
    <row r="9" spans="1:24" x14ac:dyDescent="0.35">
      <c r="A9" s="14"/>
      <c r="B9" s="6" t="s">
        <v>10</v>
      </c>
      <c r="C9" s="8">
        <v>15.729853228525659</v>
      </c>
      <c r="D9" s="8">
        <v>18.952889382333566</v>
      </c>
      <c r="E9" s="8">
        <v>22.41620501686382</v>
      </c>
      <c r="H9" s="10" t="s">
        <v>13</v>
      </c>
      <c r="I9">
        <f t="shared" si="8"/>
        <v>15.504823683001637</v>
      </c>
      <c r="J9">
        <f t="shared" si="0"/>
        <v>18.621977387701754</v>
      </c>
      <c r="K9">
        <f t="shared" si="1"/>
        <v>23.522169160686119</v>
      </c>
      <c r="M9" s="10" t="s">
        <v>13</v>
      </c>
      <c r="N9">
        <f t="shared" si="2"/>
        <v>3.117153704700117</v>
      </c>
      <c r="O9">
        <f t="shared" si="3"/>
        <v>8.017345477684481</v>
      </c>
      <c r="R9" s="10" t="s">
        <v>13</v>
      </c>
      <c r="S9">
        <f t="shared" si="4"/>
        <v>2.855678992759012</v>
      </c>
      <c r="T9">
        <f t="shared" si="5"/>
        <v>3.9906889936708883</v>
      </c>
      <c r="V9" s="10" t="s">
        <v>13</v>
      </c>
      <c r="W9">
        <f t="shared" si="6"/>
        <v>0.13815129657112413</v>
      </c>
      <c r="X9">
        <f t="shared" si="7"/>
        <v>6.290467306623182E-2</v>
      </c>
    </row>
    <row r="10" spans="1:24" x14ac:dyDescent="0.35">
      <c r="A10" s="14" t="s">
        <v>7</v>
      </c>
      <c r="B10" s="6" t="s">
        <v>11</v>
      </c>
      <c r="C10" s="8">
        <v>16.770300494042608</v>
      </c>
      <c r="D10" s="8">
        <v>19.122232378693788</v>
      </c>
      <c r="E10" s="8">
        <v>22.987068617968959</v>
      </c>
      <c r="H10" s="10" t="s">
        <v>14</v>
      </c>
      <c r="I10">
        <f t="shared" si="8"/>
        <v>15.475629705907288</v>
      </c>
      <c r="J10">
        <f t="shared" si="0"/>
        <v>19.202751884437575</v>
      </c>
      <c r="K10">
        <f t="shared" si="1"/>
        <v>23.753623365694903</v>
      </c>
      <c r="M10" s="10" t="s">
        <v>14</v>
      </c>
      <c r="N10">
        <f t="shared" si="2"/>
        <v>3.727122178530287</v>
      </c>
      <c r="O10">
        <f t="shared" si="3"/>
        <v>8.2779936597876151</v>
      </c>
      <c r="R10" s="10" t="s">
        <v>14</v>
      </c>
      <c r="S10">
        <f t="shared" si="4"/>
        <v>3.4656474665891821</v>
      </c>
      <c r="T10">
        <f t="shared" si="5"/>
        <v>4.2513371757740224</v>
      </c>
      <c r="V10" s="10" t="s">
        <v>14</v>
      </c>
      <c r="W10">
        <f t="shared" si="6"/>
        <v>9.0518251888827728E-2</v>
      </c>
      <c r="X10">
        <f t="shared" si="7"/>
        <v>5.2507336462882324E-2</v>
      </c>
    </row>
    <row r="11" spans="1:24" x14ac:dyDescent="0.35">
      <c r="A11" s="14"/>
      <c r="B11" s="6" t="s">
        <v>11</v>
      </c>
      <c r="C11" s="8">
        <v>16.758095390687423</v>
      </c>
      <c r="D11" s="8">
        <v>19.270512089128992</v>
      </c>
      <c r="E11" s="8">
        <v>23.282077096910989</v>
      </c>
      <c r="H11" s="10" t="s">
        <v>15</v>
      </c>
      <c r="I11">
        <f t="shared" si="8"/>
        <v>16.112176218851204</v>
      </c>
      <c r="J11">
        <f t="shared" si="0"/>
        <v>18.854138297846635</v>
      </c>
      <c r="K11">
        <f t="shared" si="1"/>
        <v>22.637880493192259</v>
      </c>
      <c r="M11" s="10" t="s">
        <v>15</v>
      </c>
      <c r="N11">
        <f t="shared" si="2"/>
        <v>2.7419620789954315</v>
      </c>
      <c r="O11">
        <f t="shared" si="3"/>
        <v>6.5257042743410558</v>
      </c>
      <c r="R11" s="10" t="s">
        <v>15</v>
      </c>
      <c r="S11">
        <f t="shared" si="4"/>
        <v>2.4804873670543266</v>
      </c>
      <c r="T11">
        <f t="shared" si="5"/>
        <v>2.499047790327463</v>
      </c>
      <c r="V11" s="10" t="s">
        <v>15</v>
      </c>
      <c r="W11">
        <f t="shared" si="6"/>
        <v>0.17918386440319198</v>
      </c>
      <c r="X11">
        <f t="shared" si="7"/>
        <v>0.17689341022030064</v>
      </c>
    </row>
    <row r="12" spans="1:24" x14ac:dyDescent="0.35">
      <c r="A12" s="14" t="s">
        <v>7</v>
      </c>
      <c r="B12" s="6" t="s">
        <v>12</v>
      </c>
      <c r="C12" s="8">
        <v>16.34786166726056</v>
      </c>
      <c r="D12" s="8">
        <v>18.72199957568062</v>
      </c>
      <c r="E12" s="8">
        <v>24.009455432995317</v>
      </c>
      <c r="H12" s="10" t="s">
        <v>16</v>
      </c>
      <c r="I12">
        <f t="shared" si="8"/>
        <v>15.625676415036365</v>
      </c>
      <c r="J12">
        <f t="shared" si="0"/>
        <v>18.048176911805839</v>
      </c>
      <c r="K12">
        <f t="shared" si="1"/>
        <v>21.272967886009109</v>
      </c>
      <c r="M12" s="10" t="s">
        <v>16</v>
      </c>
      <c r="N12">
        <f t="shared" si="2"/>
        <v>2.4225004967694748</v>
      </c>
      <c r="O12">
        <f t="shared" si="3"/>
        <v>5.6472914709727444</v>
      </c>
      <c r="R12" s="10" t="s">
        <v>16</v>
      </c>
      <c r="S12">
        <f t="shared" si="4"/>
        <v>2.1610257848283698</v>
      </c>
      <c r="T12">
        <f t="shared" si="5"/>
        <v>1.6206349869591516</v>
      </c>
      <c r="V12" s="12" t="s">
        <v>16</v>
      </c>
      <c r="W12" s="13">
        <f t="shared" si="6"/>
        <v>0.22359722912797125</v>
      </c>
      <c r="X12" s="13">
        <f t="shared" si="7"/>
        <v>0.32519230240578606</v>
      </c>
    </row>
    <row r="13" spans="1:24" x14ac:dyDescent="0.35">
      <c r="A13" s="14"/>
      <c r="B13" s="6" t="s">
        <v>12</v>
      </c>
      <c r="C13" s="8">
        <v>16.387112766464433</v>
      </c>
      <c r="D13" s="8">
        <v>18.808188204031886</v>
      </c>
      <c r="E13" s="8">
        <v>24.261601826256211</v>
      </c>
      <c r="H13" s="10" t="s">
        <v>17</v>
      </c>
      <c r="I13">
        <f t="shared" si="8"/>
        <v>17.329291373131333</v>
      </c>
      <c r="J13">
        <f t="shared" si="0"/>
        <v>22.904749818344481</v>
      </c>
      <c r="K13">
        <f t="shared" si="1"/>
        <v>27.118986058378511</v>
      </c>
      <c r="M13" s="10" t="s">
        <v>17</v>
      </c>
      <c r="N13">
        <f t="shared" si="2"/>
        <v>5.5754584452131475</v>
      </c>
      <c r="O13">
        <f t="shared" si="3"/>
        <v>9.7896946852471771</v>
      </c>
      <c r="R13" s="10" t="s">
        <v>17</v>
      </c>
      <c r="S13">
        <f t="shared" si="4"/>
        <v>5.3139837332720425</v>
      </c>
      <c r="T13">
        <f t="shared" si="5"/>
        <v>5.7630382012335843</v>
      </c>
      <c r="V13" s="12" t="s">
        <v>17</v>
      </c>
      <c r="W13" s="13">
        <f t="shared" si="6"/>
        <v>2.513804502774283E-2</v>
      </c>
      <c r="X13" s="13">
        <f t="shared" si="7"/>
        <v>1.8414190649823393E-2</v>
      </c>
    </row>
    <row r="14" spans="1:24" x14ac:dyDescent="0.35">
      <c r="A14" s="14" t="s">
        <v>7</v>
      </c>
      <c r="B14" s="6" t="s">
        <v>13</v>
      </c>
      <c r="C14" s="8">
        <v>15.431312502347762</v>
      </c>
      <c r="D14" s="8">
        <v>18.576029814014611</v>
      </c>
      <c r="E14" s="8">
        <v>23.380799044717769</v>
      </c>
      <c r="H14" s="10" t="s">
        <v>18</v>
      </c>
      <c r="I14">
        <f t="shared" si="8"/>
        <v>14.899434438879792</v>
      </c>
      <c r="J14">
        <f t="shared" si="0"/>
        <v>18.175028712834202</v>
      </c>
      <c r="K14">
        <f t="shared" si="1"/>
        <v>20.14183710066337</v>
      </c>
      <c r="M14" s="10" t="s">
        <v>18</v>
      </c>
      <c r="N14">
        <f t="shared" si="2"/>
        <v>3.2755942739544093</v>
      </c>
      <c r="O14">
        <f t="shared" si="3"/>
        <v>5.2424026617835775</v>
      </c>
      <c r="R14" s="10" t="s">
        <v>18</v>
      </c>
      <c r="S14">
        <f t="shared" si="4"/>
        <v>3.0141195620133043</v>
      </c>
      <c r="T14">
        <f t="shared" si="5"/>
        <v>1.2157461777699847</v>
      </c>
      <c r="V14" s="12" t="s">
        <v>18</v>
      </c>
      <c r="W14" s="13">
        <f t="shared" si="6"/>
        <v>0.12378260019836629</v>
      </c>
      <c r="X14" s="13">
        <f t="shared" si="7"/>
        <v>0.43055033688060718</v>
      </c>
    </row>
    <row r="15" spans="1:24" x14ac:dyDescent="0.35">
      <c r="A15" s="14"/>
      <c r="B15" s="6" t="s">
        <v>13</v>
      </c>
      <c r="C15" s="8">
        <v>15.578334863655513</v>
      </c>
      <c r="D15" s="8">
        <v>18.667924961388898</v>
      </c>
      <c r="E15" s="8">
        <v>23.663539276654468</v>
      </c>
      <c r="H15" s="10" t="s">
        <v>58</v>
      </c>
      <c r="I15">
        <f t="shared" si="8"/>
        <v>15.571138411281281</v>
      </c>
      <c r="J15">
        <f t="shared" si="0"/>
        <v>18.595043363076115</v>
      </c>
      <c r="K15">
        <f t="shared" si="1"/>
        <v>22.598284365096543</v>
      </c>
      <c r="M15" s="10" t="s">
        <v>58</v>
      </c>
      <c r="N15">
        <f t="shared" si="2"/>
        <v>3.0239049517948349</v>
      </c>
      <c r="O15">
        <f t="shared" si="3"/>
        <v>7.0271459538152623</v>
      </c>
      <c r="R15" s="10" t="s">
        <v>58</v>
      </c>
      <c r="S15">
        <f t="shared" si="4"/>
        <v>2.7624302398537299</v>
      </c>
      <c r="T15">
        <f t="shared" si="5"/>
        <v>3.0004894698016695</v>
      </c>
      <c r="V15" s="12" t="s">
        <v>58</v>
      </c>
      <c r="W15" s="13">
        <f t="shared" si="6"/>
        <v>0.14737561718958503</v>
      </c>
      <c r="X15" s="13">
        <f t="shared" si="7"/>
        <v>0.12495759786676586</v>
      </c>
    </row>
    <row r="16" spans="1:24" x14ac:dyDescent="0.35">
      <c r="A16" s="14" t="s">
        <v>7</v>
      </c>
      <c r="B16" s="6" t="s">
        <v>14</v>
      </c>
      <c r="C16" s="8">
        <v>15.58379234665086</v>
      </c>
      <c r="D16" s="8">
        <v>19.708131195413067</v>
      </c>
      <c r="E16" s="8">
        <v>23.855534366957897</v>
      </c>
      <c r="H16" s="10" t="s">
        <v>19</v>
      </c>
      <c r="I16">
        <f t="shared" si="8"/>
        <v>15.709442867064613</v>
      </c>
      <c r="J16">
        <f t="shared" si="0"/>
        <v>20.682377127164578</v>
      </c>
      <c r="K16">
        <f t="shared" si="1"/>
        <v>23.174753767141507</v>
      </c>
      <c r="M16" s="10" t="s">
        <v>19</v>
      </c>
      <c r="N16">
        <f t="shared" si="2"/>
        <v>4.9729342600999651</v>
      </c>
      <c r="O16">
        <f t="shared" si="3"/>
        <v>7.4653109000768936</v>
      </c>
      <c r="R16" s="10" t="s">
        <v>19</v>
      </c>
      <c r="S16">
        <f t="shared" si="4"/>
        <v>4.7114595481588601</v>
      </c>
      <c r="T16">
        <f t="shared" si="5"/>
        <v>3.4386544160633008</v>
      </c>
      <c r="V16" s="10" t="s">
        <v>19</v>
      </c>
      <c r="W16">
        <f t="shared" si="6"/>
        <v>3.8168874386978725E-2</v>
      </c>
      <c r="X16">
        <f t="shared" si="7"/>
        <v>9.2227805719477488E-2</v>
      </c>
    </row>
    <row r="17" spans="1:24" x14ac:dyDescent="0.35">
      <c r="A17" s="14"/>
      <c r="B17" s="6" t="s">
        <v>14</v>
      </c>
      <c r="C17" s="8">
        <v>15.367467065163716</v>
      </c>
      <c r="D17" s="8">
        <v>18.697372573462083</v>
      </c>
      <c r="E17" s="8">
        <v>23.651712364431908</v>
      </c>
      <c r="H17" s="10" t="s">
        <v>20</v>
      </c>
      <c r="I17">
        <f t="shared" si="8"/>
        <v>14.969419562612735</v>
      </c>
      <c r="J17">
        <f t="shared" si="0"/>
        <v>19.866902184357581</v>
      </c>
      <c r="K17">
        <f t="shared" si="1"/>
        <v>22.228481894190377</v>
      </c>
      <c r="M17" s="10" t="s">
        <v>20</v>
      </c>
      <c r="N17">
        <f t="shared" si="2"/>
        <v>4.8974826217448459</v>
      </c>
      <c r="O17">
        <f t="shared" si="3"/>
        <v>7.2590623315776419</v>
      </c>
      <c r="R17" s="10" t="s">
        <v>20</v>
      </c>
      <c r="S17">
        <f t="shared" si="4"/>
        <v>4.636007909803741</v>
      </c>
      <c r="T17">
        <f t="shared" si="5"/>
        <v>3.2324058475640491</v>
      </c>
      <c r="V17" s="10" t="s">
        <v>20</v>
      </c>
      <c r="W17">
        <f t="shared" si="6"/>
        <v>4.0218193474953541E-2</v>
      </c>
      <c r="X17">
        <f t="shared" si="7"/>
        <v>0.10640177715127512</v>
      </c>
    </row>
    <row r="18" spans="1:24" x14ac:dyDescent="0.35">
      <c r="A18" s="14" t="s">
        <v>7</v>
      </c>
      <c r="B18" s="6" t="s">
        <v>15</v>
      </c>
      <c r="C18" s="8">
        <v>16.093571428897079</v>
      </c>
      <c r="D18" s="8">
        <v>18.808372575529212</v>
      </c>
      <c r="E18" s="8">
        <v>22.490542104391224</v>
      </c>
      <c r="H18" s="10" t="s">
        <v>21</v>
      </c>
      <c r="I18">
        <f t="shared" si="8"/>
        <v>15.133902011838458</v>
      </c>
      <c r="J18">
        <f t="shared" si="0"/>
        <v>17.837980179443996</v>
      </c>
      <c r="K18">
        <f t="shared" si="1"/>
        <v>20.03696592487368</v>
      </c>
      <c r="M18" s="10" t="s">
        <v>21</v>
      </c>
      <c r="N18">
        <f t="shared" si="2"/>
        <v>2.7040781676055374</v>
      </c>
      <c r="O18">
        <f t="shared" si="3"/>
        <v>4.903063913035222</v>
      </c>
      <c r="R18" s="10" t="s">
        <v>21</v>
      </c>
      <c r="S18">
        <f t="shared" si="4"/>
        <v>2.4426034556644325</v>
      </c>
      <c r="T18">
        <f t="shared" si="5"/>
        <v>0.87640742902162927</v>
      </c>
      <c r="V18" s="10" t="s">
        <v>21</v>
      </c>
      <c r="W18">
        <f t="shared" si="6"/>
        <v>0.18395139782509481</v>
      </c>
      <c r="X18">
        <f t="shared" si="7"/>
        <v>0.54472220032423813</v>
      </c>
    </row>
    <row r="19" spans="1:24" x14ac:dyDescent="0.35">
      <c r="A19" s="14"/>
      <c r="B19" s="6" t="s">
        <v>15</v>
      </c>
      <c r="C19" s="8">
        <v>16.130781008805329</v>
      </c>
      <c r="D19" s="8">
        <v>18.899904020164058</v>
      </c>
      <c r="E19" s="8">
        <v>22.785218881993295</v>
      </c>
      <c r="H19" s="10" t="s">
        <v>22</v>
      </c>
      <c r="I19">
        <f t="shared" si="8"/>
        <v>16.876696240329544</v>
      </c>
      <c r="J19">
        <f t="shared" si="0"/>
        <v>20.664454232033883</v>
      </c>
      <c r="K19">
        <f t="shared" si="1"/>
        <v>24.637469844775687</v>
      </c>
      <c r="M19" s="10" t="s">
        <v>22</v>
      </c>
      <c r="N19">
        <f t="shared" si="2"/>
        <v>3.7877579917043391</v>
      </c>
      <c r="O19">
        <f t="shared" si="3"/>
        <v>7.7607736044461433</v>
      </c>
      <c r="R19" s="10" t="s">
        <v>22</v>
      </c>
      <c r="S19">
        <f t="shared" si="4"/>
        <v>3.5262832797632342</v>
      </c>
      <c r="T19">
        <f t="shared" si="5"/>
        <v>3.7341171204325505</v>
      </c>
      <c r="V19" s="10" t="s">
        <v>22</v>
      </c>
      <c r="W19">
        <f t="shared" si="6"/>
        <v>8.6792652178231663E-2</v>
      </c>
      <c r="X19">
        <f t="shared" si="7"/>
        <v>7.5148227147846275E-2</v>
      </c>
    </row>
    <row r="20" spans="1:24" x14ac:dyDescent="0.35">
      <c r="A20" s="14" t="s">
        <v>7</v>
      </c>
      <c r="B20" s="6" t="s">
        <v>16</v>
      </c>
      <c r="C20" s="8">
        <v>15.579110786499552</v>
      </c>
      <c r="D20" s="8">
        <v>17.725348655135043</v>
      </c>
      <c r="E20" s="8">
        <v>20.941016849906212</v>
      </c>
      <c r="H20" s="10" t="s">
        <v>23</v>
      </c>
      <c r="I20">
        <f t="shared" si="8"/>
        <v>14.926953774930173</v>
      </c>
      <c r="J20">
        <f t="shared" si="0"/>
        <v>18.330517195196187</v>
      </c>
      <c r="K20">
        <f t="shared" si="1"/>
        <v>23.319411670918928</v>
      </c>
      <c r="M20" s="10" t="s">
        <v>23</v>
      </c>
      <c r="N20">
        <f t="shared" si="2"/>
        <v>3.4035634202660141</v>
      </c>
      <c r="O20">
        <f t="shared" si="3"/>
        <v>8.3924578959887555</v>
      </c>
      <c r="R20" s="10" t="s">
        <v>23</v>
      </c>
      <c r="S20">
        <f t="shared" si="4"/>
        <v>3.1420887083249092</v>
      </c>
      <c r="T20">
        <f t="shared" si="5"/>
        <v>4.3658014119751627</v>
      </c>
      <c r="V20" s="12" t="s">
        <v>23</v>
      </c>
      <c r="W20" s="13">
        <f t="shared" si="6"/>
        <v>0.11327577697676448</v>
      </c>
      <c r="X20" s="13">
        <f t="shared" si="7"/>
        <v>4.8502354317149665E-2</v>
      </c>
    </row>
    <row r="21" spans="1:24" x14ac:dyDescent="0.35">
      <c r="A21" s="14"/>
      <c r="B21" s="6" t="s">
        <v>16</v>
      </c>
      <c r="C21" s="8">
        <v>15.672242043573178</v>
      </c>
      <c r="D21" s="8">
        <v>18.371005168476636</v>
      </c>
      <c r="E21" s="8">
        <v>21.604918922112006</v>
      </c>
      <c r="H21" s="10" t="s">
        <v>24</v>
      </c>
      <c r="I21">
        <f t="shared" si="8"/>
        <v>15.600604027233139</v>
      </c>
      <c r="J21">
        <f t="shared" si="0"/>
        <v>18.282626355614433</v>
      </c>
      <c r="K21">
        <f t="shared" si="1"/>
        <v>23.103852762435658</v>
      </c>
      <c r="M21" s="10" t="s">
        <v>24</v>
      </c>
      <c r="N21">
        <f t="shared" si="2"/>
        <v>2.6820223283812936</v>
      </c>
      <c r="O21">
        <f t="shared" si="3"/>
        <v>7.5032487352025186</v>
      </c>
      <c r="R21" s="10" t="s">
        <v>24</v>
      </c>
      <c r="S21">
        <f t="shared" si="4"/>
        <v>2.4205476164401887</v>
      </c>
      <c r="T21">
        <f t="shared" si="5"/>
        <v>3.4765922511889258</v>
      </c>
      <c r="V21" s="12" t="s">
        <v>24</v>
      </c>
      <c r="W21" s="13">
        <f t="shared" si="6"/>
        <v>0.18678524290486995</v>
      </c>
      <c r="X21" s="13">
        <f t="shared" si="7"/>
        <v>8.9834147265921857E-2</v>
      </c>
    </row>
    <row r="22" spans="1:24" x14ac:dyDescent="0.35">
      <c r="A22" s="14" t="s">
        <v>7</v>
      </c>
      <c r="B22" s="6" t="s">
        <v>17</v>
      </c>
      <c r="C22" s="8">
        <v>17.362096334169109</v>
      </c>
      <c r="D22" s="8">
        <v>22.925395715004186</v>
      </c>
      <c r="E22" s="8">
        <v>26.980755407667779</v>
      </c>
      <c r="H22" s="10" t="s">
        <v>25</v>
      </c>
      <c r="I22">
        <f t="shared" si="8"/>
        <v>15.043139719786724</v>
      </c>
      <c r="J22">
        <f t="shared" si="0"/>
        <v>17.558959845105367</v>
      </c>
      <c r="K22">
        <f t="shared" si="1"/>
        <v>22.623531992988571</v>
      </c>
      <c r="M22" s="10" t="s">
        <v>25</v>
      </c>
      <c r="N22">
        <f t="shared" si="2"/>
        <v>2.5158201253186423</v>
      </c>
      <c r="O22">
        <f t="shared" si="3"/>
        <v>7.5803922732018467</v>
      </c>
      <c r="R22" s="10" t="s">
        <v>25</v>
      </c>
      <c r="S22">
        <f t="shared" si="4"/>
        <v>2.2543454133775374</v>
      </c>
      <c r="T22">
        <f t="shared" si="5"/>
        <v>3.5537357891882539</v>
      </c>
      <c r="V22" s="12" t="s">
        <v>25</v>
      </c>
      <c r="W22" s="13">
        <f t="shared" si="6"/>
        <v>0.20959185913571871</v>
      </c>
      <c r="X22" s="13">
        <f t="shared" si="7"/>
        <v>8.5156721081736012E-2</v>
      </c>
    </row>
    <row r="23" spans="1:24" x14ac:dyDescent="0.35">
      <c r="A23" s="14"/>
      <c r="B23" s="6" t="s">
        <v>17</v>
      </c>
      <c r="C23" s="8">
        <v>17.296486412093557</v>
      </c>
      <c r="D23" s="8">
        <v>22.884103921684776</v>
      </c>
      <c r="E23" s="8">
        <v>27.257216709089242</v>
      </c>
      <c r="H23" s="10" t="s">
        <v>26</v>
      </c>
      <c r="I23">
        <f t="shared" si="8"/>
        <v>15.398897359723792</v>
      </c>
      <c r="J23">
        <f t="shared" si="0"/>
        <v>17.583945904573064</v>
      </c>
      <c r="K23">
        <f t="shared" si="1"/>
        <v>23.122105839312159</v>
      </c>
      <c r="M23" s="10" t="s">
        <v>26</v>
      </c>
      <c r="N23">
        <f t="shared" si="2"/>
        <v>2.1850485448492716</v>
      </c>
      <c r="O23">
        <f t="shared" si="3"/>
        <v>7.7232084795883669</v>
      </c>
      <c r="R23" s="10" t="s">
        <v>26</v>
      </c>
      <c r="S23">
        <f t="shared" si="4"/>
        <v>1.9235738329081666</v>
      </c>
      <c r="T23">
        <f t="shared" si="5"/>
        <v>3.6965519955747741</v>
      </c>
      <c r="V23" s="12" t="s">
        <v>26</v>
      </c>
      <c r="W23" s="13">
        <f t="shared" si="6"/>
        <v>0.26360071105526406</v>
      </c>
      <c r="X23" s="13">
        <f t="shared" si="7"/>
        <v>7.7130646005817469E-2</v>
      </c>
    </row>
    <row r="24" spans="1:24" x14ac:dyDescent="0.35">
      <c r="A24" s="14" t="s">
        <v>7</v>
      </c>
      <c r="B24" s="6" t="s">
        <v>18</v>
      </c>
      <c r="C24" s="8">
        <v>14.879238811135892</v>
      </c>
      <c r="D24" s="8">
        <v>18.148007913623125</v>
      </c>
      <c r="E24" s="8">
        <v>20.085962056863046</v>
      </c>
      <c r="H24" s="10" t="s">
        <v>27</v>
      </c>
      <c r="I24">
        <f t="shared" si="8"/>
        <v>14.809027230351973</v>
      </c>
      <c r="J24">
        <f t="shared" si="0"/>
        <v>16.195417620767191</v>
      </c>
      <c r="K24">
        <f t="shared" si="1"/>
        <v>19.627738758340936</v>
      </c>
      <c r="M24" s="10" t="s">
        <v>27</v>
      </c>
      <c r="N24">
        <f t="shared" si="2"/>
        <v>1.3863903904152188</v>
      </c>
      <c r="O24">
        <f t="shared" si="3"/>
        <v>4.8187115279889632</v>
      </c>
      <c r="R24" s="10" t="s">
        <v>27</v>
      </c>
      <c r="S24">
        <f t="shared" si="4"/>
        <v>1.1249156784741139</v>
      </c>
      <c r="T24">
        <f t="shared" si="5"/>
        <v>0.79205504397537041</v>
      </c>
      <c r="V24" s="10" t="s">
        <v>27</v>
      </c>
      <c r="W24">
        <f t="shared" si="6"/>
        <v>0.45852882055765259</v>
      </c>
      <c r="X24">
        <f t="shared" si="7"/>
        <v>0.57752085737032288</v>
      </c>
    </row>
    <row r="25" spans="1:24" x14ac:dyDescent="0.35">
      <c r="A25" s="14"/>
      <c r="B25" s="6" t="s">
        <v>18</v>
      </c>
      <c r="C25" s="8">
        <v>14.919630066623693</v>
      </c>
      <c r="D25" s="8">
        <v>18.202049512045278</v>
      </c>
      <c r="E25" s="8">
        <v>20.197712144463694</v>
      </c>
      <c r="H25" s="10" t="s">
        <v>28</v>
      </c>
      <c r="I25">
        <f t="shared" si="8"/>
        <v>14.897271277119811</v>
      </c>
      <c r="J25">
        <f t="shared" si="0"/>
        <v>17.374635561833756</v>
      </c>
      <c r="K25">
        <f t="shared" si="1"/>
        <v>19.850292380605186</v>
      </c>
      <c r="M25" s="10" t="s">
        <v>28</v>
      </c>
      <c r="N25">
        <f t="shared" si="2"/>
        <v>2.4773642847139445</v>
      </c>
      <c r="O25">
        <f t="shared" si="3"/>
        <v>4.9530211034853746</v>
      </c>
      <c r="R25" s="10" t="s">
        <v>28</v>
      </c>
      <c r="S25">
        <f t="shared" si="4"/>
        <v>2.2158895727728396</v>
      </c>
      <c r="T25">
        <f t="shared" si="5"/>
        <v>0.92636461947178184</v>
      </c>
      <c r="V25" s="10" t="s">
        <v>28</v>
      </c>
      <c r="W25">
        <f t="shared" si="6"/>
        <v>0.2152537724775701</v>
      </c>
      <c r="X25">
        <f t="shared" si="7"/>
        <v>0.52618257581671524</v>
      </c>
    </row>
    <row r="26" spans="1:24" x14ac:dyDescent="0.35">
      <c r="A26" s="14" t="s">
        <v>7</v>
      </c>
      <c r="B26" s="6" t="s">
        <v>58</v>
      </c>
      <c r="C26" s="8">
        <v>15.539700225511321</v>
      </c>
      <c r="D26" s="8">
        <v>18.593529692170399</v>
      </c>
      <c r="E26" s="8">
        <v>22.430307003185931</v>
      </c>
      <c r="H26" s="10" t="s">
        <v>29</v>
      </c>
      <c r="I26">
        <f t="shared" si="8"/>
        <v>17.600597056348722</v>
      </c>
      <c r="J26">
        <f t="shared" si="0"/>
        <v>21.475267888420941</v>
      </c>
      <c r="K26">
        <f t="shared" si="1"/>
        <v>24.555843691046125</v>
      </c>
      <c r="M26" s="10" t="s">
        <v>29</v>
      </c>
      <c r="N26">
        <f t="shared" si="2"/>
        <v>3.8746708320722192</v>
      </c>
      <c r="O26">
        <f t="shared" si="3"/>
        <v>6.9552466346974029</v>
      </c>
      <c r="R26" s="10" t="s">
        <v>29</v>
      </c>
      <c r="S26">
        <f t="shared" si="4"/>
        <v>3.6131961201311142</v>
      </c>
      <c r="T26">
        <f t="shared" si="5"/>
        <v>2.9285901506838101</v>
      </c>
      <c r="V26" s="10" t="s">
        <v>29</v>
      </c>
      <c r="W26">
        <f t="shared" si="6"/>
        <v>8.1718349726511624E-2</v>
      </c>
      <c r="X26">
        <f t="shared" si="7"/>
        <v>0.13134287536053491</v>
      </c>
    </row>
    <row r="27" spans="1:24" x14ac:dyDescent="0.35">
      <c r="A27" s="14"/>
      <c r="B27" s="6" t="s">
        <v>58</v>
      </c>
      <c r="C27" s="8">
        <v>15.60257659705124</v>
      </c>
      <c r="D27" s="8">
        <v>18.596557033981831</v>
      </c>
      <c r="E27" s="8">
        <v>22.766261727007155</v>
      </c>
      <c r="H27" s="10" t="s">
        <v>30</v>
      </c>
      <c r="I27">
        <f t="shared" si="8"/>
        <v>14.662879216243052</v>
      </c>
      <c r="J27">
        <f t="shared" si="0"/>
        <v>16.473013275228116</v>
      </c>
      <c r="K27">
        <f t="shared" si="1"/>
        <v>20.192902610749559</v>
      </c>
      <c r="M27" s="10" t="s">
        <v>30</v>
      </c>
      <c r="N27">
        <f t="shared" si="2"/>
        <v>1.8101340589850636</v>
      </c>
      <c r="O27">
        <f t="shared" si="3"/>
        <v>5.5300233945065074</v>
      </c>
      <c r="R27" s="10" t="s">
        <v>30</v>
      </c>
      <c r="S27">
        <f t="shared" si="4"/>
        <v>1.5486593470439587</v>
      </c>
      <c r="T27">
        <f t="shared" si="5"/>
        <v>1.5033669104929146</v>
      </c>
      <c r="V27" s="10" t="s">
        <v>30</v>
      </c>
      <c r="W27">
        <f t="shared" si="6"/>
        <v>0.34182756668320524</v>
      </c>
      <c r="X27">
        <f t="shared" si="7"/>
        <v>0.35272924229410674</v>
      </c>
    </row>
    <row r="28" spans="1:24" x14ac:dyDescent="0.35">
      <c r="A28" s="14" t="s">
        <v>7</v>
      </c>
      <c r="B28" s="6" t="s">
        <v>19</v>
      </c>
      <c r="C28" s="8">
        <v>15.686274338896549</v>
      </c>
      <c r="D28" s="8">
        <v>20.621453129135062</v>
      </c>
      <c r="E28" s="8">
        <v>23.171516326588446</v>
      </c>
      <c r="H28" s="10" t="s">
        <v>31</v>
      </c>
      <c r="I28">
        <f t="shared" si="8"/>
        <v>15.479770029816457</v>
      </c>
      <c r="J28">
        <f t="shared" si="0"/>
        <v>17.174600105951999</v>
      </c>
      <c r="K28">
        <f t="shared" si="1"/>
        <v>22.131137487128786</v>
      </c>
      <c r="M28" s="10" t="s">
        <v>31</v>
      </c>
      <c r="N28">
        <f t="shared" si="2"/>
        <v>1.6948300761355419</v>
      </c>
      <c r="O28">
        <f t="shared" si="3"/>
        <v>6.6513674573123289</v>
      </c>
      <c r="R28" s="10" t="s">
        <v>31</v>
      </c>
      <c r="S28">
        <f t="shared" si="4"/>
        <v>1.433355364194437</v>
      </c>
      <c r="T28">
        <f t="shared" si="5"/>
        <v>2.6247109732987361</v>
      </c>
      <c r="V28" s="12" t="s">
        <v>31</v>
      </c>
      <c r="W28" s="13">
        <f t="shared" si="6"/>
        <v>0.37026873379190894</v>
      </c>
      <c r="X28" s="13">
        <f t="shared" si="7"/>
        <v>0.16213742337198347</v>
      </c>
    </row>
    <row r="29" spans="1:24" x14ac:dyDescent="0.35">
      <c r="A29" s="14"/>
      <c r="B29" s="6" t="s">
        <v>19</v>
      </c>
      <c r="C29" s="8">
        <v>15.732611395232677</v>
      </c>
      <c r="D29" s="8">
        <v>20.743301125194094</v>
      </c>
      <c r="E29" s="8">
        <v>23.177991207694568</v>
      </c>
      <c r="H29" s="10" t="s">
        <v>32</v>
      </c>
      <c r="I29">
        <f t="shared" si="8"/>
        <v>16.155699057135784</v>
      </c>
      <c r="J29">
        <f t="shared" si="0"/>
        <v>17.555705902950489</v>
      </c>
      <c r="K29">
        <f t="shared" si="1"/>
        <v>22.726405770341376</v>
      </c>
      <c r="M29" s="10" t="s">
        <v>32</v>
      </c>
      <c r="N29">
        <f t="shared" si="2"/>
        <v>1.4000068458147048</v>
      </c>
      <c r="O29">
        <f t="shared" si="3"/>
        <v>6.5707067132055919</v>
      </c>
      <c r="R29" s="10" t="s">
        <v>32</v>
      </c>
      <c r="S29">
        <f t="shared" si="4"/>
        <v>1.1385321338735999</v>
      </c>
      <c r="T29">
        <f t="shared" si="5"/>
        <v>2.5440502291919991</v>
      </c>
      <c r="V29" s="12" t="s">
        <v>32</v>
      </c>
      <c r="W29" s="13">
        <f t="shared" si="6"/>
        <v>0.45422148904611503</v>
      </c>
      <c r="X29" s="13">
        <f t="shared" si="7"/>
        <v>0.17146069135626935</v>
      </c>
    </row>
    <row r="30" spans="1:24" x14ac:dyDescent="0.35">
      <c r="A30" s="14" t="s">
        <v>7</v>
      </c>
      <c r="B30" s="6" t="s">
        <v>20</v>
      </c>
      <c r="C30" s="8">
        <v>14.953066038538875</v>
      </c>
      <c r="D30" s="8">
        <v>19.837884278320871</v>
      </c>
      <c r="E30" s="8">
        <v>22.267476421943407</v>
      </c>
      <c r="H30" s="10" t="s">
        <v>33</v>
      </c>
      <c r="I30">
        <f t="shared" si="8"/>
        <v>15.558625362627689</v>
      </c>
      <c r="J30">
        <f t="shared" si="0"/>
        <v>17.635256618472308</v>
      </c>
      <c r="K30">
        <f t="shared" si="1"/>
        <v>22.605650309793585</v>
      </c>
      <c r="M30" s="10" t="s">
        <v>33</v>
      </c>
      <c r="N30">
        <f t="shared" si="2"/>
        <v>2.0766312558446192</v>
      </c>
      <c r="O30">
        <f t="shared" si="3"/>
        <v>7.0470249471658963</v>
      </c>
      <c r="R30" s="10" t="s">
        <v>33</v>
      </c>
      <c r="S30">
        <f t="shared" si="4"/>
        <v>1.8151565439035142</v>
      </c>
      <c r="T30">
        <f t="shared" si="5"/>
        <v>3.0203684631523036</v>
      </c>
      <c r="V30" s="12" t="s">
        <v>33</v>
      </c>
      <c r="W30" s="13">
        <f t="shared" si="6"/>
        <v>0.28417340655786366</v>
      </c>
      <c r="X30" s="13">
        <f t="shared" si="7"/>
        <v>0.12324760670212707</v>
      </c>
    </row>
    <row r="31" spans="1:24" x14ac:dyDescent="0.35">
      <c r="A31" s="14"/>
      <c r="B31" s="6" t="s">
        <v>20</v>
      </c>
      <c r="C31" s="8">
        <v>14.985773086686596</v>
      </c>
      <c r="D31" s="8">
        <v>19.895920090394291</v>
      </c>
      <c r="E31" s="8">
        <v>22.189487366437348</v>
      </c>
      <c r="H31" s="10" t="s">
        <v>34</v>
      </c>
      <c r="I31">
        <f t="shared" si="8"/>
        <v>15.560444745068935</v>
      </c>
      <c r="J31">
        <f t="shared" si="0"/>
        <v>17.508208102493949</v>
      </c>
      <c r="K31">
        <f t="shared" si="1"/>
        <v>23.202296285067032</v>
      </c>
      <c r="M31" s="10" t="s">
        <v>34</v>
      </c>
      <c r="N31">
        <f t="shared" si="2"/>
        <v>1.9477633574250142</v>
      </c>
      <c r="O31">
        <f t="shared" si="3"/>
        <v>7.6418515399980969</v>
      </c>
      <c r="R31" s="10" t="s">
        <v>34</v>
      </c>
      <c r="S31">
        <f t="shared" si="4"/>
        <v>1.6862886454839092</v>
      </c>
      <c r="T31">
        <f t="shared" si="5"/>
        <v>3.6151950559845041</v>
      </c>
      <c r="V31" s="12" t="s">
        <v>34</v>
      </c>
      <c r="W31" s="13">
        <f t="shared" si="6"/>
        <v>0.31072524302530807</v>
      </c>
      <c r="X31" s="13">
        <f t="shared" si="7"/>
        <v>8.1605202719277056E-2</v>
      </c>
    </row>
    <row r="32" spans="1:24" x14ac:dyDescent="0.35">
      <c r="A32" s="14" t="s">
        <v>7</v>
      </c>
      <c r="B32" s="6" t="s">
        <v>21</v>
      </c>
      <c r="C32" s="8">
        <v>15.176791424854812</v>
      </c>
      <c r="D32" s="8">
        <v>17.87113432916604</v>
      </c>
      <c r="E32" s="8">
        <v>19.935844576361191</v>
      </c>
      <c r="H32" s="10" t="s">
        <v>35</v>
      </c>
      <c r="I32">
        <f t="shared" si="8"/>
        <v>22.944836938806578</v>
      </c>
      <c r="J32">
        <f t="shared" si="0"/>
        <v>18.275586279546641</v>
      </c>
      <c r="K32">
        <f t="shared" si="1"/>
        <v>22.417062984902159</v>
      </c>
      <c r="M32" s="10" t="s">
        <v>35</v>
      </c>
      <c r="R32" s="10" t="s">
        <v>35</v>
      </c>
      <c r="V32" s="10" t="s">
        <v>35</v>
      </c>
    </row>
    <row r="33" spans="1:24" x14ac:dyDescent="0.35">
      <c r="A33" s="14"/>
      <c r="B33" s="6" t="s">
        <v>21</v>
      </c>
      <c r="C33" s="8">
        <v>15.091012598822104</v>
      </c>
      <c r="D33" s="8">
        <v>17.804826029721951</v>
      </c>
      <c r="E33" s="8">
        <v>20.138087273386169</v>
      </c>
      <c r="H33" s="10" t="s">
        <v>36</v>
      </c>
      <c r="I33">
        <f t="shared" si="8"/>
        <v>15.052237962780344</v>
      </c>
      <c r="J33">
        <f t="shared" si="0"/>
        <v>15.992530708199519</v>
      </c>
      <c r="K33">
        <f t="shared" si="1"/>
        <v>21.862158898238683</v>
      </c>
      <c r="M33" s="10" t="s">
        <v>36</v>
      </c>
      <c r="N33">
        <f t="shared" si="2"/>
        <v>0.94029274541917474</v>
      </c>
      <c r="O33">
        <f t="shared" si="3"/>
        <v>6.8099209354583383</v>
      </c>
      <c r="R33" s="10" t="s">
        <v>36</v>
      </c>
      <c r="S33">
        <f t="shared" si="4"/>
        <v>0.67881803347806979</v>
      </c>
      <c r="T33">
        <f t="shared" si="5"/>
        <v>2.7832644514447455</v>
      </c>
      <c r="V33" s="10" t="s">
        <v>36</v>
      </c>
      <c r="W33">
        <f t="shared" si="6"/>
        <v>0.62467684808751256</v>
      </c>
      <c r="X33">
        <f t="shared" si="7"/>
        <v>0.14526263381028359</v>
      </c>
    </row>
    <row r="34" spans="1:24" x14ac:dyDescent="0.35">
      <c r="A34" s="14" t="s">
        <v>7</v>
      </c>
      <c r="B34" s="6" t="s">
        <v>22</v>
      </c>
      <c r="C34" s="8">
        <v>16.884522662647448</v>
      </c>
      <c r="D34" s="8">
        <v>19.475265864883319</v>
      </c>
      <c r="E34" s="8">
        <v>24.694193468680417</v>
      </c>
      <c r="H34" s="10" t="s">
        <v>37</v>
      </c>
      <c r="I34">
        <f t="shared" si="8"/>
        <v>14.94715288078776</v>
      </c>
      <c r="J34">
        <f t="shared" si="0"/>
        <v>16.290256892715053</v>
      </c>
      <c r="K34">
        <f t="shared" si="1"/>
        <v>21.824322431220317</v>
      </c>
      <c r="M34" s="10" t="s">
        <v>37</v>
      </c>
      <c r="N34">
        <f t="shared" si="2"/>
        <v>1.3431040119272932</v>
      </c>
      <c r="O34">
        <f t="shared" si="3"/>
        <v>6.8771695504325567</v>
      </c>
      <c r="R34" s="10" t="s">
        <v>37</v>
      </c>
      <c r="S34">
        <f t="shared" si="4"/>
        <v>1.0816292999861883</v>
      </c>
      <c r="T34">
        <f t="shared" si="5"/>
        <v>2.850513066418964</v>
      </c>
      <c r="V34" s="10" t="s">
        <v>37</v>
      </c>
      <c r="W34">
        <f t="shared" si="6"/>
        <v>0.47249491231365737</v>
      </c>
      <c r="X34">
        <f t="shared" si="7"/>
        <v>0.13864686817905109</v>
      </c>
    </row>
    <row r="35" spans="1:24" x14ac:dyDescent="0.35">
      <c r="A35" s="14"/>
      <c r="B35" s="6" t="s">
        <v>22</v>
      </c>
      <c r="C35" s="8">
        <v>16.868869818011639</v>
      </c>
      <c r="D35" s="8">
        <v>21.85364259918445</v>
      </c>
      <c r="E35" s="8">
        <v>24.580746220870957</v>
      </c>
      <c r="H35" s="10" t="s">
        <v>38</v>
      </c>
      <c r="I35">
        <f t="shared" si="8"/>
        <v>15.068593431998812</v>
      </c>
      <c r="J35">
        <f t="shared" si="0"/>
        <v>15.861854865521765</v>
      </c>
      <c r="K35">
        <f t="shared" si="1"/>
        <v>21.37369908569849</v>
      </c>
      <c r="M35" s="10" t="s">
        <v>38</v>
      </c>
      <c r="N35">
        <f t="shared" si="2"/>
        <v>0.79326143352295375</v>
      </c>
      <c r="O35">
        <f t="shared" si="3"/>
        <v>6.3051056536996786</v>
      </c>
      <c r="R35" s="10" t="s">
        <v>38</v>
      </c>
      <c r="S35">
        <f t="shared" si="4"/>
        <v>0.53178672158184881</v>
      </c>
      <c r="T35">
        <f t="shared" si="5"/>
        <v>2.2784491696860858</v>
      </c>
      <c r="V35" s="10" t="s">
        <v>38</v>
      </c>
      <c r="W35">
        <f t="shared" si="6"/>
        <v>0.69169756290442852</v>
      </c>
      <c r="X35">
        <f t="shared" si="7"/>
        <v>0.20611920386407942</v>
      </c>
    </row>
    <row r="36" spans="1:24" x14ac:dyDescent="0.35">
      <c r="A36" s="14" t="s">
        <v>7</v>
      </c>
      <c r="B36" s="6" t="s">
        <v>23</v>
      </c>
      <c r="C36" s="8">
        <v>14.897647626341197</v>
      </c>
      <c r="D36" s="8">
        <v>18.384564940974151</v>
      </c>
      <c r="E36" s="8">
        <v>23.299597680954058</v>
      </c>
      <c r="H36" s="10" t="s">
        <v>39</v>
      </c>
      <c r="I36">
        <f t="shared" si="8"/>
        <v>15.393679983461912</v>
      </c>
      <c r="J36">
        <f t="shared" si="0"/>
        <v>16.233389779445698</v>
      </c>
      <c r="K36">
        <f t="shared" si="1"/>
        <v>22.627853807207661</v>
      </c>
      <c r="M36" s="10" t="s">
        <v>39</v>
      </c>
      <c r="N36">
        <f t="shared" si="2"/>
        <v>0.83970979598378648</v>
      </c>
      <c r="O36">
        <f t="shared" si="3"/>
        <v>7.2341738237457491</v>
      </c>
      <c r="R36" s="10" t="s">
        <v>39</v>
      </c>
      <c r="S36">
        <f t="shared" si="4"/>
        <v>0.57823508404268154</v>
      </c>
      <c r="T36">
        <f t="shared" si="5"/>
        <v>3.2075173397321564</v>
      </c>
      <c r="V36" s="12" t="s">
        <v>39</v>
      </c>
      <c r="W36" s="13">
        <f t="shared" si="6"/>
        <v>0.66978265268395509</v>
      </c>
      <c r="X36" s="13">
        <f t="shared" si="7"/>
        <v>0.10825328126603873</v>
      </c>
    </row>
    <row r="37" spans="1:24" x14ac:dyDescent="0.35">
      <c r="A37" s="14"/>
      <c r="B37" s="6" t="s">
        <v>23</v>
      </c>
      <c r="C37" s="8">
        <v>14.956259923519148</v>
      </c>
      <c r="D37" s="8">
        <v>18.276469449418222</v>
      </c>
      <c r="E37" s="8">
        <v>23.339225660883798</v>
      </c>
      <c r="H37" s="10" t="s">
        <v>40</v>
      </c>
      <c r="I37">
        <f t="shared" si="8"/>
        <v>14.675054021882154</v>
      </c>
      <c r="J37">
        <f t="shared" si="0"/>
        <v>15.673526021569948</v>
      </c>
      <c r="K37">
        <f t="shared" si="1"/>
        <v>20.404240401569179</v>
      </c>
      <c r="M37" s="10" t="s">
        <v>40</v>
      </c>
      <c r="N37">
        <f t="shared" si="2"/>
        <v>0.99847199968779421</v>
      </c>
      <c r="O37">
        <f t="shared" si="3"/>
        <v>5.7291863796870253</v>
      </c>
      <c r="R37" s="10" t="s">
        <v>40</v>
      </c>
      <c r="S37">
        <f t="shared" si="4"/>
        <v>0.73699728774668927</v>
      </c>
      <c r="T37">
        <f t="shared" si="5"/>
        <v>1.7025298956734325</v>
      </c>
      <c r="V37" s="12" t="s">
        <v>40</v>
      </c>
      <c r="W37" s="13">
        <f t="shared" si="6"/>
        <v>0.59998681915520879</v>
      </c>
      <c r="X37" s="13">
        <f t="shared" si="7"/>
        <v>0.30724684564357191</v>
      </c>
    </row>
    <row r="38" spans="1:24" x14ac:dyDescent="0.35">
      <c r="A38" s="14" t="s">
        <v>7</v>
      </c>
      <c r="B38" s="6" t="s">
        <v>24</v>
      </c>
      <c r="C38" s="8">
        <v>15.591994166527176</v>
      </c>
      <c r="D38" s="8">
        <v>18.231383060476546</v>
      </c>
      <c r="E38" s="8">
        <v>23.143455834303673</v>
      </c>
      <c r="H38" s="10" t="s">
        <v>41</v>
      </c>
      <c r="I38">
        <f t="shared" si="8"/>
        <v>16.36814855754924</v>
      </c>
      <c r="J38">
        <f t="shared" si="0"/>
        <v>17.499053134629285</v>
      </c>
      <c r="K38">
        <f t="shared" si="1"/>
        <v>22.516727023165942</v>
      </c>
      <c r="M38" s="10" t="s">
        <v>41</v>
      </c>
      <c r="N38">
        <f t="shared" si="2"/>
        <v>1.1309045770800452</v>
      </c>
      <c r="O38">
        <f t="shared" si="3"/>
        <v>6.1485784656167013</v>
      </c>
      <c r="R38" s="10" t="s">
        <v>41</v>
      </c>
      <c r="S38">
        <f t="shared" si="4"/>
        <v>0.86942986513894027</v>
      </c>
      <c r="T38">
        <f t="shared" si="5"/>
        <v>2.1219219816031085</v>
      </c>
      <c r="V38" s="12" t="s">
        <v>41</v>
      </c>
      <c r="W38" s="13">
        <f t="shared" si="6"/>
        <v>0.54736311888651257</v>
      </c>
      <c r="X38" s="13">
        <f t="shared" si="7"/>
        <v>0.22974064450167125</v>
      </c>
    </row>
    <row r="39" spans="1:24" x14ac:dyDescent="0.35">
      <c r="A39" s="14"/>
      <c r="B39" s="6" t="s">
        <v>24</v>
      </c>
      <c r="C39" s="8">
        <v>15.609213887939102</v>
      </c>
      <c r="D39" s="8">
        <v>18.33386965075232</v>
      </c>
      <c r="E39" s="8">
        <v>23.064249690567642</v>
      </c>
      <c r="H39" s="10" t="s">
        <v>42</v>
      </c>
      <c r="I39">
        <f t="shared" si="8"/>
        <v>15.185419410926151</v>
      </c>
      <c r="J39">
        <f t="shared" si="0"/>
        <v>15.79908898994116</v>
      </c>
      <c r="K39">
        <f t="shared" si="1"/>
        <v>19.943200880121697</v>
      </c>
      <c r="M39" s="10" t="s">
        <v>42</v>
      </c>
      <c r="N39">
        <f t="shared" si="2"/>
        <v>0.61366957901500818</v>
      </c>
      <c r="O39">
        <f t="shared" si="3"/>
        <v>4.757781469195546</v>
      </c>
      <c r="R39" s="10" t="s">
        <v>42</v>
      </c>
      <c r="S39">
        <f t="shared" si="4"/>
        <v>0.35219486707390324</v>
      </c>
      <c r="T39">
        <f t="shared" si="5"/>
        <v>0.73112498518195324</v>
      </c>
      <c r="V39" s="12" t="s">
        <v>42</v>
      </c>
      <c r="W39" s="13">
        <f t="shared" si="6"/>
        <v>0.7833913659066708</v>
      </c>
      <c r="X39" s="13">
        <f t="shared" si="7"/>
        <v>0.60243396449876063</v>
      </c>
    </row>
    <row r="40" spans="1:24" x14ac:dyDescent="0.35">
      <c r="A40" s="14" t="s">
        <v>7</v>
      </c>
      <c r="B40" s="6" t="s">
        <v>25</v>
      </c>
      <c r="C40" s="8">
        <v>15.139970955426659</v>
      </c>
      <c r="D40" s="8">
        <v>17.533252046243852</v>
      </c>
      <c r="E40" s="8">
        <v>22.847876111453402</v>
      </c>
      <c r="H40" s="10" t="s">
        <v>43</v>
      </c>
      <c r="I40">
        <f t="shared" si="8"/>
        <v>16.320571590895995</v>
      </c>
      <c r="J40">
        <f t="shared" si="0"/>
        <v>18.878154939583318</v>
      </c>
      <c r="K40">
        <f t="shared" si="1"/>
        <v>22.907933138419427</v>
      </c>
      <c r="M40" s="10" t="s">
        <v>43</v>
      </c>
      <c r="N40">
        <f t="shared" si="2"/>
        <v>2.5575833486873236</v>
      </c>
      <c r="O40">
        <f t="shared" si="3"/>
        <v>6.5873615475234324</v>
      </c>
      <c r="R40" s="10" t="s">
        <v>43</v>
      </c>
      <c r="S40">
        <f t="shared" si="4"/>
        <v>2.2961086367462187</v>
      </c>
      <c r="T40">
        <f t="shared" si="5"/>
        <v>2.5607050635098396</v>
      </c>
      <c r="V40" s="10" t="s">
        <v>43</v>
      </c>
      <c r="W40">
        <f t="shared" si="6"/>
        <v>0.20361155798455649</v>
      </c>
      <c r="X40">
        <f t="shared" si="7"/>
        <v>0.1694926874436872</v>
      </c>
    </row>
    <row r="41" spans="1:24" x14ac:dyDescent="0.35">
      <c r="A41" s="14"/>
      <c r="B41" s="6" t="s">
        <v>25</v>
      </c>
      <c r="C41" s="8">
        <v>14.94630848414679</v>
      </c>
      <c r="D41" s="8">
        <v>17.584667643966881</v>
      </c>
      <c r="E41" s="8">
        <v>22.39918787452374</v>
      </c>
      <c r="H41" s="10" t="s">
        <v>44</v>
      </c>
      <c r="I41">
        <f t="shared" si="8"/>
        <v>15.427824639067012</v>
      </c>
      <c r="J41">
        <f t="shared" si="0"/>
        <v>17.402437445013149</v>
      </c>
      <c r="K41">
        <f t="shared" si="1"/>
        <v>21.503038467992297</v>
      </c>
      <c r="M41" s="10" t="s">
        <v>44</v>
      </c>
      <c r="N41">
        <f t="shared" si="2"/>
        <v>1.974612805946137</v>
      </c>
      <c r="O41">
        <f t="shared" si="3"/>
        <v>6.0752138289252855</v>
      </c>
      <c r="R41" s="10" t="s">
        <v>44</v>
      </c>
      <c r="S41">
        <f t="shared" si="4"/>
        <v>1.713138094005032</v>
      </c>
      <c r="T41">
        <f t="shared" si="5"/>
        <v>2.0485573449116927</v>
      </c>
      <c r="V41" s="10" t="s">
        <v>44</v>
      </c>
      <c r="W41">
        <f t="shared" si="6"/>
        <v>0.3049959321217437</v>
      </c>
      <c r="X41">
        <f t="shared" si="7"/>
        <v>0.24172568040162712</v>
      </c>
    </row>
    <row r="42" spans="1:24" x14ac:dyDescent="0.35">
      <c r="A42" s="14" t="s">
        <v>7</v>
      </c>
      <c r="B42" s="6" t="s">
        <v>26</v>
      </c>
      <c r="C42" s="8">
        <v>15.385253688558983</v>
      </c>
      <c r="D42" s="8">
        <v>17.660453522163131</v>
      </c>
      <c r="E42" s="8">
        <v>22.971593981756264</v>
      </c>
      <c r="H42" s="10" t="s">
        <v>45</v>
      </c>
      <c r="I42">
        <f t="shared" si="8"/>
        <v>16.56728695214861</v>
      </c>
      <c r="J42">
        <f t="shared" si="0"/>
        <v>19.219934320045553</v>
      </c>
      <c r="K42">
        <f t="shared" si="1"/>
        <v>22.452731532340387</v>
      </c>
      <c r="M42" s="10" t="s">
        <v>45</v>
      </c>
      <c r="N42">
        <f t="shared" si="2"/>
        <v>2.6526473678969431</v>
      </c>
      <c r="O42">
        <f t="shared" si="3"/>
        <v>5.885444580191777</v>
      </c>
      <c r="R42" s="10" t="s">
        <v>45</v>
      </c>
      <c r="S42">
        <f t="shared" si="4"/>
        <v>2.3911726559558382</v>
      </c>
      <c r="T42">
        <f t="shared" si="5"/>
        <v>1.8587880961781842</v>
      </c>
      <c r="V42" s="10" t="s">
        <v>45</v>
      </c>
      <c r="W42">
        <f t="shared" si="6"/>
        <v>0.19062739177022581</v>
      </c>
      <c r="X42">
        <f t="shared" si="7"/>
        <v>0.27570778390058442</v>
      </c>
    </row>
    <row r="43" spans="1:24" x14ac:dyDescent="0.35">
      <c r="A43" s="14"/>
      <c r="B43" s="6" t="s">
        <v>26</v>
      </c>
      <c r="C43" s="8">
        <v>15.412541030888601</v>
      </c>
      <c r="D43" s="8">
        <v>17.507438286982996</v>
      </c>
      <c r="E43" s="8">
        <v>23.272617696868053</v>
      </c>
      <c r="H43" s="10" t="s">
        <v>46</v>
      </c>
      <c r="I43">
        <f t="shared" si="8"/>
        <v>15.695150544811643</v>
      </c>
      <c r="J43">
        <f t="shared" si="0"/>
        <v>17.790109800111022</v>
      </c>
      <c r="K43">
        <f t="shared" si="1"/>
        <v>21.823974367121014</v>
      </c>
      <c r="M43" s="10" t="s">
        <v>46</v>
      </c>
      <c r="N43">
        <f t="shared" si="2"/>
        <v>2.0949592552993792</v>
      </c>
      <c r="O43">
        <f t="shared" si="3"/>
        <v>6.1288238223093714</v>
      </c>
      <c r="R43" s="10" t="s">
        <v>46</v>
      </c>
      <c r="S43">
        <f t="shared" si="4"/>
        <v>1.8334845433582743</v>
      </c>
      <c r="T43">
        <f t="shared" si="5"/>
        <v>2.1021673382957786</v>
      </c>
      <c r="V43" s="10" t="s">
        <v>46</v>
      </c>
      <c r="W43">
        <f t="shared" si="6"/>
        <v>0.28058610208160917</v>
      </c>
      <c r="X43">
        <f t="shared" si="7"/>
        <v>0.23290809073413235</v>
      </c>
    </row>
    <row r="44" spans="1:24" x14ac:dyDescent="0.35">
      <c r="A44" s="14" t="s">
        <v>7</v>
      </c>
      <c r="B44" s="6" t="s">
        <v>27</v>
      </c>
      <c r="C44" s="8">
        <v>14.762661919482952</v>
      </c>
      <c r="D44" s="8">
        <v>16.254838750085156</v>
      </c>
      <c r="E44" s="8">
        <v>19.664575354945143</v>
      </c>
      <c r="H44" s="10" t="s">
        <v>51</v>
      </c>
      <c r="I44">
        <f t="shared" si="8"/>
        <v>16.116611150599951</v>
      </c>
      <c r="J44">
        <f t="shared" si="0"/>
        <v>17.28227381264924</v>
      </c>
      <c r="K44">
        <f t="shared" si="1"/>
        <v>22.033715783252582</v>
      </c>
      <c r="M44" s="10" t="s">
        <v>51</v>
      </c>
      <c r="N44">
        <f t="shared" si="2"/>
        <v>1.1656626620492894</v>
      </c>
      <c r="O44">
        <f t="shared" si="3"/>
        <v>5.9171046326526309</v>
      </c>
      <c r="R44" s="10" t="s">
        <v>51</v>
      </c>
      <c r="S44">
        <f t="shared" si="4"/>
        <v>0.90418795010818442</v>
      </c>
      <c r="T44">
        <f t="shared" si="5"/>
        <v>1.8904481486390381</v>
      </c>
      <c r="V44" s="12" t="s">
        <v>51</v>
      </c>
      <c r="W44" s="13">
        <f t="shared" si="6"/>
        <v>0.53433337967442451</v>
      </c>
      <c r="X44" s="13">
        <f t="shared" si="7"/>
        <v>0.26972326117506185</v>
      </c>
    </row>
    <row r="45" spans="1:24" x14ac:dyDescent="0.35">
      <c r="A45" s="14"/>
      <c r="B45" s="6" t="s">
        <v>27</v>
      </c>
      <c r="C45" s="8">
        <v>14.855392541220994</v>
      </c>
      <c r="D45" s="8">
        <v>16.135996491449227</v>
      </c>
      <c r="E45" s="8">
        <v>19.590902161736729</v>
      </c>
      <c r="H45" s="10" t="s">
        <v>52</v>
      </c>
      <c r="I45">
        <f t="shared" si="8"/>
        <v>15.499550484451593</v>
      </c>
      <c r="J45">
        <f t="shared" si="0"/>
        <v>17.573446790371335</v>
      </c>
      <c r="K45">
        <f t="shared" si="1"/>
        <v>22.174895121361129</v>
      </c>
      <c r="M45" s="10" t="s">
        <v>52</v>
      </c>
      <c r="N45">
        <f t="shared" si="2"/>
        <v>2.0738963059197424</v>
      </c>
      <c r="O45">
        <f t="shared" si="3"/>
        <v>6.6753446369095357</v>
      </c>
      <c r="R45" s="10" t="s">
        <v>52</v>
      </c>
      <c r="S45">
        <f t="shared" si="4"/>
        <v>1.8124215939786374</v>
      </c>
      <c r="T45">
        <f t="shared" si="5"/>
        <v>2.6486881528959429</v>
      </c>
      <c r="V45" s="12" t="s">
        <v>52</v>
      </c>
      <c r="W45" s="13">
        <f t="shared" si="6"/>
        <v>0.28471263152123338</v>
      </c>
      <c r="X45" s="13">
        <f t="shared" si="7"/>
        <v>0.15946501454497977</v>
      </c>
    </row>
    <row r="46" spans="1:24" x14ac:dyDescent="0.35">
      <c r="A46" s="14" t="s">
        <v>7</v>
      </c>
      <c r="B46" s="6" t="s">
        <v>28</v>
      </c>
      <c r="C46" s="8">
        <v>14.79370728128087</v>
      </c>
      <c r="D46" s="8">
        <v>17.346219504922601</v>
      </c>
      <c r="E46" s="8">
        <v>19.804274542851687</v>
      </c>
      <c r="H46" s="10" t="s">
        <v>53</v>
      </c>
      <c r="I46">
        <f t="shared" si="8"/>
        <v>16.796191751961608</v>
      </c>
      <c r="J46">
        <f t="shared" si="0"/>
        <v>18.122771933803609</v>
      </c>
      <c r="K46">
        <f t="shared" si="1"/>
        <v>22.895029802034784</v>
      </c>
      <c r="M46" s="10" t="s">
        <v>53</v>
      </c>
      <c r="N46">
        <f t="shared" si="2"/>
        <v>1.3265801818420009</v>
      </c>
      <c r="O46">
        <f t="shared" si="3"/>
        <v>6.0988380500731765</v>
      </c>
      <c r="R46" s="10" t="s">
        <v>53</v>
      </c>
      <c r="S46">
        <f t="shared" si="4"/>
        <v>1.0651054699008959</v>
      </c>
      <c r="T46">
        <f t="shared" si="5"/>
        <v>2.0721815660595837</v>
      </c>
      <c r="V46" s="12" t="s">
        <v>53</v>
      </c>
      <c r="W46" s="13">
        <f t="shared" si="6"/>
        <v>0.47793771732631324</v>
      </c>
      <c r="X46" s="13">
        <f t="shared" si="7"/>
        <v>0.23779963963885767</v>
      </c>
    </row>
    <row r="47" spans="1:24" x14ac:dyDescent="0.35">
      <c r="A47" s="14"/>
      <c r="B47" s="6" t="s">
        <v>28</v>
      </c>
      <c r="C47" s="8">
        <v>15.000835272958753</v>
      </c>
      <c r="D47" s="8">
        <v>17.403051618744911</v>
      </c>
      <c r="E47" s="8">
        <v>19.896310218358686</v>
      </c>
      <c r="H47" s="10" t="s">
        <v>54</v>
      </c>
      <c r="I47">
        <f t="shared" si="8"/>
        <v>15.920857782832648</v>
      </c>
      <c r="J47">
        <f t="shared" si="0"/>
        <v>17.527899408908706</v>
      </c>
      <c r="K47">
        <f t="shared" si="1"/>
        <v>21.93945416850551</v>
      </c>
      <c r="M47" s="10" t="s">
        <v>54</v>
      </c>
      <c r="N47">
        <f t="shared" si="2"/>
        <v>1.6070416260760574</v>
      </c>
      <c r="O47">
        <f t="shared" si="3"/>
        <v>6.0185963856728613</v>
      </c>
      <c r="R47" s="10" t="s">
        <v>54</v>
      </c>
      <c r="S47">
        <f t="shared" si="4"/>
        <v>1.3455669141349524</v>
      </c>
      <c r="T47">
        <f t="shared" si="5"/>
        <v>1.9919399016592685</v>
      </c>
      <c r="V47" s="12" t="s">
        <v>54</v>
      </c>
      <c r="W47" s="13">
        <f t="shared" si="6"/>
        <v>0.39349933039629365</v>
      </c>
      <c r="X47" s="13">
        <f t="shared" si="7"/>
        <v>0.25140061747586606</v>
      </c>
    </row>
    <row r="48" spans="1:24" x14ac:dyDescent="0.35">
      <c r="A48" s="14" t="s">
        <v>7</v>
      </c>
      <c r="B48" s="6" t="s">
        <v>29</v>
      </c>
      <c r="C48" s="8">
        <v>17.451008729559781</v>
      </c>
      <c r="D48" s="8">
        <v>21.35351965914321</v>
      </c>
      <c r="E48" s="8">
        <v>24.64117416557616</v>
      </c>
      <c r="H48" s="10" t="s">
        <v>47</v>
      </c>
      <c r="I48">
        <f t="shared" si="8"/>
        <v>17.049897669725979</v>
      </c>
      <c r="J48">
        <f t="shared" si="0"/>
        <v>20.126903964392724</v>
      </c>
      <c r="K48">
        <f t="shared" si="1"/>
        <v>23.106342044772084</v>
      </c>
      <c r="M48" s="10" t="s">
        <v>47</v>
      </c>
      <c r="N48">
        <f t="shared" si="2"/>
        <v>3.0770062946667451</v>
      </c>
      <c r="O48">
        <f t="shared" si="3"/>
        <v>6.0564443750461052</v>
      </c>
      <c r="R48" s="10" t="s">
        <v>47</v>
      </c>
      <c r="S48">
        <f t="shared" si="4"/>
        <v>2.8155315827256402</v>
      </c>
      <c r="T48">
        <f t="shared" si="5"/>
        <v>2.0297878910325124</v>
      </c>
      <c r="V48" s="10" t="s">
        <v>47</v>
      </c>
      <c r="W48">
        <f t="shared" si="6"/>
        <v>0.14204977163182236</v>
      </c>
      <c r="X48">
        <f t="shared" si="7"/>
        <v>0.24489107630539053</v>
      </c>
    </row>
    <row r="49" spans="1:24" x14ac:dyDescent="0.35">
      <c r="A49" s="14"/>
      <c r="B49" s="6" t="s">
        <v>29</v>
      </c>
      <c r="C49" s="8">
        <v>17.750185383137662</v>
      </c>
      <c r="D49" s="8">
        <v>21.597016117698672</v>
      </c>
      <c r="E49" s="8">
        <v>24.470513216516089</v>
      </c>
      <c r="H49" s="10" t="s">
        <v>48</v>
      </c>
      <c r="I49">
        <f t="shared" si="8"/>
        <v>15.788967076607282</v>
      </c>
      <c r="J49">
        <f t="shared" si="0"/>
        <v>16.670459255987495</v>
      </c>
      <c r="K49">
        <f t="shared" si="1"/>
        <v>20.523611672601099</v>
      </c>
      <c r="M49" s="10" t="s">
        <v>48</v>
      </c>
      <c r="N49">
        <f t="shared" si="2"/>
        <v>0.88149217938021351</v>
      </c>
      <c r="O49">
        <f t="shared" si="3"/>
        <v>4.7346445959938173</v>
      </c>
      <c r="R49" s="10" t="s">
        <v>48</v>
      </c>
      <c r="S49">
        <f t="shared" si="4"/>
        <v>0.62001746743910857</v>
      </c>
      <c r="T49">
        <f t="shared" si="5"/>
        <v>0.70798811198022449</v>
      </c>
      <c r="V49" s="10" t="s">
        <v>48</v>
      </c>
      <c r="W49">
        <f t="shared" si="6"/>
        <v>0.65066304976638634</v>
      </c>
      <c r="X49">
        <f t="shared" si="7"/>
        <v>0.61217324057704947</v>
      </c>
    </row>
    <row r="50" spans="1:24" ht="15" thickBot="1" x14ac:dyDescent="0.4">
      <c r="A50" s="14" t="s">
        <v>7</v>
      </c>
      <c r="B50" s="6" t="s">
        <v>30</v>
      </c>
      <c r="C50" s="8">
        <v>14.513153864195633</v>
      </c>
      <c r="D50" s="8">
        <v>16.584907337506721</v>
      </c>
      <c r="E50" s="8">
        <v>20.230276787834889</v>
      </c>
      <c r="H50" s="11" t="s">
        <v>49</v>
      </c>
      <c r="I50">
        <f t="shared" si="8"/>
        <v>15.525247699533084</v>
      </c>
      <c r="J50">
        <f t="shared" si="0"/>
        <v>16.531589312570944</v>
      </c>
      <c r="K50">
        <f t="shared" si="1"/>
        <v>21.144673340998228</v>
      </c>
      <c r="M50" s="11" t="s">
        <v>49</v>
      </c>
      <c r="N50">
        <f t="shared" si="2"/>
        <v>1.0063416130378595</v>
      </c>
      <c r="O50">
        <f t="shared" si="3"/>
        <v>5.6194256414651438</v>
      </c>
      <c r="R50" s="11" t="s">
        <v>49</v>
      </c>
      <c r="S50">
        <f t="shared" si="4"/>
        <v>0.74486690109675457</v>
      </c>
      <c r="T50">
        <f t="shared" si="5"/>
        <v>1.592769157451551</v>
      </c>
      <c r="V50" s="11" t="s">
        <v>49</v>
      </c>
      <c r="W50">
        <f t="shared" si="6"/>
        <v>0.5967229209202749</v>
      </c>
      <c r="X50">
        <f t="shared" si="7"/>
        <v>0.33153448395466023</v>
      </c>
    </row>
    <row r="51" spans="1:24" ht="15" thickBot="1" x14ac:dyDescent="0.4">
      <c r="A51" s="14"/>
      <c r="B51" s="6" t="s">
        <v>30</v>
      </c>
      <c r="C51" s="8">
        <v>14.812604568290471</v>
      </c>
      <c r="D51" s="8">
        <v>16.361119212949511</v>
      </c>
      <c r="E51" s="8">
        <v>20.15552843366423</v>
      </c>
      <c r="H51" s="11" t="s">
        <v>50</v>
      </c>
      <c r="I51">
        <f t="shared" si="8"/>
        <v>16.357945397420245</v>
      </c>
      <c r="J51">
        <f t="shared" si="0"/>
        <v>16.61942010936135</v>
      </c>
      <c r="K51">
        <f t="shared" si="1"/>
        <v>20.384601881433838</v>
      </c>
      <c r="M51" s="11" t="s">
        <v>50</v>
      </c>
      <c r="N51">
        <f t="shared" si="2"/>
        <v>0.26147471194110494</v>
      </c>
      <c r="O51">
        <f t="shared" si="3"/>
        <v>4.0266564840135928</v>
      </c>
      <c r="R51" s="11" t="s">
        <v>50</v>
      </c>
      <c r="S51">
        <f t="shared" si="4"/>
        <v>0</v>
      </c>
      <c r="T51">
        <f t="shared" si="5"/>
        <v>0</v>
      </c>
      <c r="V51" s="11" t="s">
        <v>50</v>
      </c>
      <c r="W51">
        <f t="shared" si="6"/>
        <v>1</v>
      </c>
      <c r="X51">
        <f t="shared" si="7"/>
        <v>1</v>
      </c>
    </row>
    <row r="52" spans="1:24" x14ac:dyDescent="0.35">
      <c r="A52" s="14" t="s">
        <v>7</v>
      </c>
      <c r="B52" s="6" t="s">
        <v>31</v>
      </c>
      <c r="C52" s="8">
        <v>15.603088175880114</v>
      </c>
      <c r="D52" s="8">
        <v>17.127566497414591</v>
      </c>
      <c r="E52" s="8">
        <v>22.150559719072582</v>
      </c>
    </row>
    <row r="53" spans="1:24" x14ac:dyDescent="0.35">
      <c r="A53" s="14"/>
      <c r="B53" s="6" t="s">
        <v>31</v>
      </c>
      <c r="C53" s="8">
        <v>15.356451883752801</v>
      </c>
      <c r="D53" s="8">
        <v>17.221633714489407</v>
      </c>
      <c r="E53" s="8">
        <v>22.11171525518499</v>
      </c>
    </row>
    <row r="54" spans="1:24" x14ac:dyDescent="0.35">
      <c r="A54" s="14" t="s">
        <v>7</v>
      </c>
      <c r="B54" s="6" t="s">
        <v>32</v>
      </c>
      <c r="C54" s="8">
        <v>16.149858717879212</v>
      </c>
      <c r="D54" s="8">
        <v>17.532873161508377</v>
      </c>
      <c r="E54" s="8">
        <v>22.552714345032491</v>
      </c>
    </row>
    <row r="55" spans="1:24" x14ac:dyDescent="0.35">
      <c r="A55" s="14"/>
      <c r="B55" s="6" t="s">
        <v>32</v>
      </c>
      <c r="C55" s="8">
        <v>16.161539396392357</v>
      </c>
      <c r="D55" s="8">
        <v>17.578538644392601</v>
      </c>
      <c r="E55" s="8">
        <v>22.900097195650261</v>
      </c>
    </row>
    <row r="56" spans="1:24" x14ac:dyDescent="0.35">
      <c r="A56" s="14" t="s">
        <v>7</v>
      </c>
      <c r="B56" s="6" t="s">
        <v>33</v>
      </c>
      <c r="C56" s="8">
        <v>15.472606146802281</v>
      </c>
      <c r="D56" s="8">
        <v>17.609501186519665</v>
      </c>
      <c r="E56" s="8">
        <v>22.532965204773674</v>
      </c>
    </row>
    <row r="57" spans="1:24" x14ac:dyDescent="0.35">
      <c r="A57" s="14"/>
      <c r="B57" s="6" t="s">
        <v>33</v>
      </c>
      <c r="C57" s="8">
        <v>15.644644578453097</v>
      </c>
      <c r="D57" s="8">
        <v>17.661012050424951</v>
      </c>
      <c r="E57" s="8">
        <v>22.678335414813496</v>
      </c>
    </row>
    <row r="58" spans="1:24" x14ac:dyDescent="0.35">
      <c r="A58" s="14" t="s">
        <v>7</v>
      </c>
      <c r="B58" s="6" t="s">
        <v>34</v>
      </c>
      <c r="C58" s="8">
        <v>15.507264014882683</v>
      </c>
      <c r="D58" s="8">
        <v>17.477108568372842</v>
      </c>
      <c r="E58" s="8">
        <v>23.239269855855504</v>
      </c>
    </row>
    <row r="59" spans="1:24" x14ac:dyDescent="0.35">
      <c r="A59" s="14"/>
      <c r="B59" s="6" t="s">
        <v>34</v>
      </c>
      <c r="C59" s="8">
        <v>15.613625475255187</v>
      </c>
      <c r="D59" s="8">
        <v>17.539307636615057</v>
      </c>
      <c r="E59" s="8">
        <v>23.16532271427856</v>
      </c>
    </row>
    <row r="60" spans="1:24" x14ac:dyDescent="0.35">
      <c r="A60" s="14" t="s">
        <v>7</v>
      </c>
      <c r="B60" s="6" t="s">
        <v>35</v>
      </c>
      <c r="C60" s="8">
        <v>22.967635877948183</v>
      </c>
      <c r="D60" s="8">
        <v>18.271703838988614</v>
      </c>
      <c r="E60" s="8">
        <v>22.42641280839166</v>
      </c>
    </row>
    <row r="61" spans="1:24" x14ac:dyDescent="0.35">
      <c r="A61" s="14"/>
      <c r="B61" s="6" t="s">
        <v>35</v>
      </c>
      <c r="C61" s="8">
        <v>22.922037999664973</v>
      </c>
      <c r="D61" s="8">
        <v>18.279468720104667</v>
      </c>
      <c r="E61" s="8">
        <v>22.407713161412659</v>
      </c>
    </row>
    <row r="62" spans="1:24" x14ac:dyDescent="0.35">
      <c r="A62" s="14" t="s">
        <v>7</v>
      </c>
      <c r="B62" s="6" t="s">
        <v>36</v>
      </c>
      <c r="C62" s="8">
        <v>15.021222856029471</v>
      </c>
      <c r="D62" s="8">
        <v>15.865448418976658</v>
      </c>
      <c r="E62" s="8">
        <v>21.911174801446315</v>
      </c>
    </row>
    <row r="63" spans="1:24" x14ac:dyDescent="0.35">
      <c r="A63" s="14"/>
      <c r="B63" s="6" t="s">
        <v>36</v>
      </c>
      <c r="C63" s="8">
        <v>15.083253069531217</v>
      </c>
      <c r="D63" s="8">
        <v>16.119612997422379</v>
      </c>
      <c r="E63" s="8">
        <v>21.81314299503105</v>
      </c>
    </row>
    <row r="64" spans="1:24" x14ac:dyDescent="0.35">
      <c r="A64" s="14" t="s">
        <v>7</v>
      </c>
      <c r="B64" s="6" t="s">
        <v>37</v>
      </c>
      <c r="C64" s="8">
        <v>14.872906112611691</v>
      </c>
      <c r="D64" s="8">
        <v>16.390667688919798</v>
      </c>
      <c r="E64" s="8">
        <v>21.631737552688165</v>
      </c>
    </row>
    <row r="65" spans="1:5" x14ac:dyDescent="0.35">
      <c r="A65" s="14"/>
      <c r="B65" s="6" t="s">
        <v>37</v>
      </c>
      <c r="C65" s="8">
        <v>15.021399648963829</v>
      </c>
      <c r="D65" s="8">
        <v>16.189846096510308</v>
      </c>
      <c r="E65" s="8">
        <v>22.016907309752469</v>
      </c>
    </row>
    <row r="66" spans="1:5" x14ac:dyDescent="0.35">
      <c r="A66" s="14" t="s">
        <v>7</v>
      </c>
      <c r="B66" s="6" t="s">
        <v>38</v>
      </c>
      <c r="C66" s="8">
        <v>15.133782415852174</v>
      </c>
      <c r="D66" s="8">
        <v>15.940179085437904</v>
      </c>
      <c r="E66" s="8">
        <v>21.251170426076811</v>
      </c>
    </row>
    <row r="67" spans="1:5" x14ac:dyDescent="0.35">
      <c r="A67" s="14"/>
      <c r="B67" s="6" t="s">
        <v>38</v>
      </c>
      <c r="C67" s="8">
        <v>15.003404448145449</v>
      </c>
      <c r="D67" s="8">
        <v>15.783530645605627</v>
      </c>
      <c r="E67" s="8">
        <v>21.496227745320169</v>
      </c>
    </row>
    <row r="68" spans="1:5" x14ac:dyDescent="0.35">
      <c r="A68" s="14" t="s">
        <v>7</v>
      </c>
      <c r="B68" s="6" t="s">
        <v>39</v>
      </c>
      <c r="C68" s="8">
        <v>15.360380143892492</v>
      </c>
      <c r="D68" s="8">
        <v>16.231778673840331</v>
      </c>
      <c r="E68" s="8">
        <v>22.575362668923816</v>
      </c>
    </row>
    <row r="69" spans="1:5" x14ac:dyDescent="0.35">
      <c r="A69" s="14"/>
      <c r="B69" s="6" t="s">
        <v>39</v>
      </c>
      <c r="C69" s="8">
        <v>15.426979823031331</v>
      </c>
      <c r="D69" s="8">
        <v>16.235000885051065</v>
      </c>
      <c r="E69" s="8">
        <v>22.680344945491505</v>
      </c>
    </row>
    <row r="70" spans="1:5" x14ac:dyDescent="0.35">
      <c r="A70" s="14" t="s">
        <v>7</v>
      </c>
      <c r="B70" s="6" t="s">
        <v>40</v>
      </c>
      <c r="C70" s="8">
        <v>14.685974254017804</v>
      </c>
      <c r="D70" s="8">
        <v>15.663975788217144</v>
      </c>
      <c r="E70" s="8">
        <v>20.421600053954684</v>
      </c>
    </row>
    <row r="71" spans="1:5" x14ac:dyDescent="0.35">
      <c r="A71" s="14"/>
      <c r="B71" s="6" t="s">
        <v>40</v>
      </c>
      <c r="C71" s="8">
        <v>14.664133789746504</v>
      </c>
      <c r="D71" s="8">
        <v>15.683076254922753</v>
      </c>
      <c r="E71" s="8">
        <v>20.386880749183675</v>
      </c>
    </row>
    <row r="72" spans="1:5" x14ac:dyDescent="0.35">
      <c r="A72" s="14" t="s">
        <v>7</v>
      </c>
      <c r="B72" s="6" t="s">
        <v>41</v>
      </c>
      <c r="C72" s="8">
        <v>16.425516107639496</v>
      </c>
      <c r="D72" s="8">
        <v>17.763710777565201</v>
      </c>
      <c r="E72" s="8">
        <v>22.282171860719217</v>
      </c>
    </row>
    <row r="73" spans="1:5" x14ac:dyDescent="0.35">
      <c r="A73" s="14"/>
      <c r="B73" s="6" t="s">
        <v>41</v>
      </c>
      <c r="C73" s="8">
        <v>16.310781007458985</v>
      </c>
      <c r="D73" s="8">
        <v>17.23439549169337</v>
      </c>
      <c r="E73" s="8">
        <v>22.751282185612666</v>
      </c>
    </row>
    <row r="74" spans="1:5" x14ac:dyDescent="0.35">
      <c r="A74" s="14" t="s">
        <v>7</v>
      </c>
      <c r="B74" s="6" t="s">
        <v>42</v>
      </c>
      <c r="C74" s="8">
        <v>15.067877346593832</v>
      </c>
      <c r="D74" s="8">
        <v>15.719047169982215</v>
      </c>
      <c r="E74" s="8">
        <v>19.882800080231604</v>
      </c>
    </row>
    <row r="75" spans="1:5" x14ac:dyDescent="0.35">
      <c r="A75" s="14"/>
      <c r="B75" s="6" t="s">
        <v>42</v>
      </c>
      <c r="C75" s="8">
        <v>15.302961475258471</v>
      </c>
      <c r="D75" s="8">
        <v>15.879130809900104</v>
      </c>
      <c r="E75" s="8">
        <v>20.003601680011791</v>
      </c>
    </row>
    <row r="76" spans="1:5" x14ac:dyDescent="0.35">
      <c r="A76" s="14" t="s">
        <v>7</v>
      </c>
      <c r="B76" s="6" t="s">
        <v>43</v>
      </c>
      <c r="C76" s="8">
        <v>16.185562298487497</v>
      </c>
      <c r="D76" s="8">
        <v>18.932547411150182</v>
      </c>
      <c r="E76" s="8">
        <v>22.923835664012863</v>
      </c>
    </row>
    <row r="77" spans="1:5" x14ac:dyDescent="0.35">
      <c r="A77" s="14"/>
      <c r="B77" s="6" t="s">
        <v>43</v>
      </c>
      <c r="C77" s="8">
        <v>16.455580883304492</v>
      </c>
      <c r="D77" s="8">
        <v>18.823762468016454</v>
      </c>
      <c r="E77" s="8">
        <v>22.892030612825991</v>
      </c>
    </row>
    <row r="78" spans="1:5" x14ac:dyDescent="0.35">
      <c r="A78" s="14" t="s">
        <v>7</v>
      </c>
      <c r="B78" s="6" t="s">
        <v>44</v>
      </c>
      <c r="C78" s="8">
        <v>15.402254984084344</v>
      </c>
      <c r="D78" s="8">
        <v>17.348354610808961</v>
      </c>
      <c r="E78" s="8">
        <v>21.447720101212148</v>
      </c>
    </row>
    <row r="79" spans="1:5" x14ac:dyDescent="0.35">
      <c r="A79" s="14"/>
      <c r="B79" s="6" t="s">
        <v>44</v>
      </c>
      <c r="C79" s="8">
        <v>15.45339429404968</v>
      </c>
      <c r="D79" s="8">
        <v>17.456520279217337</v>
      </c>
      <c r="E79" s="8">
        <v>21.558356834772447</v>
      </c>
    </row>
    <row r="80" spans="1:5" x14ac:dyDescent="0.35">
      <c r="A80" s="14" t="s">
        <v>7</v>
      </c>
      <c r="B80" s="6" t="s">
        <v>45</v>
      </c>
      <c r="C80" s="8">
        <v>16.527047875650929</v>
      </c>
      <c r="D80" s="8">
        <v>19.203741501771724</v>
      </c>
      <c r="E80" s="8">
        <v>22.34157829333919</v>
      </c>
    </row>
    <row r="81" spans="1:5" x14ac:dyDescent="0.35">
      <c r="A81" s="14"/>
      <c r="B81" s="6" t="s">
        <v>45</v>
      </c>
      <c r="C81" s="8">
        <v>16.607526028646291</v>
      </c>
      <c r="D81" s="8">
        <v>19.236127138319382</v>
      </c>
      <c r="E81" s="8">
        <v>22.563884771341584</v>
      </c>
    </row>
    <row r="82" spans="1:5" x14ac:dyDescent="0.35">
      <c r="A82" s="14" t="s">
        <v>7</v>
      </c>
      <c r="B82" s="6" t="s">
        <v>46</v>
      </c>
      <c r="C82" s="8">
        <v>15.598433020135943</v>
      </c>
      <c r="D82" s="8">
        <v>17.795636762649991</v>
      </c>
      <c r="E82" s="8">
        <v>21.800290410090113</v>
      </c>
    </row>
    <row r="83" spans="1:5" x14ac:dyDescent="0.35">
      <c r="A83" s="14"/>
      <c r="B83" s="6" t="s">
        <v>46</v>
      </c>
      <c r="C83" s="8">
        <v>15.791868069487343</v>
      </c>
      <c r="D83" s="8">
        <v>17.784582837572053</v>
      </c>
      <c r="E83" s="8">
        <v>21.847658324151915</v>
      </c>
    </row>
    <row r="84" spans="1:5" x14ac:dyDescent="0.35">
      <c r="A84" s="14" t="s">
        <v>7</v>
      </c>
      <c r="B84" s="6" t="s">
        <v>51</v>
      </c>
      <c r="C84" s="8">
        <v>16.171274442815609</v>
      </c>
      <c r="D84" s="8">
        <v>17.242736310058028</v>
      </c>
      <c r="E84" s="8">
        <v>22.018916211217714</v>
      </c>
    </row>
    <row r="85" spans="1:5" x14ac:dyDescent="0.35">
      <c r="A85" s="14"/>
      <c r="B85" s="6" t="s">
        <v>51</v>
      </c>
      <c r="C85" s="8">
        <v>16.061947858384293</v>
      </c>
      <c r="D85" s="8">
        <v>17.321811315240453</v>
      </c>
      <c r="E85" s="8">
        <v>22.048515355287449</v>
      </c>
    </row>
    <row r="86" spans="1:5" x14ac:dyDescent="0.35">
      <c r="A86" s="14" t="s">
        <v>7</v>
      </c>
      <c r="B86" s="6" t="s">
        <v>52</v>
      </c>
      <c r="C86" s="8">
        <v>15.433550713891179</v>
      </c>
      <c r="D86" s="8">
        <v>17.59797825708992</v>
      </c>
      <c r="E86" s="8">
        <v>22.139245750715119</v>
      </c>
    </row>
    <row r="87" spans="1:5" x14ac:dyDescent="0.35">
      <c r="A87" s="14"/>
      <c r="B87" s="6" t="s">
        <v>52</v>
      </c>
      <c r="C87" s="8">
        <v>15.565550255012006</v>
      </c>
      <c r="D87" s="8">
        <v>17.54891532365275</v>
      </c>
      <c r="E87" s="8">
        <v>22.210544492007138</v>
      </c>
    </row>
    <row r="88" spans="1:5" x14ac:dyDescent="0.35">
      <c r="A88" s="14" t="s">
        <v>7</v>
      </c>
      <c r="B88" s="6" t="s">
        <v>53</v>
      </c>
      <c r="C88" s="8">
        <v>17.020464827408578</v>
      </c>
      <c r="D88" s="8">
        <v>18.38442224394236</v>
      </c>
      <c r="E88" s="8">
        <v>23.084639097677584</v>
      </c>
    </row>
    <row r="89" spans="1:5" x14ac:dyDescent="0.35">
      <c r="A89" s="14"/>
      <c r="B89" s="6" t="s">
        <v>53</v>
      </c>
      <c r="C89" s="8">
        <v>16.571918676514642</v>
      </c>
      <c r="D89" s="8">
        <v>17.861121623664857</v>
      </c>
      <c r="E89" s="8">
        <v>22.705420506391981</v>
      </c>
    </row>
    <row r="90" spans="1:5" x14ac:dyDescent="0.35">
      <c r="A90" s="14" t="s">
        <v>7</v>
      </c>
      <c r="B90" s="6" t="s">
        <v>54</v>
      </c>
      <c r="C90" s="8">
        <v>15.965045617571882</v>
      </c>
      <c r="D90" s="8">
        <v>17.447187154949376</v>
      </c>
      <c r="E90" s="8">
        <v>21.978599418414795</v>
      </c>
    </row>
    <row r="91" spans="1:5" x14ac:dyDescent="0.35">
      <c r="A91" s="14"/>
      <c r="B91" s="6" t="s">
        <v>54</v>
      </c>
      <c r="C91" s="8">
        <v>15.876669948093415</v>
      </c>
      <c r="D91" s="8">
        <v>17.608611662868036</v>
      </c>
      <c r="E91" s="8">
        <v>21.900308918596224</v>
      </c>
    </row>
    <row r="92" spans="1:5" x14ac:dyDescent="0.35">
      <c r="A92" s="14" t="s">
        <v>7</v>
      </c>
      <c r="B92" s="6" t="s">
        <v>47</v>
      </c>
      <c r="C92" s="8">
        <v>16.998577013354414</v>
      </c>
      <c r="D92" s="8">
        <v>20.315507398131132</v>
      </c>
      <c r="E92" s="8">
        <v>23.34584200247901</v>
      </c>
    </row>
    <row r="93" spans="1:5" x14ac:dyDescent="0.35">
      <c r="A93" s="14"/>
      <c r="B93" s="6" t="s">
        <v>47</v>
      </c>
      <c r="C93" s="8">
        <v>17.101218326097545</v>
      </c>
      <c r="D93" s="8">
        <v>19.938300530654317</v>
      </c>
      <c r="E93" s="8">
        <v>22.866842087065159</v>
      </c>
    </row>
    <row r="94" spans="1:5" x14ac:dyDescent="0.35">
      <c r="A94" s="14" t="s">
        <v>7</v>
      </c>
      <c r="B94" s="6" t="s">
        <v>48</v>
      </c>
      <c r="C94" s="8">
        <v>15.804260733695706</v>
      </c>
      <c r="D94" s="8">
        <v>16.740109574947894</v>
      </c>
      <c r="E94" s="8">
        <v>20.485900060733471</v>
      </c>
    </row>
    <row r="95" spans="1:5" x14ac:dyDescent="0.35">
      <c r="A95" s="14"/>
      <c r="B95" s="6" t="s">
        <v>48</v>
      </c>
      <c r="C95" s="8">
        <v>15.773673419518857</v>
      </c>
      <c r="D95" s="8">
        <v>16.600808937027097</v>
      </c>
      <c r="E95" s="8">
        <v>20.561323284468727</v>
      </c>
    </row>
    <row r="96" spans="1:5" x14ac:dyDescent="0.35">
      <c r="A96" s="14" t="s">
        <v>7</v>
      </c>
      <c r="B96" s="6" t="s">
        <v>49</v>
      </c>
      <c r="C96" s="8">
        <v>15.514509094384128</v>
      </c>
      <c r="D96" s="8">
        <v>16.471202144815777</v>
      </c>
      <c r="E96" s="8">
        <v>21.127339745705939</v>
      </c>
    </row>
    <row r="97" spans="1:5" ht="15" thickBot="1" x14ac:dyDescent="0.4">
      <c r="A97" s="14"/>
      <c r="B97" s="7" t="s">
        <v>49</v>
      </c>
      <c r="C97" s="8">
        <v>15.535986304682041</v>
      </c>
      <c r="D97" s="8">
        <v>16.59197648032611</v>
      </c>
      <c r="E97" s="8">
        <v>21.162006936290517</v>
      </c>
    </row>
    <row r="98" spans="1:5" x14ac:dyDescent="0.35">
      <c r="A98" s="14" t="s">
        <v>7</v>
      </c>
      <c r="B98" s="6" t="s">
        <v>50</v>
      </c>
      <c r="C98" s="8">
        <v>16.290448277561914</v>
      </c>
      <c r="D98" s="8">
        <v>16.717086155161432</v>
      </c>
      <c r="E98" s="8">
        <v>20.431738538467066</v>
      </c>
    </row>
    <row r="99" spans="1:5" ht="15" thickBot="1" x14ac:dyDescent="0.4">
      <c r="A99" s="14"/>
      <c r="B99" s="7" t="s">
        <v>50</v>
      </c>
      <c r="C99" s="8">
        <v>16.425442517278576</v>
      </c>
      <c r="D99" s="8">
        <v>16.521754063561268</v>
      </c>
      <c r="E99" s="8">
        <v>20.33746522440061</v>
      </c>
    </row>
  </sheetData>
  <mergeCells count="53">
    <mergeCell ref="A1:E1"/>
    <mergeCell ref="A4:A5"/>
    <mergeCell ref="A6:A7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72:A73"/>
    <mergeCell ref="A74:A75"/>
    <mergeCell ref="A76:A77"/>
    <mergeCell ref="A78:A79"/>
    <mergeCell ref="A56:A57"/>
    <mergeCell ref="A58:A59"/>
    <mergeCell ref="A60:A61"/>
    <mergeCell ref="A62:A63"/>
    <mergeCell ref="A64:A65"/>
    <mergeCell ref="A66:A67"/>
    <mergeCell ref="A98:A99"/>
    <mergeCell ref="H1:K1"/>
    <mergeCell ref="M1:O1"/>
    <mergeCell ref="R1:T1"/>
    <mergeCell ref="V1:X1"/>
    <mergeCell ref="A92:A93"/>
    <mergeCell ref="A94:A95"/>
    <mergeCell ref="A96:A97"/>
    <mergeCell ref="A84:A85"/>
    <mergeCell ref="A86:A87"/>
    <mergeCell ref="A88:A89"/>
    <mergeCell ref="A90:A91"/>
    <mergeCell ref="A80:A81"/>
    <mergeCell ref="A82:A83"/>
    <mergeCell ref="A68:A69"/>
    <mergeCell ref="A70:A71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24FE-CED8-4C00-91EB-77550025385F}">
  <dimension ref="A1:X99"/>
  <sheetViews>
    <sheetView tabSelected="1" zoomScaleNormal="100" workbookViewId="0">
      <selection activeCell="B28" sqref="B28"/>
    </sheetView>
  </sheetViews>
  <sheetFormatPr defaultRowHeight="14.5" x14ac:dyDescent="0.35"/>
  <cols>
    <col min="3" max="3" width="17.81640625" customWidth="1"/>
    <col min="4" max="4" width="15" customWidth="1"/>
    <col min="5" max="5" width="15.54296875" customWidth="1"/>
    <col min="9" max="9" width="18.08984375" customWidth="1"/>
    <col min="10" max="10" width="15.90625" customWidth="1"/>
    <col min="11" max="11" width="17" customWidth="1"/>
    <col min="13" max="13" width="12" customWidth="1"/>
    <col min="14" max="14" width="14.54296875" customWidth="1"/>
    <col min="15" max="15" width="16.54296875" customWidth="1"/>
    <col min="19" max="19" width="16.36328125" customWidth="1"/>
    <col min="20" max="20" width="17.36328125" customWidth="1"/>
    <col min="23" max="23" width="17.08984375" customWidth="1"/>
    <col min="24" max="24" width="16.36328125" customWidth="1"/>
  </cols>
  <sheetData>
    <row r="1" spans="1:24" ht="16" thickBot="1" x14ac:dyDescent="0.4">
      <c r="A1" s="18" t="s">
        <v>0</v>
      </c>
      <c r="B1" s="18"/>
      <c r="C1" s="18"/>
      <c r="D1" s="18"/>
      <c r="E1" s="18"/>
      <c r="H1" s="15" t="s">
        <v>55</v>
      </c>
      <c r="I1" s="15"/>
      <c r="J1" s="15"/>
      <c r="K1" s="15"/>
      <c r="M1" s="16" t="s">
        <v>59</v>
      </c>
      <c r="N1" s="16"/>
      <c r="O1" s="16"/>
      <c r="P1">
        <f>MIN(N4:N51)</f>
        <v>-3.1392344297642438</v>
      </c>
      <c r="R1" s="17" t="s">
        <v>60</v>
      </c>
      <c r="S1" s="17"/>
      <c r="T1" s="17"/>
      <c r="V1" s="16" t="s">
        <v>61</v>
      </c>
      <c r="W1" s="16"/>
      <c r="X1" s="16"/>
    </row>
    <row r="2" spans="1:24" ht="15.5" x14ac:dyDescent="0.35">
      <c r="C2" s="1" t="s">
        <v>1</v>
      </c>
      <c r="D2" s="2" t="s">
        <v>2</v>
      </c>
      <c r="E2" s="3" t="s">
        <v>2</v>
      </c>
      <c r="I2" s="1" t="s">
        <v>1</v>
      </c>
      <c r="J2" s="2" t="s">
        <v>2</v>
      </c>
      <c r="K2" s="3" t="s">
        <v>2</v>
      </c>
      <c r="N2" s="2" t="s">
        <v>2</v>
      </c>
      <c r="O2" s="3" t="s">
        <v>2</v>
      </c>
      <c r="P2">
        <f>MIN(O4:O51)</f>
        <v>-3.7581604638610493</v>
      </c>
      <c r="S2" s="2" t="s">
        <v>2</v>
      </c>
      <c r="T2" s="3" t="s">
        <v>2</v>
      </c>
      <c r="W2" s="2" t="s">
        <v>2</v>
      </c>
      <c r="X2" s="3" t="s">
        <v>2</v>
      </c>
    </row>
    <row r="3" spans="1:24" ht="15.5" x14ac:dyDescent="0.35">
      <c r="B3" s="4" t="s">
        <v>3</v>
      </c>
      <c r="C3" s="4" t="s">
        <v>4</v>
      </c>
      <c r="D3" s="4" t="s">
        <v>5</v>
      </c>
      <c r="E3" s="5" t="s">
        <v>6</v>
      </c>
      <c r="H3" s="9" t="s">
        <v>3</v>
      </c>
      <c r="I3" s="4" t="s">
        <v>4</v>
      </c>
      <c r="J3" s="4" t="s">
        <v>56</v>
      </c>
      <c r="K3" s="5" t="s">
        <v>57</v>
      </c>
      <c r="M3" s="9" t="s">
        <v>3</v>
      </c>
      <c r="N3" s="4" t="s">
        <v>56</v>
      </c>
      <c r="O3" s="5" t="s">
        <v>57</v>
      </c>
      <c r="R3" s="9" t="s">
        <v>3</v>
      </c>
      <c r="S3" s="4" t="s">
        <v>56</v>
      </c>
      <c r="T3" s="5" t="s">
        <v>57</v>
      </c>
      <c r="V3" s="9" t="s">
        <v>3</v>
      </c>
      <c r="W3" s="4" t="s">
        <v>56</v>
      </c>
      <c r="X3" s="5" t="s">
        <v>57</v>
      </c>
    </row>
    <row r="4" spans="1:24" x14ac:dyDescent="0.35">
      <c r="A4" s="14" t="s">
        <v>7</v>
      </c>
      <c r="B4" s="6" t="s">
        <v>8</v>
      </c>
      <c r="C4" s="8">
        <v>18.775573234130398</v>
      </c>
      <c r="D4" s="8">
        <v>18.963343815243633</v>
      </c>
      <c r="E4" s="8">
        <v>17.177975570830931</v>
      </c>
      <c r="H4" s="10" t="s">
        <v>8</v>
      </c>
      <c r="I4">
        <f>AVERAGE(INDEX(C:C,ROW()*2-4),INDEX(C:C,ROW()*2-3))</f>
        <v>18.847791030240586</v>
      </c>
      <c r="J4">
        <f>AVERAGE(INDEX(D:D,ROW()*2-4),INDEX(D:D,ROW()*2-3))</f>
        <v>19.151131837252485</v>
      </c>
      <c r="K4">
        <f>AVERAGE(INDEX(E:E,ROW()*2-4),INDEX(E:E,ROW()*2-3))</f>
        <v>17.134615022431873</v>
      </c>
      <c r="M4" s="10" t="s">
        <v>8</v>
      </c>
      <c r="N4">
        <f>J4-I4</f>
        <v>0.30334080701189947</v>
      </c>
      <c r="O4">
        <f>K4-I4</f>
        <v>-1.7131760078087126</v>
      </c>
      <c r="R4" s="10" t="s">
        <v>8</v>
      </c>
      <c r="S4">
        <f>N4-$P$1</f>
        <v>3.4425752367761433</v>
      </c>
      <c r="T4">
        <f>O4-$P$2</f>
        <v>2.0449844560523367</v>
      </c>
      <c r="V4" s="12" t="s">
        <v>8</v>
      </c>
      <c r="W4" s="13">
        <f>2^-(S4)</f>
        <v>9.1977497960359228E-2</v>
      </c>
      <c r="X4" s="13">
        <f>2^-(T4)</f>
        <v>0.24232506508895804</v>
      </c>
    </row>
    <row r="5" spans="1:24" x14ac:dyDescent="0.35">
      <c r="A5" s="14"/>
      <c r="B5" s="6" t="s">
        <v>8</v>
      </c>
      <c r="C5" s="8">
        <v>18.920008826350774</v>
      </c>
      <c r="D5" s="8">
        <v>19.338919859261338</v>
      </c>
      <c r="E5" s="8">
        <v>17.091254474032816</v>
      </c>
      <c r="H5" s="10" t="s">
        <v>9</v>
      </c>
      <c r="I5">
        <f t="shared" ref="I5:I51" si="0">AVERAGE(INDEX(C:C,ROW()*2-4),INDEX(C:C,ROW()*2-3))</f>
        <v>20.267287847992502</v>
      </c>
      <c r="J5">
        <f t="shared" ref="J5:J51" si="1">AVERAGE(INDEX(D:D,ROW()*2-4),INDEX(D:D,ROW()*2-3))</f>
        <v>18.732887297614024</v>
      </c>
      <c r="K5">
        <f t="shared" ref="K5:K51" si="2">AVERAGE(INDEX(E:E,ROW()*2-4),INDEX(E:E,ROW()*2-3))</f>
        <v>18.481115781613376</v>
      </c>
      <c r="M5" s="10" t="s">
        <v>9</v>
      </c>
      <c r="N5">
        <f t="shared" ref="N5:N51" si="3">J5-I5</f>
        <v>-1.5344005503784786</v>
      </c>
      <c r="O5">
        <f t="shared" ref="O5:O51" si="4">K5-I5</f>
        <v>-1.7861720663791267</v>
      </c>
      <c r="R5" s="10" t="s">
        <v>9</v>
      </c>
      <c r="S5">
        <f t="shared" ref="S5:S51" si="5">N5-$P$1</f>
        <v>1.6048338793857653</v>
      </c>
      <c r="T5">
        <f t="shared" ref="T5:T51" si="6">O5-$P$2</f>
        <v>1.9719883974819226</v>
      </c>
      <c r="V5" s="12" t="s">
        <v>9</v>
      </c>
      <c r="W5" s="13">
        <f t="shared" ref="W5:W51" si="7">2^-(S5)</f>
        <v>0.32877354484204097</v>
      </c>
      <c r="X5" s="13">
        <f t="shared" ref="X5:X51" si="8">2^-(T5)</f>
        <v>0.25490147072334374</v>
      </c>
    </row>
    <row r="6" spans="1:24" x14ac:dyDescent="0.35">
      <c r="A6" s="14" t="s">
        <v>7</v>
      </c>
      <c r="B6" s="6" t="s">
        <v>9</v>
      </c>
      <c r="C6" s="8">
        <v>20.211615944274449</v>
      </c>
      <c r="D6" s="8">
        <v>18.745306781382396</v>
      </c>
      <c r="E6" s="8">
        <v>18.418142551157239</v>
      </c>
      <c r="H6" s="10" t="s">
        <v>10</v>
      </c>
      <c r="I6">
        <f t="shared" si="0"/>
        <v>19.285311316225041</v>
      </c>
      <c r="J6">
        <f t="shared" si="1"/>
        <v>19.087453334514354</v>
      </c>
      <c r="K6">
        <f t="shared" si="2"/>
        <v>19.059296655814133</v>
      </c>
      <c r="M6" s="10" t="s">
        <v>10</v>
      </c>
      <c r="N6">
        <f t="shared" si="3"/>
        <v>-0.19785798171068691</v>
      </c>
      <c r="O6">
        <f t="shared" si="4"/>
        <v>-0.22601466041090745</v>
      </c>
      <c r="R6" s="10" t="s">
        <v>10</v>
      </c>
      <c r="S6">
        <f t="shared" si="5"/>
        <v>2.9413764480535569</v>
      </c>
      <c r="T6">
        <f t="shared" si="6"/>
        <v>3.5321458034501418</v>
      </c>
      <c r="V6" s="12" t="s">
        <v>10</v>
      </c>
      <c r="W6" s="13">
        <f t="shared" si="7"/>
        <v>0.13018395478581252</v>
      </c>
      <c r="X6" s="13">
        <f t="shared" si="8"/>
        <v>8.6440677895854023E-2</v>
      </c>
    </row>
    <row r="7" spans="1:24" x14ac:dyDescent="0.35">
      <c r="A7" s="14"/>
      <c r="B7" s="6" t="s">
        <v>9</v>
      </c>
      <c r="C7" s="8">
        <v>20.322959751710556</v>
      </c>
      <c r="D7" s="8">
        <v>18.720467813845652</v>
      </c>
      <c r="E7" s="8">
        <v>18.544089012069513</v>
      </c>
      <c r="H7" s="10" t="s">
        <v>11</v>
      </c>
      <c r="I7">
        <f t="shared" si="0"/>
        <v>18.674973295980983</v>
      </c>
      <c r="J7">
        <f t="shared" si="1"/>
        <v>19.19637223391139</v>
      </c>
      <c r="K7">
        <f t="shared" si="2"/>
        <v>16.843558975770701</v>
      </c>
      <c r="M7" s="10" t="s">
        <v>11</v>
      </c>
      <c r="N7">
        <f t="shared" si="3"/>
        <v>0.5213989379304067</v>
      </c>
      <c r="O7">
        <f t="shared" si="4"/>
        <v>-1.8314143202102819</v>
      </c>
      <c r="R7" s="10" t="s">
        <v>11</v>
      </c>
      <c r="S7">
        <f t="shared" si="5"/>
        <v>3.6606333676946505</v>
      </c>
      <c r="T7">
        <f t="shared" si="6"/>
        <v>1.9267461436507674</v>
      </c>
      <c r="V7" s="12" t="s">
        <v>11</v>
      </c>
      <c r="W7" s="13">
        <f t="shared" si="7"/>
        <v>7.9075064201747633E-2</v>
      </c>
      <c r="X7" s="13">
        <f t="shared" si="8"/>
        <v>0.26302172198233259</v>
      </c>
    </row>
    <row r="8" spans="1:24" x14ac:dyDescent="0.35">
      <c r="A8" s="14" t="s">
        <v>7</v>
      </c>
      <c r="B8" s="6" t="s">
        <v>10</v>
      </c>
      <c r="C8" s="8">
        <v>19.438387650800458</v>
      </c>
      <c r="D8" s="8">
        <v>19.222017286695142</v>
      </c>
      <c r="E8" s="8">
        <v>19.027564605880691</v>
      </c>
      <c r="H8" s="10" t="s">
        <v>12</v>
      </c>
      <c r="I8">
        <f t="shared" si="0"/>
        <v>18.875651276690636</v>
      </c>
      <c r="J8">
        <f t="shared" si="1"/>
        <v>18.765093889856253</v>
      </c>
      <c r="K8">
        <f t="shared" si="2"/>
        <v>17.931920715383807</v>
      </c>
      <c r="M8" s="10" t="s">
        <v>12</v>
      </c>
      <c r="N8">
        <f t="shared" si="3"/>
        <v>-0.11055738683438321</v>
      </c>
      <c r="O8">
        <f t="shared" si="4"/>
        <v>-0.94373056130682897</v>
      </c>
      <c r="R8" s="10" t="s">
        <v>12</v>
      </c>
      <c r="S8">
        <f t="shared" si="5"/>
        <v>3.0286770429298606</v>
      </c>
      <c r="T8">
        <f t="shared" si="6"/>
        <v>2.8144299025542203</v>
      </c>
      <c r="V8" s="10" t="s">
        <v>12</v>
      </c>
      <c r="W8">
        <f>2^-(S8)</f>
        <v>0.12253985522534508</v>
      </c>
      <c r="X8">
        <f t="shared" si="8"/>
        <v>0.14215828602938871</v>
      </c>
    </row>
    <row r="9" spans="1:24" x14ac:dyDescent="0.35">
      <c r="A9" s="14"/>
      <c r="B9" s="6" t="s">
        <v>10</v>
      </c>
      <c r="C9" s="8">
        <v>19.132234981649624</v>
      </c>
      <c r="D9" s="8">
        <v>18.952889382333566</v>
      </c>
      <c r="E9" s="8">
        <v>19.091028705747576</v>
      </c>
      <c r="H9" s="10" t="s">
        <v>13</v>
      </c>
      <c r="I9">
        <f t="shared" si="0"/>
        <v>19.833277682934099</v>
      </c>
      <c r="J9">
        <f t="shared" si="1"/>
        <v>18.621977387701754</v>
      </c>
      <c r="K9">
        <f t="shared" si="2"/>
        <v>18.015363063803367</v>
      </c>
      <c r="M9" s="10" t="s">
        <v>13</v>
      </c>
      <c r="N9">
        <f t="shared" si="3"/>
        <v>-1.2113002952323448</v>
      </c>
      <c r="O9">
        <f t="shared" si="4"/>
        <v>-1.8179146191307325</v>
      </c>
      <c r="R9" s="10" t="s">
        <v>13</v>
      </c>
      <c r="S9">
        <f t="shared" si="5"/>
        <v>1.927934134531899</v>
      </c>
      <c r="T9">
        <f t="shared" si="6"/>
        <v>1.9402458447303168</v>
      </c>
      <c r="V9" s="10" t="s">
        <v>13</v>
      </c>
      <c r="W9">
        <f t="shared" si="7"/>
        <v>0.26280522522961003</v>
      </c>
      <c r="X9">
        <f t="shared" si="8"/>
        <v>0.26057203323730366</v>
      </c>
    </row>
    <row r="10" spans="1:24" x14ac:dyDescent="0.35">
      <c r="A10" s="14" t="s">
        <v>7</v>
      </c>
      <c r="B10" s="6" t="s">
        <v>11</v>
      </c>
      <c r="C10" s="8">
        <v>18.698348563654058</v>
      </c>
      <c r="D10" s="8">
        <v>19.122232378693788</v>
      </c>
      <c r="E10" s="8">
        <v>16.531324973074753</v>
      </c>
      <c r="H10" s="10" t="s">
        <v>14</v>
      </c>
      <c r="I10">
        <f t="shared" si="0"/>
        <v>17.855012022324004</v>
      </c>
      <c r="J10">
        <f t="shared" si="1"/>
        <v>19.202751884437575</v>
      </c>
      <c r="K10">
        <f t="shared" si="2"/>
        <v>17.038085394956347</v>
      </c>
      <c r="M10" s="10" t="s">
        <v>14</v>
      </c>
      <c r="N10">
        <f t="shared" si="3"/>
        <v>1.3477398621135706</v>
      </c>
      <c r="O10">
        <f t="shared" si="4"/>
        <v>-0.81692662736765698</v>
      </c>
      <c r="R10" s="10" t="s">
        <v>14</v>
      </c>
      <c r="S10">
        <f t="shared" si="5"/>
        <v>4.4869742918778144</v>
      </c>
      <c r="T10">
        <f t="shared" si="6"/>
        <v>2.9412338364933923</v>
      </c>
      <c r="V10" s="10" t="s">
        <v>14</v>
      </c>
      <c r="W10">
        <f t="shared" si="7"/>
        <v>4.4594997957723065E-2</v>
      </c>
      <c r="X10">
        <f t="shared" si="8"/>
        <v>0.13019682421006601</v>
      </c>
    </row>
    <row r="11" spans="1:24" x14ac:dyDescent="0.35">
      <c r="A11" s="14"/>
      <c r="B11" s="6" t="s">
        <v>11</v>
      </c>
      <c r="C11" s="8">
        <v>18.651598028307909</v>
      </c>
      <c r="D11" s="8">
        <v>19.270512089128992</v>
      </c>
      <c r="E11" s="8">
        <v>17.15579297846665</v>
      </c>
      <c r="H11" s="10" t="s">
        <v>15</v>
      </c>
      <c r="I11">
        <f t="shared" si="0"/>
        <v>18.648798904768519</v>
      </c>
      <c r="J11">
        <f t="shared" si="1"/>
        <v>18.854138297846635</v>
      </c>
      <c r="K11">
        <f t="shared" si="2"/>
        <v>17.018568875166491</v>
      </c>
      <c r="M11" s="10" t="s">
        <v>15</v>
      </c>
      <c r="N11">
        <f t="shared" si="3"/>
        <v>0.20533939307811622</v>
      </c>
      <c r="O11">
        <f t="shared" si="4"/>
        <v>-1.6302300296020285</v>
      </c>
      <c r="R11" s="10" t="s">
        <v>15</v>
      </c>
      <c r="S11">
        <f t="shared" si="5"/>
        <v>3.34457382284236</v>
      </c>
      <c r="T11">
        <f t="shared" si="6"/>
        <v>2.1279304342590208</v>
      </c>
      <c r="V11" s="10" t="s">
        <v>15</v>
      </c>
      <c r="W11">
        <f t="shared" si="7"/>
        <v>9.8442573056526192E-2</v>
      </c>
      <c r="X11">
        <f t="shared" si="8"/>
        <v>0.22878582365764277</v>
      </c>
    </row>
    <row r="12" spans="1:24" x14ac:dyDescent="0.35">
      <c r="A12" s="14" t="s">
        <v>7</v>
      </c>
      <c r="B12" s="6" t="s">
        <v>12</v>
      </c>
      <c r="C12" s="8">
        <v>19.028051792638585</v>
      </c>
      <c r="D12" s="8">
        <v>18.72199957568062</v>
      </c>
      <c r="E12" s="8">
        <v>17.941791801508629</v>
      </c>
      <c r="H12" s="10" t="s">
        <v>16</v>
      </c>
      <c r="I12">
        <f t="shared" si="0"/>
        <v>17.600708978020517</v>
      </c>
      <c r="J12">
        <f t="shared" si="1"/>
        <v>18.048176911805839</v>
      </c>
      <c r="K12">
        <f t="shared" si="2"/>
        <v>20.661437394571717</v>
      </c>
      <c r="M12" s="10" t="s">
        <v>16</v>
      </c>
      <c r="N12">
        <f t="shared" si="3"/>
        <v>0.44746793378532246</v>
      </c>
      <c r="O12">
        <f t="shared" si="4"/>
        <v>3.0607284165511999</v>
      </c>
      <c r="R12" s="10" t="s">
        <v>16</v>
      </c>
      <c r="S12">
        <f t="shared" si="5"/>
        <v>3.5867023635495663</v>
      </c>
      <c r="T12">
        <f t="shared" si="6"/>
        <v>6.8188888804122492</v>
      </c>
      <c r="V12" s="12" t="s">
        <v>16</v>
      </c>
      <c r="W12" s="13">
        <f t="shared" si="7"/>
        <v>8.3232895490732525E-2</v>
      </c>
      <c r="X12" s="13">
        <f t="shared" si="8"/>
        <v>8.857474483486583E-3</v>
      </c>
    </row>
    <row r="13" spans="1:24" x14ac:dyDescent="0.35">
      <c r="A13" s="14"/>
      <c r="B13" s="6" t="s">
        <v>12</v>
      </c>
      <c r="C13" s="8">
        <v>18.723250760742687</v>
      </c>
      <c r="D13" s="8">
        <v>18.808188204031886</v>
      </c>
      <c r="E13" s="8">
        <v>17.922049629258986</v>
      </c>
      <c r="H13" s="10" t="s">
        <v>17</v>
      </c>
      <c r="I13">
        <f t="shared" si="0"/>
        <v>16.82375048844726</v>
      </c>
      <c r="J13">
        <f t="shared" si="1"/>
        <v>22.904749818344481</v>
      </c>
      <c r="K13">
        <f t="shared" si="2"/>
        <v>16.033607288149234</v>
      </c>
      <c r="M13" s="10" t="s">
        <v>17</v>
      </c>
      <c r="N13">
        <f t="shared" si="3"/>
        <v>6.0809993298972209</v>
      </c>
      <c r="O13">
        <f t="shared" si="4"/>
        <v>-0.79014320029802576</v>
      </c>
      <c r="R13" s="10" t="s">
        <v>17</v>
      </c>
      <c r="S13">
        <f t="shared" si="5"/>
        <v>9.2202337596614647</v>
      </c>
      <c r="T13">
        <f t="shared" si="6"/>
        <v>2.9680172635630235</v>
      </c>
      <c r="V13" s="12" t="s">
        <v>17</v>
      </c>
      <c r="W13" s="13">
        <f>2^-(S13)</f>
        <v>1.6766139345278863E-3</v>
      </c>
      <c r="X13" s="13">
        <f t="shared" si="8"/>
        <v>0.12780203701362841</v>
      </c>
    </row>
    <row r="14" spans="1:24" x14ac:dyDescent="0.35">
      <c r="A14" s="14" t="s">
        <v>7</v>
      </c>
      <c r="B14" s="6" t="s">
        <v>13</v>
      </c>
      <c r="C14" s="8">
        <v>19.78586539419603</v>
      </c>
      <c r="D14" s="8">
        <v>18.576029814014611</v>
      </c>
      <c r="E14" s="8">
        <v>17.80627527193537</v>
      </c>
      <c r="H14" s="10" t="s">
        <v>18</v>
      </c>
      <c r="I14">
        <f t="shared" si="0"/>
        <v>16.888355931492125</v>
      </c>
      <c r="J14">
        <f t="shared" si="1"/>
        <v>18.175028712834202</v>
      </c>
      <c r="K14">
        <f t="shared" si="2"/>
        <v>15.781764504731626</v>
      </c>
      <c r="M14" s="10" t="s">
        <v>18</v>
      </c>
      <c r="N14">
        <f t="shared" si="3"/>
        <v>1.2866727813420766</v>
      </c>
      <c r="O14">
        <f t="shared" si="4"/>
        <v>-1.1065914267604988</v>
      </c>
      <c r="R14" s="10" t="s">
        <v>18</v>
      </c>
      <c r="S14">
        <f t="shared" si="5"/>
        <v>4.4259072111063205</v>
      </c>
      <c r="T14">
        <f t="shared" si="6"/>
        <v>2.6515690371005505</v>
      </c>
      <c r="V14" s="12" t="s">
        <v>18</v>
      </c>
      <c r="W14" s="13">
        <f t="shared" si="7"/>
        <v>4.6523156327805355E-2</v>
      </c>
      <c r="X14" s="13">
        <f t="shared" si="8"/>
        <v>0.15914690028596623</v>
      </c>
    </row>
    <row r="15" spans="1:24" x14ac:dyDescent="0.35">
      <c r="A15" s="14"/>
      <c r="B15" s="6" t="s">
        <v>13</v>
      </c>
      <c r="C15" s="8">
        <v>19.880689971672169</v>
      </c>
      <c r="D15" s="8">
        <v>18.667924961388898</v>
      </c>
      <c r="E15" s="8">
        <v>18.224450855671364</v>
      </c>
      <c r="H15" s="10" t="s">
        <v>58</v>
      </c>
      <c r="I15">
        <f t="shared" si="0"/>
        <v>17.607778990234848</v>
      </c>
      <c r="J15">
        <f t="shared" si="1"/>
        <v>18.595043363076115</v>
      </c>
      <c r="K15">
        <f t="shared" si="2"/>
        <v>17.629765413335246</v>
      </c>
      <c r="M15" s="10" t="s">
        <v>58</v>
      </c>
      <c r="N15">
        <f t="shared" si="3"/>
        <v>0.98726437284126689</v>
      </c>
      <c r="O15">
        <f t="shared" si="4"/>
        <v>2.1986423100397445E-2</v>
      </c>
      <c r="R15" s="10" t="s">
        <v>58</v>
      </c>
      <c r="S15">
        <f t="shared" si="5"/>
        <v>4.1264988026055107</v>
      </c>
      <c r="T15">
        <f t="shared" si="6"/>
        <v>3.7801468869614467</v>
      </c>
      <c r="V15" s="12" t="s">
        <v>58</v>
      </c>
      <c r="W15" s="13">
        <f t="shared" si="7"/>
        <v>5.7253241926726067E-2</v>
      </c>
      <c r="X15" s="13">
        <f t="shared" si="8"/>
        <v>7.2788437874371281E-2</v>
      </c>
    </row>
    <row r="16" spans="1:24" x14ac:dyDescent="0.35">
      <c r="A16" s="14" t="s">
        <v>7</v>
      </c>
      <c r="B16" s="6" t="s">
        <v>14</v>
      </c>
      <c r="C16" s="8">
        <v>17.887418571579254</v>
      </c>
      <c r="D16" s="8">
        <v>19.708131195413067</v>
      </c>
      <c r="E16" s="8">
        <v>16.91323242164291</v>
      </c>
      <c r="H16" s="10" t="s">
        <v>19</v>
      </c>
      <c r="I16">
        <f t="shared" si="0"/>
        <v>18.386426286536484</v>
      </c>
      <c r="J16">
        <f t="shared" si="1"/>
        <v>20.682377127164578</v>
      </c>
      <c r="K16">
        <f t="shared" si="2"/>
        <v>16.752487097386815</v>
      </c>
      <c r="M16" s="10" t="s">
        <v>19</v>
      </c>
      <c r="N16">
        <f t="shared" si="3"/>
        <v>2.2959508406280946</v>
      </c>
      <c r="O16">
        <f t="shared" si="4"/>
        <v>-1.6339391891496682</v>
      </c>
      <c r="R16" s="10" t="s">
        <v>19</v>
      </c>
      <c r="S16">
        <f t="shared" si="5"/>
        <v>5.4351852703923385</v>
      </c>
      <c r="T16">
        <f t="shared" si="6"/>
        <v>2.1242212747113811</v>
      </c>
      <c r="V16" s="10" t="s">
        <v>19</v>
      </c>
      <c r="W16">
        <f>2^-(S16)</f>
        <v>2.3112461547199498E-2</v>
      </c>
      <c r="X16">
        <f t="shared" si="8"/>
        <v>0.22937478730562835</v>
      </c>
    </row>
    <row r="17" spans="1:24" x14ac:dyDescent="0.35">
      <c r="A17" s="14"/>
      <c r="B17" s="6" t="s">
        <v>14</v>
      </c>
      <c r="C17" s="8">
        <v>17.822605473068755</v>
      </c>
      <c r="D17" s="8">
        <v>18.697372573462083</v>
      </c>
      <c r="E17" s="8">
        <v>17.162938368269785</v>
      </c>
      <c r="H17" s="10" t="s">
        <v>20</v>
      </c>
      <c r="I17">
        <f t="shared" si="0"/>
        <v>17.745859466227088</v>
      </c>
      <c r="J17">
        <f t="shared" si="1"/>
        <v>19.866902184357581</v>
      </c>
      <c r="K17">
        <f t="shared" si="2"/>
        <v>16.598618993647666</v>
      </c>
      <c r="M17" s="10" t="s">
        <v>20</v>
      </c>
      <c r="N17">
        <f t="shared" si="3"/>
        <v>2.1210427181304929</v>
      </c>
      <c r="O17">
        <f t="shared" si="4"/>
        <v>-1.1472404725794227</v>
      </c>
      <c r="R17" s="10" t="s">
        <v>20</v>
      </c>
      <c r="S17">
        <f t="shared" si="5"/>
        <v>5.2602771478947368</v>
      </c>
      <c r="T17">
        <f t="shared" si="6"/>
        <v>2.6109199912816266</v>
      </c>
      <c r="V17" s="10" t="s">
        <v>20</v>
      </c>
      <c r="W17">
        <f t="shared" si="7"/>
        <v>2.6091484714731793E-2</v>
      </c>
      <c r="X17">
        <f t="shared" si="8"/>
        <v>0.1636947557876251</v>
      </c>
    </row>
    <row r="18" spans="1:24" x14ac:dyDescent="0.35">
      <c r="A18" s="14" t="s">
        <v>7</v>
      </c>
      <c r="B18" s="6" t="s">
        <v>15</v>
      </c>
      <c r="C18" s="8">
        <v>18.693768748486974</v>
      </c>
      <c r="D18" s="8">
        <v>18.808372575529212</v>
      </c>
      <c r="E18" s="8">
        <v>17.046782834920101</v>
      </c>
      <c r="H18" s="10" t="s">
        <v>21</v>
      </c>
      <c r="I18">
        <f t="shared" si="0"/>
        <v>17.310178835407946</v>
      </c>
      <c r="J18">
        <f t="shared" si="1"/>
        <v>17.837980179443996</v>
      </c>
      <c r="K18">
        <f t="shared" si="2"/>
        <v>15.229310454464846</v>
      </c>
      <c r="M18" s="10" t="s">
        <v>21</v>
      </c>
      <c r="N18">
        <f t="shared" si="3"/>
        <v>0.52780134403604961</v>
      </c>
      <c r="O18">
        <f t="shared" si="4"/>
        <v>-2.0808683809430999</v>
      </c>
      <c r="R18" s="10" t="s">
        <v>21</v>
      </c>
      <c r="S18">
        <f t="shared" si="5"/>
        <v>3.6670357738002934</v>
      </c>
      <c r="T18">
        <f t="shared" si="6"/>
        <v>1.6772920829179494</v>
      </c>
      <c r="V18" s="10" t="s">
        <v>21</v>
      </c>
      <c r="W18">
        <f t="shared" si="7"/>
        <v>7.8724921619297006E-2</v>
      </c>
      <c r="X18">
        <f t="shared" si="8"/>
        <v>0.31266896177159142</v>
      </c>
    </row>
    <row r="19" spans="1:24" x14ac:dyDescent="0.35">
      <c r="A19" s="14"/>
      <c r="B19" s="6" t="s">
        <v>15</v>
      </c>
      <c r="C19" s="8">
        <v>18.603829061050064</v>
      </c>
      <c r="D19" s="8">
        <v>18.899904020164058</v>
      </c>
      <c r="E19" s="8">
        <v>16.99035491541288</v>
      </c>
      <c r="H19" s="10" t="s">
        <v>22</v>
      </c>
      <c r="I19">
        <f t="shared" si="0"/>
        <v>17.551710735130726</v>
      </c>
      <c r="J19">
        <f t="shared" si="1"/>
        <v>20.664454232033883</v>
      </c>
      <c r="K19">
        <f t="shared" si="2"/>
        <v>16.60903364844922</v>
      </c>
      <c r="M19" s="10" t="s">
        <v>22</v>
      </c>
      <c r="N19">
        <f t="shared" si="3"/>
        <v>3.1127434969031569</v>
      </c>
      <c r="O19">
        <f t="shared" si="4"/>
        <v>-0.94267708668150618</v>
      </c>
      <c r="R19" s="10" t="s">
        <v>22</v>
      </c>
      <c r="S19">
        <f t="shared" si="5"/>
        <v>6.2519779266674007</v>
      </c>
      <c r="T19">
        <f t="shared" si="6"/>
        <v>2.8154833771795431</v>
      </c>
      <c r="V19" s="10" t="s">
        <v>22</v>
      </c>
      <c r="W19">
        <f>2^-(S19)</f>
        <v>1.3121005327993556E-2</v>
      </c>
      <c r="X19">
        <f t="shared" si="8"/>
        <v>0.1420545180966141</v>
      </c>
    </row>
    <row r="20" spans="1:24" x14ac:dyDescent="0.35">
      <c r="A20" s="14" t="s">
        <v>7</v>
      </c>
      <c r="B20" s="6" t="s">
        <v>16</v>
      </c>
      <c r="C20" s="8">
        <v>17.582300663034133</v>
      </c>
      <c r="D20" s="8">
        <v>17.725348655135043</v>
      </c>
      <c r="E20" s="8">
        <v>20.729793837970938</v>
      </c>
      <c r="H20" s="10" t="s">
        <v>23</v>
      </c>
      <c r="I20">
        <f t="shared" si="0"/>
        <v>17.349412342408353</v>
      </c>
      <c r="J20">
        <f t="shared" si="1"/>
        <v>18.330517195196187</v>
      </c>
      <c r="K20">
        <f t="shared" si="2"/>
        <v>16.400746878897387</v>
      </c>
      <c r="M20" s="10" t="s">
        <v>23</v>
      </c>
      <c r="N20">
        <f t="shared" si="3"/>
        <v>0.98110485278783344</v>
      </c>
      <c r="O20">
        <f t="shared" si="4"/>
        <v>-0.94866546351096659</v>
      </c>
      <c r="R20" s="10" t="s">
        <v>23</v>
      </c>
      <c r="S20">
        <f t="shared" si="5"/>
        <v>4.1203392825520773</v>
      </c>
      <c r="T20">
        <f t="shared" si="6"/>
        <v>2.8094950003500827</v>
      </c>
      <c r="V20" s="12" t="s">
        <v>23</v>
      </c>
      <c r="W20" s="13">
        <f t="shared" si="7"/>
        <v>5.7498204563361473E-2</v>
      </c>
      <c r="X20" s="13">
        <f t="shared" si="8"/>
        <v>0.14264538720619777</v>
      </c>
    </row>
    <row r="21" spans="1:24" x14ac:dyDescent="0.35">
      <c r="A21" s="14"/>
      <c r="B21" s="6" t="s">
        <v>16</v>
      </c>
      <c r="C21" s="8">
        <v>17.619117293006902</v>
      </c>
      <c r="D21" s="8">
        <v>18.371005168476636</v>
      </c>
      <c r="E21" s="8">
        <v>20.593080951172496</v>
      </c>
      <c r="H21" s="10" t="s">
        <v>24</v>
      </c>
      <c r="I21">
        <f t="shared" si="0"/>
        <v>17.93679037539917</v>
      </c>
      <c r="J21">
        <f t="shared" si="1"/>
        <v>18.282626355614433</v>
      </c>
      <c r="K21">
        <f t="shared" si="2"/>
        <v>17.082124189573499</v>
      </c>
      <c r="M21" s="10" t="s">
        <v>24</v>
      </c>
      <c r="N21">
        <f t="shared" si="3"/>
        <v>0.34583598021526285</v>
      </c>
      <c r="O21">
        <f t="shared" si="4"/>
        <v>-0.85466618582567122</v>
      </c>
      <c r="R21" s="10" t="s">
        <v>24</v>
      </c>
      <c r="S21">
        <f t="shared" si="5"/>
        <v>3.4850704099795067</v>
      </c>
      <c r="T21">
        <f t="shared" si="6"/>
        <v>2.9034942780353781</v>
      </c>
      <c r="V21" s="12" t="s">
        <v>24</v>
      </c>
      <c r="W21" s="13">
        <f t="shared" si="7"/>
        <v>8.9307775008046403E-2</v>
      </c>
      <c r="X21" s="13">
        <f t="shared" si="8"/>
        <v>0.13364758948428365</v>
      </c>
    </row>
    <row r="22" spans="1:24" x14ac:dyDescent="0.35">
      <c r="A22" s="14" t="s">
        <v>7</v>
      </c>
      <c r="B22" s="6" t="s">
        <v>17</v>
      </c>
      <c r="C22" s="8">
        <v>16.869442200231369</v>
      </c>
      <c r="D22" s="8">
        <v>22.925395715004186</v>
      </c>
      <c r="E22" s="8">
        <v>16.136383921145068</v>
      </c>
      <c r="H22" s="10" t="s">
        <v>25</v>
      </c>
      <c r="I22">
        <f t="shared" si="0"/>
        <v>17.362822966771361</v>
      </c>
      <c r="J22">
        <f t="shared" si="1"/>
        <v>17.558959845105367</v>
      </c>
      <c r="K22">
        <f t="shared" si="2"/>
        <v>18.227102170438759</v>
      </c>
      <c r="M22" s="10" t="s">
        <v>25</v>
      </c>
      <c r="N22">
        <f t="shared" si="3"/>
        <v>0.19613687833400562</v>
      </c>
      <c r="O22">
        <f t="shared" si="4"/>
        <v>0.86427920366739741</v>
      </c>
      <c r="R22" s="10" t="s">
        <v>25</v>
      </c>
      <c r="S22">
        <f t="shared" si="5"/>
        <v>3.3353713080982494</v>
      </c>
      <c r="T22">
        <f t="shared" si="6"/>
        <v>4.6224396675284467</v>
      </c>
      <c r="V22" s="12" t="s">
        <v>25</v>
      </c>
      <c r="W22" s="13">
        <f t="shared" si="7"/>
        <v>9.9072515386376708E-2</v>
      </c>
      <c r="X22" s="13">
        <f t="shared" si="8"/>
        <v>4.0598221333419851E-2</v>
      </c>
    </row>
    <row r="23" spans="1:24" x14ac:dyDescent="0.35">
      <c r="A23" s="14"/>
      <c r="B23" s="6" t="s">
        <v>17</v>
      </c>
      <c r="C23" s="8">
        <v>16.778058776663151</v>
      </c>
      <c r="D23" s="8">
        <v>22.884103921684776</v>
      </c>
      <c r="E23" s="8">
        <v>15.930830655153404</v>
      </c>
      <c r="H23" s="10" t="s">
        <v>26</v>
      </c>
      <c r="I23">
        <f t="shared" si="0"/>
        <v>17.97265831245647</v>
      </c>
      <c r="J23">
        <f t="shared" si="1"/>
        <v>17.583945904573064</v>
      </c>
      <c r="K23">
        <f t="shared" si="2"/>
        <v>15.299351094698945</v>
      </c>
      <c r="M23" s="10" t="s">
        <v>26</v>
      </c>
      <c r="N23">
        <f t="shared" si="3"/>
        <v>-0.388712407883407</v>
      </c>
      <c r="O23">
        <f t="shared" si="4"/>
        <v>-2.6733072177575252</v>
      </c>
      <c r="R23" s="10" t="s">
        <v>26</v>
      </c>
      <c r="S23">
        <f t="shared" si="5"/>
        <v>2.7505220218808368</v>
      </c>
      <c r="T23">
        <f t="shared" si="6"/>
        <v>1.0848532461035241</v>
      </c>
      <c r="V23" s="12" t="s">
        <v>26</v>
      </c>
      <c r="W23" s="13">
        <f t="shared" si="7"/>
        <v>0.14859711156560371</v>
      </c>
      <c r="X23" s="13">
        <f t="shared" si="8"/>
        <v>0.47144022138569108</v>
      </c>
    </row>
    <row r="24" spans="1:24" x14ac:dyDescent="0.35">
      <c r="A24" s="14" t="s">
        <v>7</v>
      </c>
      <c r="B24" s="6" t="s">
        <v>18</v>
      </c>
      <c r="C24" s="8">
        <v>16.842313615438279</v>
      </c>
      <c r="D24" s="8">
        <v>18.148007913623125</v>
      </c>
      <c r="E24" s="8">
        <v>16.06488585913938</v>
      </c>
      <c r="H24" s="10" t="s">
        <v>27</v>
      </c>
      <c r="I24">
        <f t="shared" si="0"/>
        <v>17.669585020251318</v>
      </c>
      <c r="J24">
        <f t="shared" si="1"/>
        <v>16.195417620767191</v>
      </c>
      <c r="K24">
        <f t="shared" si="2"/>
        <v>17.965516460799595</v>
      </c>
      <c r="M24" s="10" t="s">
        <v>27</v>
      </c>
      <c r="N24">
        <f t="shared" si="3"/>
        <v>-1.4741673994841271</v>
      </c>
      <c r="O24">
        <f t="shared" si="4"/>
        <v>0.29593144054827647</v>
      </c>
      <c r="R24" s="10" t="s">
        <v>27</v>
      </c>
      <c r="S24">
        <f t="shared" si="5"/>
        <v>1.6650670302801167</v>
      </c>
      <c r="T24">
        <f t="shared" si="6"/>
        <v>4.0540919044093258</v>
      </c>
      <c r="V24" s="10" t="s">
        <v>27</v>
      </c>
      <c r="W24">
        <f>2^-(S24)</f>
        <v>0.31532970106628644</v>
      </c>
      <c r="X24">
        <f t="shared" si="8"/>
        <v>6.0200033314396544E-2</v>
      </c>
    </row>
    <row r="25" spans="1:24" x14ac:dyDescent="0.35">
      <c r="A25" s="14"/>
      <c r="B25" s="6" t="s">
        <v>18</v>
      </c>
      <c r="C25" s="8">
        <v>16.934398247545971</v>
      </c>
      <c r="D25" s="8">
        <v>18.202049512045278</v>
      </c>
      <c r="E25" s="8">
        <v>15.498643150323872</v>
      </c>
      <c r="H25" s="10" t="s">
        <v>28</v>
      </c>
      <c r="I25">
        <f t="shared" si="0"/>
        <v>18.908345810562064</v>
      </c>
      <c r="J25">
        <f t="shared" si="1"/>
        <v>17.374635561833756</v>
      </c>
      <c r="K25">
        <f t="shared" si="2"/>
        <v>17.107562615397722</v>
      </c>
      <c r="M25" s="10" t="s">
        <v>28</v>
      </c>
      <c r="N25">
        <f t="shared" si="3"/>
        <v>-1.5337102487283083</v>
      </c>
      <c r="O25">
        <f t="shared" si="4"/>
        <v>-1.8007831951643425</v>
      </c>
      <c r="R25" s="10" t="s">
        <v>28</v>
      </c>
      <c r="S25">
        <f t="shared" si="5"/>
        <v>1.6055241810359355</v>
      </c>
      <c r="T25">
        <f t="shared" si="6"/>
        <v>1.9573772686967068</v>
      </c>
      <c r="V25" s="10" t="s">
        <v>28</v>
      </c>
      <c r="W25">
        <f>2^-(S25)</f>
        <v>0.32861627069436922</v>
      </c>
      <c r="X25">
        <f t="shared" si="8"/>
        <v>0.25749614365456941</v>
      </c>
    </row>
    <row r="26" spans="1:24" x14ac:dyDescent="0.35">
      <c r="A26" s="14" t="s">
        <v>7</v>
      </c>
      <c r="B26" s="6" t="s">
        <v>58</v>
      </c>
      <c r="C26" s="8">
        <v>17.340248784743309</v>
      </c>
      <c r="D26" s="8">
        <v>18.593529692170399</v>
      </c>
      <c r="E26" s="8">
        <v>17.639333645065435</v>
      </c>
      <c r="H26" s="10" t="s">
        <v>29</v>
      </c>
      <c r="I26">
        <f t="shared" si="0"/>
        <v>18.865879846854941</v>
      </c>
      <c r="J26">
        <f t="shared" si="1"/>
        <v>21.475267888420941</v>
      </c>
      <c r="K26">
        <f t="shared" si="2"/>
        <v>15.107719382993892</v>
      </c>
      <c r="M26" s="10" t="s">
        <v>29</v>
      </c>
      <c r="N26">
        <f t="shared" si="3"/>
        <v>2.6093880415659996</v>
      </c>
      <c r="O26">
        <f t="shared" si="4"/>
        <v>-3.7581604638610493</v>
      </c>
      <c r="R26" s="10" t="s">
        <v>29</v>
      </c>
      <c r="S26">
        <f t="shared" si="5"/>
        <v>5.7486224713302434</v>
      </c>
      <c r="T26">
        <f t="shared" si="6"/>
        <v>0</v>
      </c>
      <c r="V26" s="10" t="s">
        <v>29</v>
      </c>
      <c r="W26">
        <f t="shared" si="7"/>
        <v>1.8599111688130925E-2</v>
      </c>
      <c r="X26">
        <f t="shared" si="8"/>
        <v>1</v>
      </c>
    </row>
    <row r="27" spans="1:24" x14ac:dyDescent="0.35">
      <c r="A27" s="14"/>
      <c r="B27" s="6" t="s">
        <v>58</v>
      </c>
      <c r="C27" s="8">
        <v>17.875309195726388</v>
      </c>
      <c r="D27" s="8">
        <v>18.596557033981831</v>
      </c>
      <c r="E27" s="8">
        <v>17.620197181605057</v>
      </c>
      <c r="H27" s="10" t="s">
        <v>30</v>
      </c>
      <c r="I27">
        <f t="shared" si="0"/>
        <v>16.833257806060619</v>
      </c>
      <c r="J27">
        <f t="shared" si="1"/>
        <v>16.473013275228116</v>
      </c>
      <c r="K27">
        <f t="shared" si="2"/>
        <v>15.345047635768935</v>
      </c>
      <c r="M27" s="10" t="s">
        <v>30</v>
      </c>
      <c r="N27">
        <f t="shared" si="3"/>
        <v>-0.36024453083250307</v>
      </c>
      <c r="O27">
        <f t="shared" si="4"/>
        <v>-1.4882101702916835</v>
      </c>
      <c r="R27" s="10" t="s">
        <v>30</v>
      </c>
      <c r="S27">
        <f t="shared" si="5"/>
        <v>2.7789898989317408</v>
      </c>
      <c r="T27">
        <f t="shared" si="6"/>
        <v>2.2699502935693658</v>
      </c>
      <c r="V27" s="10" t="s">
        <v>30</v>
      </c>
      <c r="W27">
        <f t="shared" si="7"/>
        <v>0.14569366984140977</v>
      </c>
      <c r="X27">
        <f t="shared" si="8"/>
        <v>0.20733702989409078</v>
      </c>
    </row>
    <row r="28" spans="1:24" x14ac:dyDescent="0.35">
      <c r="A28" s="14" t="s">
        <v>7</v>
      </c>
      <c r="B28" s="6" t="s">
        <v>19</v>
      </c>
      <c r="C28" s="8">
        <v>18.484612654344097</v>
      </c>
      <c r="D28" s="8">
        <v>20.621453129135062</v>
      </c>
      <c r="E28" s="8">
        <v>16.788870529403873</v>
      </c>
      <c r="H28" s="10" t="s">
        <v>31</v>
      </c>
      <c r="I28">
        <f t="shared" si="0"/>
        <v>18.769417176591997</v>
      </c>
      <c r="J28">
        <f t="shared" si="1"/>
        <v>17.174600105951999</v>
      </c>
      <c r="K28">
        <f t="shared" si="2"/>
        <v>16.943157121992837</v>
      </c>
      <c r="M28" s="10" t="s">
        <v>31</v>
      </c>
      <c r="N28">
        <f t="shared" si="3"/>
        <v>-1.5948170706399978</v>
      </c>
      <c r="O28">
        <f t="shared" si="4"/>
        <v>-1.8262600545991603</v>
      </c>
      <c r="R28" s="10" t="s">
        <v>31</v>
      </c>
      <c r="S28">
        <f t="shared" si="5"/>
        <v>1.544417359124246</v>
      </c>
      <c r="T28">
        <f t="shared" si="6"/>
        <v>1.931900409261889</v>
      </c>
      <c r="V28" s="12" t="s">
        <v>31</v>
      </c>
      <c r="W28" s="13">
        <f t="shared" si="7"/>
        <v>0.3428341288695535</v>
      </c>
      <c r="X28" s="13">
        <f t="shared" si="8"/>
        <v>0.26208371016569948</v>
      </c>
    </row>
    <row r="29" spans="1:24" x14ac:dyDescent="0.35">
      <c r="A29" s="14"/>
      <c r="B29" s="6" t="s">
        <v>19</v>
      </c>
      <c r="C29" s="8">
        <v>18.28823991872887</v>
      </c>
      <c r="D29" s="8">
        <v>20.743301125194094</v>
      </c>
      <c r="E29" s="8">
        <v>16.716103665369758</v>
      </c>
      <c r="H29" s="10" t="s">
        <v>32</v>
      </c>
      <c r="I29">
        <f t="shared" si="0"/>
        <v>19.014873929855884</v>
      </c>
      <c r="J29">
        <f t="shared" si="1"/>
        <v>17.555705902950489</v>
      </c>
      <c r="K29">
        <f t="shared" si="2"/>
        <v>17.501385489089849</v>
      </c>
      <c r="M29" s="10" t="s">
        <v>32</v>
      </c>
      <c r="N29">
        <f t="shared" si="3"/>
        <v>-1.4591680269053953</v>
      </c>
      <c r="O29">
        <f t="shared" si="4"/>
        <v>-1.5134884407660358</v>
      </c>
      <c r="R29" s="10" t="s">
        <v>32</v>
      </c>
      <c r="S29">
        <f t="shared" si="5"/>
        <v>1.6800664028588486</v>
      </c>
      <c r="T29">
        <f t="shared" si="6"/>
        <v>2.2446720230950135</v>
      </c>
      <c r="V29" s="12" t="s">
        <v>32</v>
      </c>
      <c r="W29" s="13">
        <f t="shared" si="7"/>
        <v>0.3120682733426583</v>
      </c>
      <c r="X29" s="13">
        <f t="shared" si="8"/>
        <v>0.21100191196743298</v>
      </c>
    </row>
    <row r="30" spans="1:24" x14ac:dyDescent="0.35">
      <c r="A30" s="14" t="s">
        <v>7</v>
      </c>
      <c r="B30" s="6" t="s">
        <v>20</v>
      </c>
      <c r="C30" s="8">
        <v>17.741795894762575</v>
      </c>
      <c r="D30" s="8">
        <v>19.837884278320871</v>
      </c>
      <c r="E30" s="8">
        <v>16.852873516407271</v>
      </c>
      <c r="H30" s="10" t="s">
        <v>33</v>
      </c>
      <c r="I30">
        <f t="shared" si="0"/>
        <v>19.788944826111678</v>
      </c>
      <c r="J30">
        <f t="shared" si="1"/>
        <v>17.635256618472308</v>
      </c>
      <c r="K30">
        <f t="shared" si="2"/>
        <v>18.184205573906603</v>
      </c>
      <c r="M30" s="10" t="s">
        <v>33</v>
      </c>
      <c r="N30">
        <f t="shared" si="3"/>
        <v>-2.1536882076393695</v>
      </c>
      <c r="O30">
        <f t="shared" si="4"/>
        <v>-1.604739252205075</v>
      </c>
      <c r="R30" s="10" t="s">
        <v>33</v>
      </c>
      <c r="S30">
        <f t="shared" si="5"/>
        <v>0.9855462221248743</v>
      </c>
      <c r="T30">
        <f t="shared" si="6"/>
        <v>2.1534212116559743</v>
      </c>
      <c r="V30" s="12" t="s">
        <v>33</v>
      </c>
      <c r="W30" s="13">
        <f t="shared" si="7"/>
        <v>0.50503447476404295</v>
      </c>
      <c r="X30" s="13">
        <f t="shared" si="8"/>
        <v>0.22477894162017392</v>
      </c>
    </row>
    <row r="31" spans="1:24" x14ac:dyDescent="0.35">
      <c r="A31" s="14"/>
      <c r="B31" s="6" t="s">
        <v>20</v>
      </c>
      <c r="C31" s="8">
        <v>17.749923037691602</v>
      </c>
      <c r="D31" s="8">
        <v>19.895920090394291</v>
      </c>
      <c r="E31" s="8">
        <v>16.34436447088806</v>
      </c>
      <c r="H31" s="10" t="s">
        <v>34</v>
      </c>
      <c r="I31">
        <f t="shared" si="0"/>
        <v>18.978177808456039</v>
      </c>
      <c r="J31">
        <f t="shared" si="1"/>
        <v>17.508208102493949</v>
      </c>
      <c r="K31">
        <f t="shared" si="2"/>
        <v>16.37534589217913</v>
      </c>
      <c r="M31" s="10" t="s">
        <v>34</v>
      </c>
      <c r="N31">
        <f t="shared" si="3"/>
        <v>-1.4699697059620895</v>
      </c>
      <c r="O31">
        <f t="shared" si="4"/>
        <v>-2.6028319162769087</v>
      </c>
      <c r="R31" s="10" t="s">
        <v>34</v>
      </c>
      <c r="S31">
        <f t="shared" si="5"/>
        <v>1.6692647238021543</v>
      </c>
      <c r="T31">
        <f t="shared" si="6"/>
        <v>1.1553285475841406</v>
      </c>
      <c r="V31" s="12" t="s">
        <v>34</v>
      </c>
      <c r="W31" s="13">
        <f t="shared" si="7"/>
        <v>0.31441354512022646</v>
      </c>
      <c r="X31" s="13">
        <f t="shared" si="8"/>
        <v>0.44896393142061058</v>
      </c>
    </row>
    <row r="32" spans="1:24" x14ac:dyDescent="0.35">
      <c r="A32" s="14" t="s">
        <v>7</v>
      </c>
      <c r="B32" s="6" t="s">
        <v>21</v>
      </c>
      <c r="C32" s="8">
        <v>17.337486562996638</v>
      </c>
      <c r="D32" s="8">
        <v>17.87113432916604</v>
      </c>
      <c r="E32" s="8">
        <v>15.312230333591597</v>
      </c>
      <c r="H32" s="10" t="s">
        <v>35</v>
      </c>
      <c r="I32">
        <f t="shared" si="0"/>
        <v>18.268557484097091</v>
      </c>
      <c r="J32">
        <f t="shared" si="1"/>
        <v>18.275586279546641</v>
      </c>
      <c r="K32">
        <f t="shared" si="2"/>
        <v>15.778830751384097</v>
      </c>
      <c r="M32" s="10" t="s">
        <v>35</v>
      </c>
      <c r="N32">
        <f t="shared" si="3"/>
        <v>7.0287954495498184E-3</v>
      </c>
      <c r="O32">
        <f t="shared" si="4"/>
        <v>-2.4897267327129935</v>
      </c>
      <c r="R32" s="10" t="s">
        <v>35</v>
      </c>
      <c r="S32">
        <f t="shared" si="5"/>
        <v>3.1462632252137936</v>
      </c>
      <c r="T32">
        <f t="shared" si="6"/>
        <v>1.2684337311480558</v>
      </c>
      <c r="V32" s="10" t="s">
        <v>35</v>
      </c>
      <c r="W32">
        <f t="shared" si="7"/>
        <v>0.11294848108252949</v>
      </c>
      <c r="X32">
        <f t="shared" si="8"/>
        <v>0.41511019475318944</v>
      </c>
    </row>
    <row r="33" spans="1:24" x14ac:dyDescent="0.35">
      <c r="A33" s="14"/>
      <c r="B33" s="6" t="s">
        <v>21</v>
      </c>
      <c r="C33" s="8">
        <v>17.282871107819254</v>
      </c>
      <c r="D33" s="8">
        <v>17.804826029721951</v>
      </c>
      <c r="E33" s="8">
        <v>15.146390575338096</v>
      </c>
      <c r="H33" s="10" t="s">
        <v>36</v>
      </c>
      <c r="I33">
        <f t="shared" si="0"/>
        <v>17.11706284917836</v>
      </c>
      <c r="J33">
        <f t="shared" si="1"/>
        <v>15.992530708199519</v>
      </c>
      <c r="K33">
        <f t="shared" si="2"/>
        <v>15.525196686152713</v>
      </c>
      <c r="M33" s="10" t="s">
        <v>36</v>
      </c>
      <c r="N33">
        <f t="shared" si="3"/>
        <v>-1.1245321409788414</v>
      </c>
      <c r="O33">
        <f t="shared" si="4"/>
        <v>-1.5918661630256477</v>
      </c>
      <c r="R33" s="10" t="s">
        <v>36</v>
      </c>
      <c r="S33">
        <f t="shared" si="5"/>
        <v>2.0147022887854025</v>
      </c>
      <c r="T33">
        <f t="shared" si="6"/>
        <v>2.1662943008354016</v>
      </c>
      <c r="V33" s="10" t="s">
        <v>36</v>
      </c>
      <c r="W33">
        <f t="shared" si="7"/>
        <v>0.24746522518717923</v>
      </c>
      <c r="X33">
        <f t="shared" si="8"/>
        <v>0.22278217315775442</v>
      </c>
    </row>
    <row r="34" spans="1:24" x14ac:dyDescent="0.35">
      <c r="A34" s="14" t="s">
        <v>7</v>
      </c>
      <c r="B34" s="6" t="s">
        <v>22</v>
      </c>
      <c r="C34" s="8">
        <v>17.526032073523837</v>
      </c>
      <c r="D34" s="8">
        <v>19.475265864883319</v>
      </c>
      <c r="E34" s="8">
        <v>17.09667086776043</v>
      </c>
      <c r="H34" s="10" t="s">
        <v>37</v>
      </c>
      <c r="I34">
        <f t="shared" si="0"/>
        <v>17.868649107417241</v>
      </c>
      <c r="J34">
        <f t="shared" si="1"/>
        <v>16.290256892715053</v>
      </c>
      <c r="K34">
        <f t="shared" si="2"/>
        <v>16.538140399852953</v>
      </c>
      <c r="M34" s="10" t="s">
        <v>37</v>
      </c>
      <c r="N34">
        <f t="shared" si="3"/>
        <v>-1.5783922147021876</v>
      </c>
      <c r="O34">
        <f t="shared" si="4"/>
        <v>-1.3305087075642881</v>
      </c>
      <c r="R34" s="10" t="s">
        <v>37</v>
      </c>
      <c r="S34">
        <f t="shared" si="5"/>
        <v>1.5608422150620562</v>
      </c>
      <c r="T34">
        <f t="shared" si="6"/>
        <v>2.4276517562967612</v>
      </c>
      <c r="V34" s="10" t="s">
        <v>37</v>
      </c>
      <c r="W34">
        <f t="shared" si="7"/>
        <v>0.33895315036370854</v>
      </c>
      <c r="X34">
        <f t="shared" si="8"/>
        <v>0.18586773316251759</v>
      </c>
    </row>
    <row r="35" spans="1:24" x14ac:dyDescent="0.35">
      <c r="A35" s="14"/>
      <c r="B35" s="6" t="s">
        <v>22</v>
      </c>
      <c r="C35" s="8">
        <v>17.577389396737615</v>
      </c>
      <c r="D35" s="8">
        <v>21.85364259918445</v>
      </c>
      <c r="E35" s="8">
        <v>16.121396429138009</v>
      </c>
      <c r="H35" s="10" t="s">
        <v>38</v>
      </c>
      <c r="I35">
        <f t="shared" si="0"/>
        <v>17.727700820274148</v>
      </c>
      <c r="J35">
        <f t="shared" si="1"/>
        <v>15.861854865521765</v>
      </c>
      <c r="K35">
        <f t="shared" si="2"/>
        <v>15.884010924468509</v>
      </c>
      <c r="M35" s="10" t="s">
        <v>38</v>
      </c>
      <c r="N35">
        <f t="shared" si="3"/>
        <v>-1.8658459547523822</v>
      </c>
      <c r="O35">
        <f t="shared" si="4"/>
        <v>-1.8436898958056389</v>
      </c>
      <c r="R35" s="10" t="s">
        <v>38</v>
      </c>
      <c r="S35">
        <f t="shared" si="5"/>
        <v>1.2733884750118616</v>
      </c>
      <c r="T35">
        <f t="shared" si="6"/>
        <v>1.9144705680554104</v>
      </c>
      <c r="V35" s="10" t="s">
        <v>38</v>
      </c>
      <c r="W35">
        <f t="shared" si="7"/>
        <v>0.41368699939333403</v>
      </c>
      <c r="X35">
        <f t="shared" si="8"/>
        <v>0.26526926447426796</v>
      </c>
    </row>
    <row r="36" spans="1:24" x14ac:dyDescent="0.35">
      <c r="A36" s="14" t="s">
        <v>7</v>
      </c>
      <c r="B36" s="6" t="s">
        <v>23</v>
      </c>
      <c r="C36" s="8">
        <v>17.355653921108932</v>
      </c>
      <c r="D36" s="8">
        <v>18.384564940974151</v>
      </c>
      <c r="E36" s="8">
        <v>16.067140824025049</v>
      </c>
      <c r="H36" s="10" t="s">
        <v>39</v>
      </c>
      <c r="I36">
        <f t="shared" si="0"/>
        <v>17.973710559209682</v>
      </c>
      <c r="J36">
        <f t="shared" si="1"/>
        <v>16.233389779445698</v>
      </c>
      <c r="K36">
        <f t="shared" si="2"/>
        <v>15.668660307282</v>
      </c>
      <c r="M36" s="10" t="s">
        <v>39</v>
      </c>
      <c r="N36">
        <f t="shared" si="3"/>
        <v>-1.7403207797639837</v>
      </c>
      <c r="O36">
        <f t="shared" si="4"/>
        <v>-2.3050502519276819</v>
      </c>
      <c r="R36" s="10" t="s">
        <v>39</v>
      </c>
      <c r="S36">
        <f t="shared" si="5"/>
        <v>1.3989136500002601</v>
      </c>
      <c r="T36">
        <f t="shared" si="6"/>
        <v>1.4531102119333674</v>
      </c>
      <c r="V36" s="12" t="s">
        <v>39</v>
      </c>
      <c r="W36" s="13">
        <f t="shared" si="7"/>
        <v>0.37921458289296633</v>
      </c>
      <c r="X36" s="13">
        <f t="shared" si="8"/>
        <v>0.36523319227820955</v>
      </c>
    </row>
    <row r="37" spans="1:24" x14ac:dyDescent="0.35">
      <c r="A37" s="14"/>
      <c r="B37" s="6" t="s">
        <v>23</v>
      </c>
      <c r="C37" s="8">
        <v>17.343170763707775</v>
      </c>
      <c r="D37" s="8">
        <v>18.276469449418222</v>
      </c>
      <c r="E37" s="8">
        <v>16.734352933769728</v>
      </c>
      <c r="H37" s="10" t="s">
        <v>40</v>
      </c>
      <c r="I37">
        <f t="shared" si="0"/>
        <v>18.248638269322079</v>
      </c>
      <c r="J37">
        <f t="shared" si="1"/>
        <v>15.673526021569948</v>
      </c>
      <c r="K37">
        <f t="shared" si="2"/>
        <v>16.038274503731095</v>
      </c>
      <c r="M37" s="10" t="s">
        <v>40</v>
      </c>
      <c r="N37">
        <f t="shared" si="3"/>
        <v>-2.5751122477521307</v>
      </c>
      <c r="O37">
        <f t="shared" si="4"/>
        <v>-2.2103637655909836</v>
      </c>
      <c r="R37" s="10" t="s">
        <v>40</v>
      </c>
      <c r="S37">
        <f t="shared" si="5"/>
        <v>0.56412218201211317</v>
      </c>
      <c r="T37">
        <f t="shared" si="6"/>
        <v>1.5477966982700657</v>
      </c>
      <c r="V37" s="12" t="s">
        <v>40</v>
      </c>
      <c r="W37" s="13">
        <f t="shared" si="7"/>
        <v>0.67636683151323795</v>
      </c>
      <c r="X37" s="13">
        <f t="shared" si="8"/>
        <v>0.34203202105525921</v>
      </c>
    </row>
    <row r="38" spans="1:24" x14ac:dyDescent="0.35">
      <c r="A38" s="14" t="s">
        <v>7</v>
      </c>
      <c r="B38" s="6" t="s">
        <v>24</v>
      </c>
      <c r="C38" s="8">
        <v>17.936492580381106</v>
      </c>
      <c r="D38" s="8">
        <v>18.231383060476546</v>
      </c>
      <c r="E38" s="8">
        <v>17.137320388989401</v>
      </c>
      <c r="H38" s="10" t="s">
        <v>41</v>
      </c>
      <c r="I38">
        <f t="shared" si="0"/>
        <v>18.381527897725199</v>
      </c>
      <c r="J38">
        <f t="shared" si="1"/>
        <v>17.499053134629285</v>
      </c>
      <c r="K38">
        <f t="shared" si="2"/>
        <v>16.890863410677458</v>
      </c>
      <c r="M38" s="10" t="s">
        <v>41</v>
      </c>
      <c r="N38">
        <f t="shared" si="3"/>
        <v>-0.88247476309591377</v>
      </c>
      <c r="O38">
        <f t="shared" si="4"/>
        <v>-1.4906644870477415</v>
      </c>
      <c r="R38" s="10" t="s">
        <v>41</v>
      </c>
      <c r="S38">
        <f t="shared" si="5"/>
        <v>2.2567596666683301</v>
      </c>
      <c r="T38">
        <f t="shared" si="6"/>
        <v>2.2674959768133078</v>
      </c>
      <c r="V38" s="12" t="s">
        <v>41</v>
      </c>
      <c r="W38" s="13">
        <f t="shared" si="7"/>
        <v>0.20924141453563877</v>
      </c>
      <c r="X38" s="13">
        <f t="shared" si="8"/>
        <v>0.20769005241367891</v>
      </c>
    </row>
    <row r="39" spans="1:24" x14ac:dyDescent="0.35">
      <c r="A39" s="14"/>
      <c r="B39" s="6" t="s">
        <v>24</v>
      </c>
      <c r="C39" s="8">
        <v>17.937088170417233</v>
      </c>
      <c r="D39" s="8">
        <v>18.33386965075232</v>
      </c>
      <c r="E39" s="8">
        <v>17.026927990157596</v>
      </c>
      <c r="H39" s="10" t="s">
        <v>42</v>
      </c>
      <c r="I39">
        <f t="shared" si="0"/>
        <v>18.612774811692852</v>
      </c>
      <c r="J39">
        <f t="shared" si="1"/>
        <v>15.79908898994116</v>
      </c>
      <c r="K39">
        <f t="shared" si="2"/>
        <v>18.43243537097235</v>
      </c>
      <c r="M39" s="10" t="s">
        <v>42</v>
      </c>
      <c r="N39">
        <f t="shared" si="3"/>
        <v>-2.813685821751692</v>
      </c>
      <c r="O39">
        <f t="shared" si="4"/>
        <v>-0.1803394407205019</v>
      </c>
      <c r="R39" s="10" t="s">
        <v>42</v>
      </c>
      <c r="S39">
        <f t="shared" si="5"/>
        <v>0.32554860801255181</v>
      </c>
      <c r="T39">
        <f t="shared" si="6"/>
        <v>3.5778210231405474</v>
      </c>
      <c r="V39" s="12" t="s">
        <v>42</v>
      </c>
      <c r="W39" s="13">
        <f t="shared" si="7"/>
        <v>0.79799487825550042</v>
      </c>
      <c r="X39" s="13">
        <f t="shared" si="8"/>
        <v>8.3746863917608536E-2</v>
      </c>
    </row>
    <row r="40" spans="1:24" x14ac:dyDescent="0.35">
      <c r="A40" s="14" t="s">
        <v>7</v>
      </c>
      <c r="B40" s="6" t="s">
        <v>25</v>
      </c>
      <c r="C40" s="8">
        <v>17.305546419217066</v>
      </c>
      <c r="D40" s="8">
        <v>17.533252046243852</v>
      </c>
      <c r="E40" s="8">
        <v>17.816374836752814</v>
      </c>
      <c r="H40" s="10" t="s">
        <v>43</v>
      </c>
      <c r="I40">
        <f t="shared" si="0"/>
        <v>19.62853248683713</v>
      </c>
      <c r="J40">
        <f t="shared" si="1"/>
        <v>18.878154939583318</v>
      </c>
      <c r="K40">
        <f t="shared" si="2"/>
        <v>16.781644391120651</v>
      </c>
      <c r="M40" s="10" t="s">
        <v>43</v>
      </c>
      <c r="N40">
        <f t="shared" si="3"/>
        <v>-0.75037754725381234</v>
      </c>
      <c r="O40">
        <f t="shared" si="4"/>
        <v>-2.8468880957164799</v>
      </c>
      <c r="R40" s="10" t="s">
        <v>43</v>
      </c>
      <c r="S40">
        <f t="shared" si="5"/>
        <v>2.3888568825104315</v>
      </c>
      <c r="T40">
        <f t="shared" si="6"/>
        <v>0.91127236814456936</v>
      </c>
      <c r="V40" s="10" t="s">
        <v>43</v>
      </c>
      <c r="W40">
        <f t="shared" si="7"/>
        <v>0.19093362720487339</v>
      </c>
      <c r="X40">
        <f t="shared" si="8"/>
        <v>0.53171594367308317</v>
      </c>
    </row>
    <row r="41" spans="1:24" x14ac:dyDescent="0.35">
      <c r="A41" s="14"/>
      <c r="B41" s="6" t="s">
        <v>25</v>
      </c>
      <c r="C41" s="8">
        <v>17.420099514325656</v>
      </c>
      <c r="D41" s="8">
        <v>17.584667643966881</v>
      </c>
      <c r="E41" s="8">
        <v>18.637829504124703</v>
      </c>
      <c r="H41" s="10" t="s">
        <v>44</v>
      </c>
      <c r="I41">
        <f t="shared" si="0"/>
        <v>18.902920507816841</v>
      </c>
      <c r="J41">
        <f t="shared" si="1"/>
        <v>17.402437445013149</v>
      </c>
      <c r="K41">
        <f t="shared" si="2"/>
        <v>16.150451498894846</v>
      </c>
      <c r="M41" s="10" t="s">
        <v>44</v>
      </c>
      <c r="N41">
        <f t="shared" si="3"/>
        <v>-1.500483062803692</v>
      </c>
      <c r="O41">
        <f t="shared" si="4"/>
        <v>-2.7524690089219952</v>
      </c>
      <c r="R41" s="10" t="s">
        <v>44</v>
      </c>
      <c r="S41">
        <f t="shared" si="5"/>
        <v>1.6387513669605518</v>
      </c>
      <c r="T41">
        <f t="shared" si="6"/>
        <v>1.0056914549390541</v>
      </c>
      <c r="V41" s="10" t="s">
        <v>44</v>
      </c>
      <c r="W41">
        <f t="shared" si="7"/>
        <v>0.32113429153454282</v>
      </c>
      <c r="X41">
        <f t="shared" si="8"/>
        <v>0.49803137770419115</v>
      </c>
    </row>
    <row r="42" spans="1:24" x14ac:dyDescent="0.35">
      <c r="A42" s="14" t="s">
        <v>7</v>
      </c>
      <c r="B42" s="6" t="s">
        <v>26</v>
      </c>
      <c r="C42" s="8">
        <v>17.922510655456747</v>
      </c>
      <c r="D42" s="8">
        <v>17.660453522163131</v>
      </c>
      <c r="E42" s="8">
        <v>15.486832576867553</v>
      </c>
      <c r="H42" s="10" t="s">
        <v>45</v>
      </c>
      <c r="I42">
        <f t="shared" si="0"/>
        <v>19.169959565601083</v>
      </c>
      <c r="J42">
        <f t="shared" si="1"/>
        <v>19.219934320045553</v>
      </c>
      <c r="K42">
        <f t="shared" si="2"/>
        <v>15.990607305198631</v>
      </c>
      <c r="M42" s="10" t="s">
        <v>45</v>
      </c>
      <c r="N42">
        <f t="shared" si="3"/>
        <v>4.9974754444470193E-2</v>
      </c>
      <c r="O42">
        <f t="shared" si="4"/>
        <v>-3.1793522604024513</v>
      </c>
      <c r="R42" s="10" t="s">
        <v>45</v>
      </c>
      <c r="S42">
        <f t="shared" si="5"/>
        <v>3.189209184208714</v>
      </c>
      <c r="T42">
        <f t="shared" si="6"/>
        <v>0.57880820345859796</v>
      </c>
      <c r="V42" s="10" t="s">
        <v>45</v>
      </c>
      <c r="W42">
        <f t="shared" si="7"/>
        <v>0.10963579574813692</v>
      </c>
      <c r="X42">
        <f t="shared" si="8"/>
        <v>0.66951663027764652</v>
      </c>
    </row>
    <row r="43" spans="1:24" x14ac:dyDescent="0.35">
      <c r="A43" s="14"/>
      <c r="B43" s="6" t="s">
        <v>26</v>
      </c>
      <c r="C43" s="8">
        <v>18.022805969456194</v>
      </c>
      <c r="D43" s="8">
        <v>17.507438286982996</v>
      </c>
      <c r="E43" s="8">
        <v>15.111869612530338</v>
      </c>
      <c r="H43" s="10" t="s">
        <v>46</v>
      </c>
      <c r="I43">
        <f t="shared" si="0"/>
        <v>19.230900429985184</v>
      </c>
      <c r="J43">
        <f t="shared" si="1"/>
        <v>17.790109800111022</v>
      </c>
      <c r="K43">
        <f t="shared" si="2"/>
        <v>16.612444606703061</v>
      </c>
      <c r="M43" s="10" t="s">
        <v>46</v>
      </c>
      <c r="N43">
        <f t="shared" si="3"/>
        <v>-1.4407906298741615</v>
      </c>
      <c r="O43">
        <f t="shared" si="4"/>
        <v>-2.6184558232821225</v>
      </c>
      <c r="R43" s="10" t="s">
        <v>46</v>
      </c>
      <c r="S43">
        <f t="shared" si="5"/>
        <v>1.6984437998900823</v>
      </c>
      <c r="T43">
        <f t="shared" si="6"/>
        <v>1.1397046405789268</v>
      </c>
      <c r="V43" s="10" t="s">
        <v>46</v>
      </c>
      <c r="W43">
        <f t="shared" si="7"/>
        <v>0.30811828385773576</v>
      </c>
      <c r="X43">
        <f t="shared" si="8"/>
        <v>0.4538524842551348</v>
      </c>
    </row>
    <row r="44" spans="1:24" x14ac:dyDescent="0.35">
      <c r="A44" s="14" t="s">
        <v>7</v>
      </c>
      <c r="B44" s="6" t="s">
        <v>27</v>
      </c>
      <c r="C44" s="8">
        <v>17.659265456227864</v>
      </c>
      <c r="D44" s="8">
        <v>16.254838750085156</v>
      </c>
      <c r="E44" s="8">
        <v>18.447351968137298</v>
      </c>
      <c r="H44" s="10" t="s">
        <v>51</v>
      </c>
      <c r="I44">
        <f t="shared" si="0"/>
        <v>19.634876857096344</v>
      </c>
      <c r="J44">
        <f t="shared" si="1"/>
        <v>17.28227381264924</v>
      </c>
      <c r="K44">
        <f t="shared" si="2"/>
        <v>18.588383030547856</v>
      </c>
      <c r="M44" s="10" t="s">
        <v>51</v>
      </c>
      <c r="N44">
        <f t="shared" si="3"/>
        <v>-2.352603044447104</v>
      </c>
      <c r="O44">
        <f t="shared" si="4"/>
        <v>-1.0464938265484882</v>
      </c>
      <c r="R44" s="10" t="s">
        <v>51</v>
      </c>
      <c r="S44">
        <f t="shared" si="5"/>
        <v>0.78663138531713983</v>
      </c>
      <c r="T44">
        <f t="shared" si="6"/>
        <v>2.7116666373125611</v>
      </c>
      <c r="V44" s="12" t="s">
        <v>51</v>
      </c>
      <c r="W44" s="13">
        <f t="shared" si="7"/>
        <v>0.57969607182924798</v>
      </c>
      <c r="X44" s="13">
        <f t="shared" si="8"/>
        <v>0.1526535835816536</v>
      </c>
    </row>
    <row r="45" spans="1:24" x14ac:dyDescent="0.35">
      <c r="A45" s="14"/>
      <c r="B45" s="6" t="s">
        <v>27</v>
      </c>
      <c r="C45" s="8">
        <v>17.679904584274773</v>
      </c>
      <c r="D45" s="8">
        <v>16.135996491449227</v>
      </c>
      <c r="E45" s="8">
        <v>17.483680953461892</v>
      </c>
      <c r="H45" s="10" t="s">
        <v>52</v>
      </c>
      <c r="I45">
        <f t="shared" si="0"/>
        <v>19.378646600290217</v>
      </c>
      <c r="J45">
        <f t="shared" si="1"/>
        <v>17.573446790371335</v>
      </c>
      <c r="K45">
        <f t="shared" si="2"/>
        <v>16.546601809378235</v>
      </c>
      <c r="M45" s="10" t="s">
        <v>52</v>
      </c>
      <c r="N45">
        <f t="shared" si="3"/>
        <v>-1.8051998099188822</v>
      </c>
      <c r="O45">
        <f t="shared" si="4"/>
        <v>-2.8320447909119828</v>
      </c>
      <c r="R45" s="10" t="s">
        <v>52</v>
      </c>
      <c r="S45">
        <f t="shared" si="5"/>
        <v>1.3340346198453616</v>
      </c>
      <c r="T45">
        <f t="shared" si="6"/>
        <v>0.92611567294906649</v>
      </c>
      <c r="V45" s="12" t="s">
        <v>52</v>
      </c>
      <c r="W45" s="13">
        <f t="shared" si="7"/>
        <v>0.39665740303320701</v>
      </c>
      <c r="X45" s="13">
        <f t="shared" si="8"/>
        <v>0.52627337991682477</v>
      </c>
    </row>
    <row r="46" spans="1:24" x14ac:dyDescent="0.35">
      <c r="A46" s="14" t="s">
        <v>7</v>
      </c>
      <c r="B46" s="6" t="s">
        <v>28</v>
      </c>
      <c r="C46" s="8">
        <v>18.974226991920396</v>
      </c>
      <c r="D46" s="8">
        <v>17.346219504922601</v>
      </c>
      <c r="E46" s="8">
        <v>17.69098351819661</v>
      </c>
      <c r="H46" s="10" t="s">
        <v>53</v>
      </c>
      <c r="I46">
        <f t="shared" si="0"/>
        <v>20.101284034901877</v>
      </c>
      <c r="J46">
        <f t="shared" si="1"/>
        <v>18.122771933803609</v>
      </c>
      <c r="K46">
        <f t="shared" si="2"/>
        <v>18.435151014564461</v>
      </c>
      <c r="M46" s="10" t="s">
        <v>53</v>
      </c>
      <c r="N46">
        <f t="shared" si="3"/>
        <v>-1.9785121010982678</v>
      </c>
      <c r="O46">
        <f t="shared" si="4"/>
        <v>-1.6661330203374156</v>
      </c>
      <c r="R46" s="10" t="s">
        <v>53</v>
      </c>
      <c r="S46">
        <f t="shared" si="5"/>
        <v>1.160722328665976</v>
      </c>
      <c r="T46">
        <f t="shared" si="6"/>
        <v>2.0920274435236337</v>
      </c>
      <c r="V46" s="12" t="s">
        <v>53</v>
      </c>
      <c r="W46" s="13">
        <f t="shared" si="7"/>
        <v>0.44728853093469034</v>
      </c>
      <c r="X46" s="13">
        <f t="shared" si="8"/>
        <v>0.23455083736264065</v>
      </c>
    </row>
    <row r="47" spans="1:24" x14ac:dyDescent="0.35">
      <c r="A47" s="14"/>
      <c r="B47" s="6" t="s">
        <v>28</v>
      </c>
      <c r="C47" s="8">
        <v>18.842464629203732</v>
      </c>
      <c r="D47" s="8">
        <v>17.403051618744911</v>
      </c>
      <c r="E47" s="8">
        <v>16.524141712598833</v>
      </c>
      <c r="H47" s="10" t="s">
        <v>54</v>
      </c>
      <c r="I47">
        <f t="shared" si="0"/>
        <v>20.66713383867295</v>
      </c>
      <c r="J47">
        <f t="shared" si="1"/>
        <v>17.527899408908706</v>
      </c>
      <c r="K47">
        <f t="shared" si="2"/>
        <v>19.02877157562261</v>
      </c>
      <c r="M47" s="10" t="s">
        <v>54</v>
      </c>
      <c r="N47">
        <f t="shared" si="3"/>
        <v>-3.1392344297642438</v>
      </c>
      <c r="O47">
        <f t="shared" si="4"/>
        <v>-1.6383622630503396</v>
      </c>
      <c r="R47" s="10" t="s">
        <v>54</v>
      </c>
      <c r="S47">
        <f t="shared" si="5"/>
        <v>0</v>
      </c>
      <c r="T47">
        <f t="shared" si="6"/>
        <v>2.1197982008107097</v>
      </c>
      <c r="V47" s="12" t="s">
        <v>54</v>
      </c>
      <c r="W47" s="13">
        <f t="shared" si="7"/>
        <v>1</v>
      </c>
      <c r="X47" s="13">
        <f t="shared" si="8"/>
        <v>0.23007909307278099</v>
      </c>
    </row>
    <row r="48" spans="1:24" x14ac:dyDescent="0.35">
      <c r="A48" s="14" t="s">
        <v>7</v>
      </c>
      <c r="B48" s="6" t="s">
        <v>29</v>
      </c>
      <c r="C48" s="8">
        <v>18.831484068417396</v>
      </c>
      <c r="D48" s="8">
        <v>21.35351965914321</v>
      </c>
      <c r="E48" s="8">
        <v>15.406690378910145</v>
      </c>
      <c r="H48" s="10" t="s">
        <v>47</v>
      </c>
      <c r="I48">
        <f t="shared" si="0"/>
        <v>19.815980835725135</v>
      </c>
      <c r="J48">
        <f t="shared" si="1"/>
        <v>20.126903964392724</v>
      </c>
      <c r="K48">
        <f t="shared" si="2"/>
        <v>18.670855251453943</v>
      </c>
      <c r="M48" s="10" t="s">
        <v>47</v>
      </c>
      <c r="N48">
        <f t="shared" si="3"/>
        <v>0.31092312866758931</v>
      </c>
      <c r="O48">
        <f t="shared" si="4"/>
        <v>-1.1451255842711916</v>
      </c>
      <c r="R48" s="10" t="s">
        <v>47</v>
      </c>
      <c r="S48">
        <f t="shared" si="5"/>
        <v>3.4501575584318331</v>
      </c>
      <c r="T48">
        <f t="shared" si="6"/>
        <v>2.6130348795898577</v>
      </c>
      <c r="V48" s="10" t="s">
        <v>47</v>
      </c>
      <c r="W48">
        <f t="shared" si="7"/>
        <v>9.1495363134116922E-2</v>
      </c>
      <c r="X48">
        <f t="shared" si="8"/>
        <v>0.16345496671936757</v>
      </c>
    </row>
    <row r="49" spans="1:24" x14ac:dyDescent="0.35">
      <c r="A49" s="14"/>
      <c r="B49" s="6" t="s">
        <v>29</v>
      </c>
      <c r="C49" s="8">
        <v>18.900275625292487</v>
      </c>
      <c r="D49" s="8">
        <v>21.597016117698672</v>
      </c>
      <c r="E49" s="8">
        <v>14.808748387077639</v>
      </c>
      <c r="H49" s="10" t="s">
        <v>48</v>
      </c>
      <c r="I49">
        <f t="shared" si="0"/>
        <v>18.567287610509375</v>
      </c>
      <c r="J49">
        <f t="shared" si="1"/>
        <v>16.670459255987495</v>
      </c>
      <c r="K49">
        <f t="shared" si="2"/>
        <v>16.829336973047266</v>
      </c>
      <c r="M49" s="10" t="s">
        <v>48</v>
      </c>
      <c r="N49">
        <f t="shared" si="3"/>
        <v>-1.8968283545218796</v>
      </c>
      <c r="O49">
        <f t="shared" si="4"/>
        <v>-1.7379506374621094</v>
      </c>
      <c r="R49" s="10" t="s">
        <v>48</v>
      </c>
      <c r="S49">
        <f t="shared" si="5"/>
        <v>1.2424060752423642</v>
      </c>
      <c r="T49">
        <f t="shared" si="6"/>
        <v>2.0202098263989399</v>
      </c>
      <c r="V49" s="10" t="s">
        <v>48</v>
      </c>
      <c r="W49">
        <f t="shared" si="7"/>
        <v>0.42266715885733436</v>
      </c>
      <c r="X49">
        <f t="shared" si="8"/>
        <v>0.24652231916757306</v>
      </c>
    </row>
    <row r="50" spans="1:24" ht="15" thickBot="1" x14ac:dyDescent="0.4">
      <c r="A50" s="14" t="s">
        <v>7</v>
      </c>
      <c r="B50" s="6" t="s">
        <v>30</v>
      </c>
      <c r="C50" s="8">
        <v>16.761688968145904</v>
      </c>
      <c r="D50" s="8">
        <v>16.584907337506721</v>
      </c>
      <c r="E50" s="8">
        <v>15.834042710726475</v>
      </c>
      <c r="H50" s="11" t="s">
        <v>49</v>
      </c>
      <c r="I50">
        <f t="shared" si="0"/>
        <v>19.054667258967175</v>
      </c>
      <c r="J50">
        <f t="shared" si="1"/>
        <v>16.531589312570944</v>
      </c>
      <c r="K50">
        <f t="shared" si="2"/>
        <v>17.787482236283697</v>
      </c>
      <c r="M50" s="11" t="s">
        <v>49</v>
      </c>
      <c r="N50">
        <f t="shared" si="3"/>
        <v>-2.5230779463962314</v>
      </c>
      <c r="O50">
        <f t="shared" si="4"/>
        <v>-1.2671850226834778</v>
      </c>
      <c r="R50" s="11" t="s">
        <v>49</v>
      </c>
      <c r="S50">
        <f t="shared" si="5"/>
        <v>0.61615648336801243</v>
      </c>
      <c r="T50">
        <f t="shared" si="6"/>
        <v>2.4909754411775715</v>
      </c>
      <c r="V50" s="11" t="s">
        <v>49</v>
      </c>
      <c r="W50">
        <f t="shared" si="7"/>
        <v>0.65240670605733397</v>
      </c>
      <c r="X50">
        <f t="shared" si="8"/>
        <v>0.17788596075965196</v>
      </c>
    </row>
    <row r="51" spans="1:24" ht="15" thickBot="1" x14ac:dyDescent="0.4">
      <c r="A51" s="14"/>
      <c r="B51" s="6" t="s">
        <v>30</v>
      </c>
      <c r="C51" s="8">
        <v>16.904826643975333</v>
      </c>
      <c r="D51" s="8">
        <v>16.361119212949511</v>
      </c>
      <c r="E51" s="8">
        <v>14.856052560811396</v>
      </c>
      <c r="H51" s="11" t="s">
        <v>50</v>
      </c>
      <c r="I51">
        <f t="shared" si="0"/>
        <v>17.658218781553579</v>
      </c>
      <c r="J51">
        <f t="shared" si="1"/>
        <v>16.61942010936135</v>
      </c>
      <c r="K51">
        <f t="shared" si="2"/>
        <v>16.023726490118854</v>
      </c>
      <c r="M51" s="11" t="s">
        <v>50</v>
      </c>
      <c r="N51">
        <f t="shared" si="3"/>
        <v>-1.0387986721922289</v>
      </c>
      <c r="O51">
        <f t="shared" si="4"/>
        <v>-1.6344922914347251</v>
      </c>
      <c r="R51" s="11" t="s">
        <v>50</v>
      </c>
      <c r="S51">
        <f t="shared" si="5"/>
        <v>2.1004357575720149</v>
      </c>
      <c r="T51">
        <f t="shared" si="6"/>
        <v>2.1236681724263242</v>
      </c>
      <c r="V51" s="11" t="s">
        <v>50</v>
      </c>
      <c r="W51">
        <f t="shared" si="7"/>
        <v>0.23318780423816346</v>
      </c>
      <c r="X51">
        <f t="shared" si="8"/>
        <v>0.22946274216639923</v>
      </c>
    </row>
    <row r="52" spans="1:24" x14ac:dyDescent="0.35">
      <c r="A52" s="14" t="s">
        <v>7</v>
      </c>
      <c r="B52" s="6" t="s">
        <v>31</v>
      </c>
      <c r="C52" s="8">
        <v>18.836774877623377</v>
      </c>
      <c r="D52" s="8">
        <v>17.127566497414591</v>
      </c>
      <c r="E52" s="8">
        <v>16.89276821270483</v>
      </c>
    </row>
    <row r="53" spans="1:24" x14ac:dyDescent="0.35">
      <c r="A53" s="14"/>
      <c r="B53" s="6" t="s">
        <v>31</v>
      </c>
      <c r="C53" s="8">
        <v>18.702059475560617</v>
      </c>
      <c r="D53" s="8">
        <v>17.221633714489407</v>
      </c>
      <c r="E53" s="8">
        <v>16.993546031280843</v>
      </c>
    </row>
    <row r="54" spans="1:24" x14ac:dyDescent="0.35">
      <c r="A54" s="14" t="s">
        <v>7</v>
      </c>
      <c r="B54" s="6" t="s">
        <v>32</v>
      </c>
      <c r="C54" s="8">
        <v>19.007343296741752</v>
      </c>
      <c r="D54" s="8">
        <v>17.532873161508377</v>
      </c>
      <c r="E54" s="8">
        <v>17.356725212502539</v>
      </c>
    </row>
    <row r="55" spans="1:24" x14ac:dyDescent="0.35">
      <c r="A55" s="14"/>
      <c r="B55" s="6" t="s">
        <v>32</v>
      </c>
      <c r="C55" s="8">
        <v>19.022404562970017</v>
      </c>
      <c r="D55" s="8">
        <v>17.578538644392601</v>
      </c>
      <c r="E55" s="8">
        <v>17.646045765677158</v>
      </c>
    </row>
    <row r="56" spans="1:24" x14ac:dyDescent="0.35">
      <c r="A56" s="14" t="s">
        <v>7</v>
      </c>
      <c r="B56" s="6" t="s">
        <v>33</v>
      </c>
      <c r="C56" s="8">
        <v>19.719457343620498</v>
      </c>
      <c r="D56" s="8">
        <v>17.609501186519665</v>
      </c>
      <c r="E56" s="8">
        <v>18.125643184814884</v>
      </c>
    </row>
    <row r="57" spans="1:24" x14ac:dyDescent="0.35">
      <c r="A57" s="14"/>
      <c r="B57" s="6" t="s">
        <v>33</v>
      </c>
      <c r="C57" s="8">
        <v>19.858432308602858</v>
      </c>
      <c r="D57" s="8">
        <v>17.661012050424951</v>
      </c>
      <c r="E57" s="8">
        <v>18.242767962998322</v>
      </c>
    </row>
    <row r="58" spans="1:24" x14ac:dyDescent="0.35">
      <c r="A58" s="14" t="s">
        <v>7</v>
      </c>
      <c r="B58" s="6" t="s">
        <v>34</v>
      </c>
      <c r="C58" s="8">
        <v>18.911403830316438</v>
      </c>
      <c r="D58" s="8">
        <v>17.477108568372842</v>
      </c>
      <c r="E58" s="8">
        <v>16.369648034976379</v>
      </c>
    </row>
    <row r="59" spans="1:24" x14ac:dyDescent="0.35">
      <c r="A59" s="14"/>
      <c r="B59" s="6" t="s">
        <v>34</v>
      </c>
      <c r="C59" s="8">
        <v>19.044951786595639</v>
      </c>
      <c r="D59" s="8">
        <v>17.539307636615057</v>
      </c>
      <c r="E59" s="8">
        <v>16.381043749381881</v>
      </c>
    </row>
    <row r="60" spans="1:24" x14ac:dyDescent="0.35">
      <c r="A60" s="14" t="s">
        <v>7</v>
      </c>
      <c r="B60" s="6" t="s">
        <v>35</v>
      </c>
      <c r="C60" s="8">
        <v>18.197786159516944</v>
      </c>
      <c r="D60" s="8">
        <v>18.271703838988614</v>
      </c>
      <c r="E60" s="8">
        <v>15.780126689174104</v>
      </c>
    </row>
    <row r="61" spans="1:24" x14ac:dyDescent="0.35">
      <c r="A61" s="14"/>
      <c r="B61" s="6" t="s">
        <v>35</v>
      </c>
      <c r="C61" s="8">
        <v>18.339328808677237</v>
      </c>
      <c r="D61" s="8">
        <v>18.279468720104667</v>
      </c>
      <c r="E61" s="8">
        <v>15.777534813594091</v>
      </c>
    </row>
    <row r="62" spans="1:24" x14ac:dyDescent="0.35">
      <c r="A62" s="14" t="s">
        <v>7</v>
      </c>
      <c r="B62" s="6" t="s">
        <v>36</v>
      </c>
      <c r="C62" s="8">
        <v>17.100098788938574</v>
      </c>
      <c r="D62" s="8">
        <v>15.865448418976658</v>
      </c>
      <c r="E62" s="8">
        <v>15.347308993307166</v>
      </c>
    </row>
    <row r="63" spans="1:24" x14ac:dyDescent="0.35">
      <c r="A63" s="14"/>
      <c r="B63" s="6" t="s">
        <v>36</v>
      </c>
      <c r="C63" s="8">
        <v>17.134026909418147</v>
      </c>
      <c r="D63" s="8">
        <v>16.119612997422379</v>
      </c>
      <c r="E63" s="8">
        <v>15.703084378998259</v>
      </c>
    </row>
    <row r="64" spans="1:24" x14ac:dyDescent="0.35">
      <c r="A64" s="14" t="s">
        <v>7</v>
      </c>
      <c r="B64" s="6" t="s">
        <v>37</v>
      </c>
      <c r="C64" s="8">
        <v>17.878196483157062</v>
      </c>
      <c r="D64" s="8">
        <v>16.390667688919798</v>
      </c>
      <c r="E64" s="8">
        <v>16.685299567713358</v>
      </c>
    </row>
    <row r="65" spans="1:5" x14ac:dyDescent="0.35">
      <c r="A65" s="14"/>
      <c r="B65" s="6" t="s">
        <v>37</v>
      </c>
      <c r="C65" s="8">
        <v>17.85910173167742</v>
      </c>
      <c r="D65" s="8">
        <v>16.189846096510308</v>
      </c>
      <c r="E65" s="8">
        <v>16.390981231992548</v>
      </c>
    </row>
    <row r="66" spans="1:5" x14ac:dyDescent="0.35">
      <c r="A66" s="14" t="s">
        <v>7</v>
      </c>
      <c r="B66" s="6" t="s">
        <v>38</v>
      </c>
      <c r="C66" s="8">
        <v>17.685891408146851</v>
      </c>
      <c r="D66" s="8">
        <v>15.940179085437904</v>
      </c>
      <c r="E66" s="8">
        <v>15.870383282404873</v>
      </c>
    </row>
    <row r="67" spans="1:5" x14ac:dyDescent="0.35">
      <c r="A67" s="14"/>
      <c r="B67" s="6" t="s">
        <v>38</v>
      </c>
      <c r="C67" s="8">
        <v>17.769510232401444</v>
      </c>
      <c r="D67" s="8">
        <v>15.783530645605627</v>
      </c>
      <c r="E67" s="8">
        <v>15.897638566532144</v>
      </c>
    </row>
    <row r="68" spans="1:5" x14ac:dyDescent="0.35">
      <c r="A68" s="14" t="s">
        <v>7</v>
      </c>
      <c r="B68" s="6" t="s">
        <v>39</v>
      </c>
      <c r="C68" s="8">
        <v>17.966983618127266</v>
      </c>
      <c r="D68" s="8">
        <v>16.231778673840331</v>
      </c>
      <c r="E68" s="8">
        <v>15.757619507420788</v>
      </c>
    </row>
    <row r="69" spans="1:5" x14ac:dyDescent="0.35">
      <c r="A69" s="14"/>
      <c r="B69" s="6" t="s">
        <v>39</v>
      </c>
      <c r="C69" s="8">
        <v>17.980437500292098</v>
      </c>
      <c r="D69" s="8">
        <v>16.235000885051065</v>
      </c>
      <c r="E69" s="8">
        <v>15.579701107143212</v>
      </c>
    </row>
    <row r="70" spans="1:5" x14ac:dyDescent="0.35">
      <c r="A70" s="14" t="s">
        <v>7</v>
      </c>
      <c r="B70" s="6" t="s">
        <v>40</v>
      </c>
      <c r="C70" s="8">
        <v>18.393354099397996</v>
      </c>
      <c r="D70" s="8">
        <v>15.663975788217144</v>
      </c>
      <c r="E70" s="8">
        <v>15.807595410093985</v>
      </c>
    </row>
    <row r="71" spans="1:5" x14ac:dyDescent="0.35">
      <c r="A71" s="14"/>
      <c r="B71" s="6" t="s">
        <v>40</v>
      </c>
      <c r="C71" s="8">
        <v>18.103922439246162</v>
      </c>
      <c r="D71" s="8">
        <v>15.683076254922753</v>
      </c>
      <c r="E71" s="8">
        <v>16.268953597368203</v>
      </c>
    </row>
    <row r="72" spans="1:5" x14ac:dyDescent="0.35">
      <c r="A72" s="14" t="s">
        <v>7</v>
      </c>
      <c r="B72" s="6" t="s">
        <v>41</v>
      </c>
      <c r="C72" s="8">
        <v>18.451753925327182</v>
      </c>
      <c r="D72" s="8">
        <v>17.763710777565201</v>
      </c>
      <c r="E72" s="8">
        <v>16.853773859785548</v>
      </c>
    </row>
    <row r="73" spans="1:5" x14ac:dyDescent="0.35">
      <c r="A73" s="14"/>
      <c r="B73" s="6" t="s">
        <v>41</v>
      </c>
      <c r="C73" s="8">
        <v>18.311301870123216</v>
      </c>
      <c r="D73" s="8">
        <v>17.23439549169337</v>
      </c>
      <c r="E73" s="8">
        <v>16.927952961569368</v>
      </c>
    </row>
    <row r="74" spans="1:5" x14ac:dyDescent="0.35">
      <c r="A74" s="14" t="s">
        <v>7</v>
      </c>
      <c r="B74" s="6" t="s">
        <v>42</v>
      </c>
      <c r="C74" s="8">
        <v>18.636905333090468</v>
      </c>
      <c r="D74" s="8">
        <v>15.719047169982215</v>
      </c>
      <c r="E74" s="8">
        <v>18.271583373354154</v>
      </c>
    </row>
    <row r="75" spans="1:5" x14ac:dyDescent="0.35">
      <c r="A75" s="14"/>
      <c r="B75" s="6" t="s">
        <v>42</v>
      </c>
      <c r="C75" s="8">
        <v>18.588644290295235</v>
      </c>
      <c r="D75" s="8">
        <v>15.879130809900104</v>
      </c>
      <c r="E75" s="8">
        <v>18.593287368590545</v>
      </c>
    </row>
    <row r="76" spans="1:5" x14ac:dyDescent="0.35">
      <c r="A76" s="14" t="s">
        <v>7</v>
      </c>
      <c r="B76" s="6" t="s">
        <v>43</v>
      </c>
      <c r="C76" s="8">
        <v>19.696707092014542</v>
      </c>
      <c r="D76" s="8">
        <v>18.932547411150182</v>
      </c>
      <c r="E76" s="8">
        <v>16.561344104225761</v>
      </c>
    </row>
    <row r="77" spans="1:5" x14ac:dyDescent="0.35">
      <c r="A77" s="14"/>
      <c r="B77" s="6" t="s">
        <v>43</v>
      </c>
      <c r="C77" s="8">
        <v>19.560357881659719</v>
      </c>
      <c r="D77" s="8">
        <v>18.823762468016454</v>
      </c>
      <c r="E77" s="8">
        <v>17.001944678015541</v>
      </c>
    </row>
    <row r="78" spans="1:5" x14ac:dyDescent="0.35">
      <c r="A78" s="14" t="s">
        <v>7</v>
      </c>
      <c r="B78" s="6" t="s">
        <v>44</v>
      </c>
      <c r="C78" s="8">
        <v>18.858828488745743</v>
      </c>
      <c r="D78" s="8">
        <v>17.348354610808961</v>
      </c>
      <c r="E78" s="8">
        <v>16.007346606569268</v>
      </c>
    </row>
    <row r="79" spans="1:5" x14ac:dyDescent="0.35">
      <c r="A79" s="14"/>
      <c r="B79" s="6" t="s">
        <v>44</v>
      </c>
      <c r="C79" s="8">
        <v>18.947012526887939</v>
      </c>
      <c r="D79" s="8">
        <v>17.456520279217337</v>
      </c>
      <c r="E79" s="8">
        <v>16.293556391220427</v>
      </c>
    </row>
    <row r="80" spans="1:5" x14ac:dyDescent="0.35">
      <c r="A80" s="14" t="s">
        <v>7</v>
      </c>
      <c r="B80" s="6" t="s">
        <v>45</v>
      </c>
      <c r="C80" s="8">
        <v>19.141200714302563</v>
      </c>
      <c r="D80" s="8">
        <v>19.203741501771724</v>
      </c>
      <c r="E80" s="8">
        <v>15.999386248353641</v>
      </c>
    </row>
    <row r="81" spans="1:5" x14ac:dyDescent="0.35">
      <c r="A81" s="14"/>
      <c r="B81" s="6" t="s">
        <v>45</v>
      </c>
      <c r="C81" s="8">
        <v>19.198718416899602</v>
      </c>
      <c r="D81" s="8">
        <v>19.236127138319382</v>
      </c>
      <c r="E81" s="8">
        <v>15.981828362043622</v>
      </c>
    </row>
    <row r="82" spans="1:5" x14ac:dyDescent="0.35">
      <c r="A82" s="14" t="s">
        <v>7</v>
      </c>
      <c r="B82" s="6" t="s">
        <v>46</v>
      </c>
      <c r="C82" s="8">
        <v>19.186488918994229</v>
      </c>
      <c r="D82" s="8">
        <v>17.795636762649991</v>
      </c>
      <c r="E82" s="8">
        <v>16.450641257287977</v>
      </c>
    </row>
    <row r="83" spans="1:5" x14ac:dyDescent="0.35">
      <c r="A83" s="14"/>
      <c r="B83" s="6" t="s">
        <v>46</v>
      </c>
      <c r="C83" s="8">
        <v>19.275311940976138</v>
      </c>
      <c r="D83" s="8">
        <v>17.784582837572053</v>
      </c>
      <c r="E83" s="8">
        <v>16.774247956118145</v>
      </c>
    </row>
    <row r="84" spans="1:5" x14ac:dyDescent="0.35">
      <c r="A84" s="14" t="s">
        <v>7</v>
      </c>
      <c r="B84" s="6" t="s">
        <v>51</v>
      </c>
      <c r="C84" s="8">
        <v>19.522706663546415</v>
      </c>
      <c r="D84" s="8">
        <v>17.242736310058028</v>
      </c>
      <c r="E84" s="8">
        <v>18.601474549224108</v>
      </c>
    </row>
    <row r="85" spans="1:5" x14ac:dyDescent="0.35">
      <c r="A85" s="14"/>
      <c r="B85" s="6" t="s">
        <v>51</v>
      </c>
      <c r="C85" s="8">
        <v>19.747047050646273</v>
      </c>
      <c r="D85" s="8">
        <v>17.321811315240453</v>
      </c>
      <c r="E85" s="8">
        <v>18.575291511871605</v>
      </c>
    </row>
    <row r="86" spans="1:5" x14ac:dyDescent="0.35">
      <c r="A86" s="14" t="s">
        <v>7</v>
      </c>
      <c r="B86" s="6" t="s">
        <v>52</v>
      </c>
      <c r="C86" s="8">
        <v>19.395228162232812</v>
      </c>
      <c r="D86" s="8">
        <v>17.59797825708992</v>
      </c>
      <c r="E86" s="8">
        <v>16.640881835809473</v>
      </c>
    </row>
    <row r="87" spans="1:5" x14ac:dyDescent="0.35">
      <c r="A87" s="14"/>
      <c r="B87" s="6" t="s">
        <v>52</v>
      </c>
      <c r="C87" s="8">
        <v>19.362065038347623</v>
      </c>
      <c r="D87" s="8">
        <v>17.54891532365275</v>
      </c>
      <c r="E87" s="8">
        <v>16.452321782946996</v>
      </c>
    </row>
    <row r="88" spans="1:5" x14ac:dyDescent="0.35">
      <c r="A88" s="14" t="s">
        <v>7</v>
      </c>
      <c r="B88" s="6" t="s">
        <v>53</v>
      </c>
      <c r="C88" s="8">
        <v>20.390362173121375</v>
      </c>
      <c r="D88" s="8">
        <v>18.38442224394236</v>
      </c>
      <c r="E88" s="8">
        <v>18.769084994109448</v>
      </c>
    </row>
    <row r="89" spans="1:5" x14ac:dyDescent="0.35">
      <c r="A89" s="14"/>
      <c r="B89" s="6" t="s">
        <v>53</v>
      </c>
      <c r="C89" s="8">
        <v>19.812205896682379</v>
      </c>
      <c r="D89" s="8">
        <v>17.861121623664857</v>
      </c>
      <c r="E89" s="8">
        <v>18.101217035019474</v>
      </c>
    </row>
    <row r="90" spans="1:5" x14ac:dyDescent="0.35">
      <c r="A90" s="14" t="s">
        <v>7</v>
      </c>
      <c r="B90" s="6" t="s">
        <v>54</v>
      </c>
      <c r="C90" s="8">
        <v>20.679712927760946</v>
      </c>
      <c r="D90" s="8">
        <v>17.447187154949376</v>
      </c>
      <c r="E90" s="8">
        <v>18.990690209396732</v>
      </c>
    </row>
    <row r="91" spans="1:5" x14ac:dyDescent="0.35">
      <c r="A91" s="14"/>
      <c r="B91" s="6" t="s">
        <v>54</v>
      </c>
      <c r="C91" s="8">
        <v>20.654554749584953</v>
      </c>
      <c r="D91" s="8">
        <v>17.608611662868036</v>
      </c>
      <c r="E91" s="8">
        <v>19.066852941848488</v>
      </c>
    </row>
    <row r="92" spans="1:5" x14ac:dyDescent="0.35">
      <c r="A92" s="14" t="s">
        <v>7</v>
      </c>
      <c r="B92" s="6" t="s">
        <v>47</v>
      </c>
      <c r="C92" s="8">
        <v>20.15663820090376</v>
      </c>
      <c r="D92" s="8">
        <v>20.315507398131132</v>
      </c>
      <c r="E92" s="8">
        <v>18.664913016183078</v>
      </c>
    </row>
    <row r="93" spans="1:5" x14ac:dyDescent="0.35">
      <c r="A93" s="14"/>
      <c r="B93" s="6" t="s">
        <v>47</v>
      </c>
      <c r="C93" s="8">
        <v>19.475323470546513</v>
      </c>
      <c r="D93" s="8">
        <v>19.938300530654317</v>
      </c>
      <c r="E93" s="8">
        <v>18.676797486724809</v>
      </c>
    </row>
    <row r="94" spans="1:5" x14ac:dyDescent="0.35">
      <c r="A94" s="14" t="s">
        <v>7</v>
      </c>
      <c r="B94" s="6" t="s">
        <v>48</v>
      </c>
      <c r="C94" s="8">
        <v>18.558346092973402</v>
      </c>
      <c r="D94" s="8">
        <v>16.740109574947894</v>
      </c>
      <c r="E94" s="8">
        <v>16.81921376659988</v>
      </c>
    </row>
    <row r="95" spans="1:5" x14ac:dyDescent="0.35">
      <c r="A95" s="14"/>
      <c r="B95" s="6" t="s">
        <v>48</v>
      </c>
      <c r="C95" s="8">
        <v>18.576229128045348</v>
      </c>
      <c r="D95" s="8">
        <v>16.600808937027097</v>
      </c>
      <c r="E95" s="8">
        <v>16.839460179494651</v>
      </c>
    </row>
    <row r="96" spans="1:5" x14ac:dyDescent="0.35">
      <c r="A96" s="14" t="s">
        <v>7</v>
      </c>
      <c r="B96" s="6" t="s">
        <v>49</v>
      </c>
      <c r="C96" s="8">
        <v>19.038591401207626</v>
      </c>
      <c r="D96" s="8">
        <v>16.471202144815777</v>
      </c>
      <c r="E96" s="8">
        <v>17.714184471271587</v>
      </c>
    </row>
    <row r="97" spans="1:5" ht="15" thickBot="1" x14ac:dyDescent="0.4">
      <c r="A97" s="14"/>
      <c r="B97" s="7" t="s">
        <v>49</v>
      </c>
      <c r="C97" s="8">
        <v>19.070743116726725</v>
      </c>
      <c r="D97" s="8">
        <v>16.59197648032611</v>
      </c>
      <c r="E97" s="8">
        <v>17.860780001295808</v>
      </c>
    </row>
    <row r="98" spans="1:5" x14ac:dyDescent="0.35">
      <c r="A98" s="14" t="s">
        <v>7</v>
      </c>
      <c r="B98" s="6" t="s">
        <v>50</v>
      </c>
      <c r="C98" s="8">
        <v>17.646473821312767</v>
      </c>
      <c r="D98" s="8">
        <v>16.717086155161432</v>
      </c>
      <c r="E98" s="8">
        <v>16.067155788927842</v>
      </c>
    </row>
    <row r="99" spans="1:5" ht="15" thickBot="1" x14ac:dyDescent="0.4">
      <c r="A99" s="14"/>
      <c r="B99" s="7" t="s">
        <v>50</v>
      </c>
      <c r="C99" s="8">
        <v>17.66996374179439</v>
      </c>
      <c r="D99" s="8">
        <v>16.521754063561268</v>
      </c>
      <c r="E99" s="8">
        <v>15.980297191309869</v>
      </c>
    </row>
  </sheetData>
  <mergeCells count="53">
    <mergeCell ref="A12:A13"/>
    <mergeCell ref="A1:E1"/>
    <mergeCell ref="A4:A5"/>
    <mergeCell ref="A6:A7"/>
    <mergeCell ref="A8:A9"/>
    <mergeCell ref="A10:A11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60:A61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84:A85"/>
    <mergeCell ref="A62:A63"/>
    <mergeCell ref="A64:A65"/>
    <mergeCell ref="A66:A67"/>
    <mergeCell ref="A68:A69"/>
    <mergeCell ref="A70:A71"/>
    <mergeCell ref="A72:A73"/>
    <mergeCell ref="A98:A99"/>
    <mergeCell ref="H1:K1"/>
    <mergeCell ref="M1:O1"/>
    <mergeCell ref="R1:T1"/>
    <mergeCell ref="V1:X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OVÁRIO</vt:lpstr>
      <vt:lpstr>CARCAÇA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Miranda</dc:creator>
  <cp:lastModifiedBy>Waner O Miranda Miranda</cp:lastModifiedBy>
  <dcterms:created xsi:type="dcterms:W3CDTF">2025-05-09T16:01:37Z</dcterms:created>
  <dcterms:modified xsi:type="dcterms:W3CDTF">2025-05-11T22:48:24Z</dcterms:modified>
</cp:coreProperties>
</file>