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8120900\桌面\北京交通信号配时大赛\子区时段划分\"/>
    </mc:Choice>
  </mc:AlternateContent>
  <xr:revisionPtr revIDLastSave="0" documentId="13_ncr:1_{4EC76C72-5954-4EF2-94F8-BED308912A92}" xr6:coauthVersionLast="45" xr6:coauthVersionMax="45" xr10:uidLastSave="{00000000-0000-0000-0000-000000000000}"/>
  <bookViews>
    <workbookView xWindow="-120" yWindow="-120" windowWidth="20730" windowHeight="11160" tabRatio="679" activeTab="6" xr2:uid="{878DAE55-9614-4F8D-9028-6457618E924C}"/>
  </bookViews>
  <sheets>
    <sheet name="data1" sheetId="3" r:id="rId1"/>
    <sheet name="data2" sheetId="1" r:id="rId2"/>
    <sheet name="data3" sheetId="2" r:id="rId3"/>
    <sheet name="原始数据" sheetId="5" r:id="rId4"/>
    <sheet name="聚类结果-周二" sheetId="6" r:id="rId5"/>
    <sheet name="聚类结果-周日" sheetId="7" r:id="rId6"/>
    <sheet name="字段说明" sheetId="4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" l="1"/>
  <c r="L1" i="2" s="1"/>
  <c r="H1" i="2"/>
  <c r="I1" i="2" s="1"/>
  <c r="E1" i="2"/>
  <c r="F1" i="2" s="1"/>
  <c r="B1" i="2"/>
  <c r="C1" i="2" s="1"/>
  <c r="P27" i="5" l="1"/>
  <c r="T27" i="5"/>
  <c r="X27" i="5"/>
  <c r="P28" i="5"/>
  <c r="T28" i="5"/>
  <c r="X28" i="5"/>
  <c r="Q27" i="5"/>
  <c r="U27" i="5"/>
  <c r="Y27" i="5"/>
  <c r="Q28" i="5"/>
  <c r="U28" i="5"/>
  <c r="Y28" i="5"/>
  <c r="R27" i="5"/>
  <c r="V27" i="5"/>
  <c r="Z27" i="5"/>
  <c r="R28" i="5"/>
  <c r="V28" i="5"/>
  <c r="Z28" i="5"/>
  <c r="S27" i="5"/>
  <c r="W27" i="5"/>
  <c r="AA27" i="5"/>
  <c r="S28" i="5"/>
  <c r="W28" i="5"/>
  <c r="AA28" i="5"/>
  <c r="B27" i="5"/>
  <c r="F27" i="5"/>
  <c r="J27" i="5"/>
  <c r="J29" i="5" s="1"/>
  <c r="B28" i="5"/>
  <c r="F28" i="5"/>
  <c r="J28" i="5"/>
  <c r="C27" i="5"/>
  <c r="C29" i="5" s="1"/>
  <c r="G27" i="5"/>
  <c r="K27" i="5"/>
  <c r="C28" i="5"/>
  <c r="G28" i="5"/>
  <c r="K28" i="5"/>
  <c r="D27" i="5"/>
  <c r="H27" i="5"/>
  <c r="L27" i="5"/>
  <c r="L29" i="5" s="1"/>
  <c r="D28" i="5"/>
  <c r="H28" i="5"/>
  <c r="L28" i="5"/>
  <c r="E27" i="5"/>
  <c r="E29" i="5" s="1"/>
  <c r="I27" i="5"/>
  <c r="M27" i="5"/>
  <c r="E28" i="5"/>
  <c r="I28" i="5"/>
  <c r="M28" i="5"/>
  <c r="B1" i="1"/>
  <c r="C1" i="1" s="1"/>
  <c r="E1" i="1"/>
  <c r="F1" i="1" s="1"/>
  <c r="H1" i="1"/>
  <c r="I1" i="1" s="1"/>
  <c r="K1" i="1"/>
  <c r="L1" i="1" s="1"/>
  <c r="AA29" i="5" l="1"/>
  <c r="P29" i="5"/>
  <c r="P33" i="5"/>
  <c r="AA35" i="5"/>
  <c r="R29" i="5"/>
  <c r="R33" i="5" s="1"/>
  <c r="Y29" i="5"/>
  <c r="Y35" i="5" s="1"/>
  <c r="W29" i="5"/>
  <c r="W34" i="5" s="1"/>
  <c r="U29" i="5"/>
  <c r="U34" i="5" s="1"/>
  <c r="AA56" i="5"/>
  <c r="AA52" i="5"/>
  <c r="W51" i="5"/>
  <c r="AA48" i="5"/>
  <c r="AA44" i="5"/>
  <c r="W43" i="5"/>
  <c r="AA40" i="5"/>
  <c r="AA36" i="5"/>
  <c r="W35" i="5"/>
  <c r="R54" i="5"/>
  <c r="R38" i="5"/>
  <c r="Y56" i="5"/>
  <c r="U55" i="5"/>
  <c r="Y52" i="5"/>
  <c r="Y48" i="5"/>
  <c r="U47" i="5"/>
  <c r="Y44" i="5"/>
  <c r="Y40" i="5"/>
  <c r="U39" i="5"/>
  <c r="Y36" i="5"/>
  <c r="P54" i="5"/>
  <c r="P50" i="5"/>
  <c r="P46" i="5"/>
  <c r="P42" i="5"/>
  <c r="P38" i="5"/>
  <c r="P34" i="5"/>
  <c r="S29" i="5"/>
  <c r="S54" i="5" s="1"/>
  <c r="Z29" i="5"/>
  <c r="Z56" i="5" s="1"/>
  <c r="Q29" i="5"/>
  <c r="Q33" i="5" s="1"/>
  <c r="X29" i="5"/>
  <c r="X56" i="5" s="1"/>
  <c r="AA53" i="5"/>
  <c r="W52" i="5"/>
  <c r="S51" i="5"/>
  <c r="AA49" i="5"/>
  <c r="AA45" i="5"/>
  <c r="W44" i="5"/>
  <c r="AA41" i="5"/>
  <c r="AA37" i="5"/>
  <c r="W36" i="5"/>
  <c r="S35" i="5"/>
  <c r="AA33" i="5"/>
  <c r="Z53" i="5"/>
  <c r="R51" i="5"/>
  <c r="Z49" i="5"/>
  <c r="Z45" i="5"/>
  <c r="R43" i="5"/>
  <c r="Z41" i="5"/>
  <c r="Z37" i="5"/>
  <c r="R35" i="5"/>
  <c r="Z33" i="5"/>
  <c r="U56" i="5"/>
  <c r="Y53" i="5"/>
  <c r="Q51" i="5"/>
  <c r="Y49" i="5"/>
  <c r="Q47" i="5"/>
  <c r="Y45" i="5"/>
  <c r="Y41" i="5"/>
  <c r="U40" i="5"/>
  <c r="Y37" i="5"/>
  <c r="Q35" i="5"/>
  <c r="Y33" i="5"/>
  <c r="P55" i="5"/>
  <c r="X53" i="5"/>
  <c r="P51" i="5"/>
  <c r="P47" i="5"/>
  <c r="X45" i="5"/>
  <c r="P43" i="5"/>
  <c r="P39" i="5"/>
  <c r="P35" i="5"/>
  <c r="V29" i="5"/>
  <c r="V51" i="5" s="1"/>
  <c r="T29" i="5"/>
  <c r="T51" i="5" s="1"/>
  <c r="AA54" i="5"/>
  <c r="W53" i="5"/>
  <c r="AA50" i="5"/>
  <c r="S48" i="5"/>
  <c r="AA46" i="5"/>
  <c r="W45" i="5"/>
  <c r="AA42" i="5"/>
  <c r="AA38" i="5"/>
  <c r="W37" i="5"/>
  <c r="AA34" i="5"/>
  <c r="R56" i="5"/>
  <c r="Z54" i="5"/>
  <c r="Z50" i="5"/>
  <c r="R48" i="5"/>
  <c r="Z46" i="5"/>
  <c r="Z42" i="5"/>
  <c r="Z38" i="5"/>
  <c r="Z34" i="5"/>
  <c r="Q56" i="5"/>
  <c r="Y54" i="5"/>
  <c r="Y50" i="5"/>
  <c r="U49" i="5"/>
  <c r="Y46" i="5"/>
  <c r="Q44" i="5"/>
  <c r="Y42" i="5"/>
  <c r="Q40" i="5"/>
  <c r="Y38" i="5"/>
  <c r="Y34" i="5"/>
  <c r="U33" i="5"/>
  <c r="P56" i="5"/>
  <c r="T53" i="5"/>
  <c r="P52" i="5"/>
  <c r="T49" i="5"/>
  <c r="P48" i="5"/>
  <c r="X46" i="5"/>
  <c r="T45" i="5"/>
  <c r="P44" i="5"/>
  <c r="T41" i="5"/>
  <c r="P40" i="5"/>
  <c r="T37" i="5"/>
  <c r="P36" i="5"/>
  <c r="T33" i="5"/>
  <c r="AA55" i="5"/>
  <c r="W54" i="5"/>
  <c r="AA51" i="5"/>
  <c r="AA47" i="5"/>
  <c r="W46" i="5"/>
  <c r="AA43" i="5"/>
  <c r="S41" i="5"/>
  <c r="AA39" i="5"/>
  <c r="Z55" i="5"/>
  <c r="R53" i="5"/>
  <c r="Z51" i="5"/>
  <c r="Z47" i="5"/>
  <c r="Z43" i="5"/>
  <c r="R41" i="5"/>
  <c r="Z39" i="5"/>
  <c r="Y55" i="5"/>
  <c r="Q53" i="5"/>
  <c r="Y51" i="5"/>
  <c r="Y47" i="5"/>
  <c r="U46" i="5"/>
  <c r="Y43" i="5"/>
  <c r="Q41" i="5"/>
  <c r="Y39" i="5"/>
  <c r="Q37" i="5"/>
  <c r="X55" i="5"/>
  <c r="T54" i="5"/>
  <c r="P53" i="5"/>
  <c r="T50" i="5"/>
  <c r="P49" i="5"/>
  <c r="T46" i="5"/>
  <c r="P45" i="5"/>
  <c r="T42" i="5"/>
  <c r="P41" i="5"/>
  <c r="X39" i="5"/>
  <c r="T38" i="5"/>
  <c r="P37" i="5"/>
  <c r="L34" i="5"/>
  <c r="C39" i="5"/>
  <c r="J35" i="5"/>
  <c r="E33" i="5"/>
  <c r="I29" i="5"/>
  <c r="I34" i="5" s="1"/>
  <c r="G29" i="5"/>
  <c r="G36" i="5" s="1"/>
  <c r="I55" i="5"/>
  <c r="E54" i="5"/>
  <c r="I51" i="5"/>
  <c r="E50" i="5"/>
  <c r="E46" i="5"/>
  <c r="I43" i="5"/>
  <c r="E42" i="5"/>
  <c r="I39" i="5"/>
  <c r="E38" i="5"/>
  <c r="I35" i="5"/>
  <c r="E34" i="5"/>
  <c r="J33" i="5"/>
  <c r="L55" i="5"/>
  <c r="L51" i="5"/>
  <c r="L47" i="5"/>
  <c r="L43" i="5"/>
  <c r="L39" i="5"/>
  <c r="L35" i="5"/>
  <c r="C56" i="5"/>
  <c r="G53" i="5"/>
  <c r="C52" i="5"/>
  <c r="G49" i="5"/>
  <c r="C48" i="5"/>
  <c r="G45" i="5"/>
  <c r="C44" i="5"/>
  <c r="G41" i="5"/>
  <c r="C40" i="5"/>
  <c r="G37" i="5"/>
  <c r="C36" i="5"/>
  <c r="J56" i="5"/>
  <c r="J52" i="5"/>
  <c r="J48" i="5"/>
  <c r="J44" i="5"/>
  <c r="J40" i="5"/>
  <c r="J36" i="5"/>
  <c r="I56" i="5"/>
  <c r="E55" i="5"/>
  <c r="I52" i="5"/>
  <c r="E51" i="5"/>
  <c r="I48" i="5"/>
  <c r="E47" i="5"/>
  <c r="I44" i="5"/>
  <c r="E43" i="5"/>
  <c r="I40" i="5"/>
  <c r="E39" i="5"/>
  <c r="I36" i="5"/>
  <c r="E35" i="5"/>
  <c r="L56" i="5"/>
  <c r="L52" i="5"/>
  <c r="L48" i="5"/>
  <c r="L44" i="5"/>
  <c r="L40" i="5"/>
  <c r="L36" i="5"/>
  <c r="G35" i="5"/>
  <c r="G54" i="5"/>
  <c r="C53" i="5"/>
  <c r="G50" i="5"/>
  <c r="C49" i="5"/>
  <c r="G46" i="5"/>
  <c r="C45" i="5"/>
  <c r="G42" i="5"/>
  <c r="C41" i="5"/>
  <c r="G38" i="5"/>
  <c r="C37" i="5"/>
  <c r="C35" i="5"/>
  <c r="J53" i="5"/>
  <c r="J49" i="5"/>
  <c r="J45" i="5"/>
  <c r="J41" i="5"/>
  <c r="J37" i="5"/>
  <c r="H29" i="5"/>
  <c r="H42" i="5" s="1"/>
  <c r="F29" i="5"/>
  <c r="F34" i="5" s="1"/>
  <c r="E56" i="5"/>
  <c r="I53" i="5"/>
  <c r="E52" i="5"/>
  <c r="I49" i="5"/>
  <c r="E48" i="5"/>
  <c r="I45" i="5"/>
  <c r="E44" i="5"/>
  <c r="I41" i="5"/>
  <c r="E40" i="5"/>
  <c r="I37" i="5"/>
  <c r="E36" i="5"/>
  <c r="I33" i="5"/>
  <c r="H56" i="5"/>
  <c r="L53" i="5"/>
  <c r="H52" i="5"/>
  <c r="L49" i="5"/>
  <c r="H48" i="5"/>
  <c r="L45" i="5"/>
  <c r="H44" i="5"/>
  <c r="L41" i="5"/>
  <c r="H40" i="5"/>
  <c r="L37" i="5"/>
  <c r="H36" i="5"/>
  <c r="L33" i="5"/>
  <c r="G34" i="5"/>
  <c r="G55" i="5"/>
  <c r="C54" i="5"/>
  <c r="G51" i="5"/>
  <c r="C50" i="5"/>
  <c r="G47" i="5"/>
  <c r="C46" i="5"/>
  <c r="G43" i="5"/>
  <c r="C42" i="5"/>
  <c r="G39" i="5"/>
  <c r="C38" i="5"/>
  <c r="C34" i="5"/>
  <c r="J54" i="5"/>
  <c r="F53" i="5"/>
  <c r="J50" i="5"/>
  <c r="F49" i="5"/>
  <c r="J46" i="5"/>
  <c r="F45" i="5"/>
  <c r="J42" i="5"/>
  <c r="F41" i="5"/>
  <c r="J38" i="5"/>
  <c r="F37" i="5"/>
  <c r="J34" i="5"/>
  <c r="M29" i="5"/>
  <c r="M48" i="5" s="1"/>
  <c r="D29" i="5"/>
  <c r="D53" i="5" s="1"/>
  <c r="K29" i="5"/>
  <c r="K35" i="5" s="1"/>
  <c r="B29" i="5"/>
  <c r="B37" i="5" s="1"/>
  <c r="M55" i="5"/>
  <c r="I54" i="5"/>
  <c r="E53" i="5"/>
  <c r="M51" i="5"/>
  <c r="I50" i="5"/>
  <c r="E49" i="5"/>
  <c r="M47" i="5"/>
  <c r="I46" i="5"/>
  <c r="E45" i="5"/>
  <c r="M43" i="5"/>
  <c r="I42" i="5"/>
  <c r="E41" i="5"/>
  <c r="M39" i="5"/>
  <c r="I38" i="5"/>
  <c r="E37" i="5"/>
  <c r="C33" i="5"/>
  <c r="L54" i="5"/>
  <c r="H53" i="5"/>
  <c r="L50" i="5"/>
  <c r="H49" i="5"/>
  <c r="D48" i="5"/>
  <c r="L46" i="5"/>
  <c r="H45" i="5"/>
  <c r="D44" i="5"/>
  <c r="L42" i="5"/>
  <c r="H41" i="5"/>
  <c r="L38" i="5"/>
  <c r="H37" i="5"/>
  <c r="G33" i="5"/>
  <c r="G56" i="5"/>
  <c r="C55" i="5"/>
  <c r="K53" i="5"/>
  <c r="G52" i="5"/>
  <c r="C51" i="5"/>
  <c r="G48" i="5"/>
  <c r="C47" i="5"/>
  <c r="G44" i="5"/>
  <c r="C43" i="5"/>
  <c r="G40" i="5"/>
  <c r="B34" i="5"/>
  <c r="J55" i="5"/>
  <c r="F54" i="5"/>
  <c r="B53" i="5"/>
  <c r="J51" i="5"/>
  <c r="F50" i="5"/>
  <c r="B49" i="5"/>
  <c r="J47" i="5"/>
  <c r="F46" i="5"/>
  <c r="B45" i="5"/>
  <c r="J43" i="5"/>
  <c r="F42" i="5"/>
  <c r="B41" i="5"/>
  <c r="J39" i="5"/>
  <c r="F38" i="5"/>
  <c r="X51" i="5" l="1"/>
  <c r="U42" i="5"/>
  <c r="X42" i="5"/>
  <c r="U45" i="5"/>
  <c r="X41" i="5"/>
  <c r="U36" i="5"/>
  <c r="X47" i="5"/>
  <c r="U38" i="5"/>
  <c r="Q49" i="5"/>
  <c r="U54" i="5"/>
  <c r="W42" i="5"/>
  <c r="W50" i="5"/>
  <c r="X38" i="5"/>
  <c r="X54" i="5"/>
  <c r="Q36" i="5"/>
  <c r="U41" i="5"/>
  <c r="Q52" i="5"/>
  <c r="W33" i="5"/>
  <c r="W41" i="5"/>
  <c r="X49" i="5"/>
  <c r="T56" i="5"/>
  <c r="Q43" i="5"/>
  <c r="U48" i="5"/>
  <c r="W40" i="5"/>
  <c r="W48" i="5"/>
  <c r="U35" i="5"/>
  <c r="U43" i="5"/>
  <c r="U51" i="5"/>
  <c r="W39" i="5"/>
  <c r="W47" i="5"/>
  <c r="W55" i="5"/>
  <c r="X33" i="5"/>
  <c r="U52" i="5"/>
  <c r="X43" i="5"/>
  <c r="Q45" i="5"/>
  <c r="U50" i="5"/>
  <c r="W38" i="5"/>
  <c r="X34" i="5"/>
  <c r="X50" i="5"/>
  <c r="U37" i="5"/>
  <c r="Q48" i="5"/>
  <c r="U53" i="5"/>
  <c r="W49" i="5"/>
  <c r="X37" i="5"/>
  <c r="T44" i="5"/>
  <c r="Q39" i="5"/>
  <c r="U44" i="5"/>
  <c r="Q55" i="5"/>
  <c r="W56" i="5"/>
  <c r="R49" i="5"/>
  <c r="S37" i="5"/>
  <c r="S53" i="5"/>
  <c r="R36" i="5"/>
  <c r="R44" i="5"/>
  <c r="S44" i="5"/>
  <c r="T40" i="5"/>
  <c r="S47" i="5"/>
  <c r="R42" i="5"/>
  <c r="R37" i="5"/>
  <c r="R45" i="5"/>
  <c r="S49" i="5"/>
  <c r="V45" i="5"/>
  <c r="R52" i="5"/>
  <c r="S40" i="5"/>
  <c r="S56" i="5"/>
  <c r="R39" i="5"/>
  <c r="R47" i="5"/>
  <c r="R55" i="5"/>
  <c r="S43" i="5"/>
  <c r="R46" i="5"/>
  <c r="V46" i="5"/>
  <c r="S45" i="5"/>
  <c r="R40" i="5"/>
  <c r="S36" i="5"/>
  <c r="S52" i="5"/>
  <c r="T48" i="5"/>
  <c r="S39" i="5"/>
  <c r="S55" i="5"/>
  <c r="R34" i="5"/>
  <c r="R50" i="5"/>
  <c r="V50" i="5"/>
  <c r="V33" i="5"/>
  <c r="V49" i="5"/>
  <c r="T36" i="5"/>
  <c r="T52" i="5"/>
  <c r="V36" i="5"/>
  <c r="V52" i="5"/>
  <c r="X36" i="5"/>
  <c r="T47" i="5"/>
  <c r="X52" i="5"/>
  <c r="Q34" i="5"/>
  <c r="Q50" i="5"/>
  <c r="Z36" i="5"/>
  <c r="V47" i="5"/>
  <c r="Z52" i="5"/>
  <c r="S34" i="5"/>
  <c r="S50" i="5"/>
  <c r="T34" i="5"/>
  <c r="Z35" i="5"/>
  <c r="T43" i="5"/>
  <c r="X48" i="5"/>
  <c r="Q46" i="5"/>
  <c r="V43" i="5"/>
  <c r="Z48" i="5"/>
  <c r="S46" i="5"/>
  <c r="V34" i="5"/>
  <c r="S33" i="5"/>
  <c r="V42" i="5"/>
  <c r="V41" i="5"/>
  <c r="V44" i="5"/>
  <c r="T39" i="5"/>
  <c r="X44" i="5"/>
  <c r="T55" i="5"/>
  <c r="Q42" i="5"/>
  <c r="V39" i="5"/>
  <c r="Z44" i="5"/>
  <c r="V55" i="5"/>
  <c r="S42" i="5"/>
  <c r="X35" i="5"/>
  <c r="V48" i="5"/>
  <c r="V38" i="5"/>
  <c r="V54" i="5"/>
  <c r="V37" i="5"/>
  <c r="V53" i="5"/>
  <c r="V40" i="5"/>
  <c r="V56" i="5"/>
  <c r="T35" i="5"/>
  <c r="X40" i="5"/>
  <c r="Q38" i="5"/>
  <c r="Q54" i="5"/>
  <c r="V35" i="5"/>
  <c r="Z40" i="5"/>
  <c r="S38" i="5"/>
  <c r="K49" i="5"/>
  <c r="K45" i="5"/>
  <c r="D40" i="5"/>
  <c r="D56" i="5"/>
  <c r="K41" i="5"/>
  <c r="D52" i="5"/>
  <c r="B40" i="5"/>
  <c r="B56" i="5"/>
  <c r="K44" i="5"/>
  <c r="D35" i="5"/>
  <c r="D51" i="5"/>
  <c r="M46" i="5"/>
  <c r="B43" i="5"/>
  <c r="F48" i="5"/>
  <c r="K47" i="5"/>
  <c r="D38" i="5"/>
  <c r="H43" i="5"/>
  <c r="D54" i="5"/>
  <c r="M33" i="5"/>
  <c r="M49" i="5"/>
  <c r="B38" i="5"/>
  <c r="F43" i="5"/>
  <c r="B54" i="5"/>
  <c r="K42" i="5"/>
  <c r="D33" i="5"/>
  <c r="H38" i="5"/>
  <c r="D49" i="5"/>
  <c r="H54" i="5"/>
  <c r="M44" i="5"/>
  <c r="F33" i="5"/>
  <c r="K37" i="5"/>
  <c r="B36" i="5"/>
  <c r="B52" i="5"/>
  <c r="K40" i="5"/>
  <c r="K56" i="5"/>
  <c r="D47" i="5"/>
  <c r="K33" i="5"/>
  <c r="M42" i="5"/>
  <c r="B39" i="5"/>
  <c r="F44" i="5"/>
  <c r="B55" i="5"/>
  <c r="K43" i="5"/>
  <c r="D34" i="5"/>
  <c r="H39" i="5"/>
  <c r="D50" i="5"/>
  <c r="H55" i="5"/>
  <c r="M45" i="5"/>
  <c r="F39" i="5"/>
  <c r="B50" i="5"/>
  <c r="F55" i="5"/>
  <c r="K38" i="5"/>
  <c r="K54" i="5"/>
  <c r="H34" i="5"/>
  <c r="D45" i="5"/>
  <c r="H50" i="5"/>
  <c r="M40" i="5"/>
  <c r="M56" i="5"/>
  <c r="H33" i="5"/>
  <c r="D36" i="5"/>
  <c r="B48" i="5"/>
  <c r="K36" i="5"/>
  <c r="K52" i="5"/>
  <c r="D43" i="5"/>
  <c r="M38" i="5"/>
  <c r="M54" i="5"/>
  <c r="B35" i="5"/>
  <c r="F40" i="5"/>
  <c r="B51" i="5"/>
  <c r="F56" i="5"/>
  <c r="K39" i="5"/>
  <c r="K55" i="5"/>
  <c r="H35" i="5"/>
  <c r="D46" i="5"/>
  <c r="H51" i="5"/>
  <c r="M41" i="5"/>
  <c r="F35" i="5"/>
  <c r="B46" i="5"/>
  <c r="F51" i="5"/>
  <c r="K50" i="5"/>
  <c r="D41" i="5"/>
  <c r="H46" i="5"/>
  <c r="M36" i="5"/>
  <c r="I47" i="5"/>
  <c r="M52" i="5"/>
  <c r="M35" i="5"/>
  <c r="B44" i="5"/>
  <c r="K48" i="5"/>
  <c r="D39" i="5"/>
  <c r="D55" i="5"/>
  <c r="M34" i="5"/>
  <c r="M50" i="5"/>
  <c r="F36" i="5"/>
  <c r="B47" i="5"/>
  <c r="F52" i="5"/>
  <c r="K51" i="5"/>
  <c r="B33" i="5"/>
  <c r="D42" i="5"/>
  <c r="H47" i="5"/>
  <c r="K34" i="5"/>
  <c r="M37" i="5"/>
  <c r="M53" i="5"/>
  <c r="B42" i="5"/>
  <c r="F47" i="5"/>
  <c r="K46" i="5"/>
  <c r="D37" i="5"/>
</calcChain>
</file>

<file path=xl/sharedStrings.xml><?xml version="1.0" encoding="utf-8"?>
<sst xmlns="http://schemas.openxmlformats.org/spreadsheetml/2006/main" count="321" uniqueCount="139">
  <si>
    <t>2-P</t>
  </si>
  <si>
    <t>2-D</t>
  </si>
  <si>
    <t>2-F</t>
  </si>
  <si>
    <t>3-P</t>
  </si>
  <si>
    <t>3-D</t>
  </si>
  <si>
    <t>3-F</t>
  </si>
  <si>
    <t>4-P</t>
  </si>
  <si>
    <t>4-D</t>
  </si>
  <si>
    <t>4-F</t>
  </si>
  <si>
    <t>5-P</t>
  </si>
  <si>
    <t>5-D</t>
  </si>
  <si>
    <t>5-F</t>
  </si>
  <si>
    <t>6-P</t>
  </si>
  <si>
    <t>6-D</t>
  </si>
  <si>
    <t>6-F</t>
  </si>
  <si>
    <t>7-P</t>
  </si>
  <si>
    <t>7-D</t>
  </si>
  <si>
    <t>7-F</t>
  </si>
  <si>
    <t>8-P</t>
  </si>
  <si>
    <t>8-D</t>
  </si>
  <si>
    <t>8-F</t>
  </si>
  <si>
    <t>子区时段划分</t>
    <phoneticPr fontId="1" type="noConversion"/>
  </si>
  <si>
    <t>矩阵：24*21</t>
    <phoneticPr fontId="1" type="noConversion"/>
  </si>
  <si>
    <t>20191202-停车次数</t>
    <phoneticPr fontId="1" type="noConversion"/>
  </si>
  <si>
    <t>20191203-停车次数</t>
  </si>
  <si>
    <t>20191204-停车次数</t>
  </si>
  <si>
    <t>20191205-停车次数</t>
  </si>
  <si>
    <t>20191206-停车次数</t>
  </si>
  <si>
    <t>20191207-停车次数</t>
  </si>
  <si>
    <t>20191208-停车次数</t>
  </si>
  <si>
    <t>20191202-延误</t>
    <phoneticPr fontId="1" type="noConversion"/>
  </si>
  <si>
    <t>20191202-流量</t>
    <phoneticPr fontId="1" type="noConversion"/>
  </si>
  <si>
    <t>20191203-延误</t>
  </si>
  <si>
    <t>20191203-流量</t>
  </si>
  <si>
    <t>20191204-延误</t>
  </si>
  <si>
    <t>20191204-流量</t>
  </si>
  <si>
    <t>20191205-延误</t>
  </si>
  <si>
    <t>20191205-流量</t>
  </si>
  <si>
    <t>20191206-延误</t>
  </si>
  <si>
    <t>20191206-流量</t>
  </si>
  <si>
    <t>20191207-延误</t>
  </si>
  <si>
    <t>20191207-流量</t>
  </si>
  <si>
    <t>20191208-延误</t>
  </si>
  <si>
    <t>20191208-流量</t>
  </si>
  <si>
    <t>24：0-23点</t>
    <phoneticPr fontId="1" type="noConversion"/>
  </si>
  <si>
    <t>21：7天*3个维度</t>
    <phoneticPr fontId="1" type="noConversion"/>
  </si>
  <si>
    <t>T</t>
    <phoneticPr fontId="2" type="noConversion"/>
  </si>
  <si>
    <t>北进口</t>
    <phoneticPr fontId="2" type="noConversion"/>
  </si>
  <si>
    <t>东进口</t>
    <phoneticPr fontId="2" type="noConversion"/>
  </si>
  <si>
    <t>南进口</t>
    <phoneticPr fontId="2" type="noConversion"/>
  </si>
  <si>
    <t>西进口</t>
    <phoneticPr fontId="2" type="noConversion"/>
  </si>
  <si>
    <t>P</t>
    <phoneticPr fontId="2" type="noConversion"/>
  </si>
  <si>
    <t>D</t>
    <phoneticPr fontId="2" type="noConversion"/>
  </si>
  <si>
    <t>F</t>
    <phoneticPr fontId="2" type="noConversion"/>
  </si>
  <si>
    <t>北进口</t>
  </si>
  <si>
    <t>东进口</t>
  </si>
  <si>
    <t>南进口</t>
  </si>
  <si>
    <t>西进口</t>
  </si>
  <si>
    <t>P</t>
  </si>
  <si>
    <t>D</t>
  </si>
  <si>
    <t>F</t>
  </si>
  <si>
    <t>工作日聚类</t>
    <phoneticPr fontId="1" type="noConversion"/>
  </si>
  <si>
    <t>矩阵：24*12</t>
    <phoneticPr fontId="1" type="noConversion"/>
  </si>
  <si>
    <t>12：4进口*三维度</t>
    <phoneticPr fontId="1" type="noConversion"/>
  </si>
  <si>
    <t>停车次数</t>
    <phoneticPr fontId="1" type="noConversion"/>
  </si>
  <si>
    <t>延误</t>
    <phoneticPr fontId="1" type="noConversion"/>
  </si>
  <si>
    <t>流量</t>
    <phoneticPr fontId="1" type="noConversion"/>
  </si>
  <si>
    <t>数据来源</t>
    <phoneticPr fontId="1" type="noConversion"/>
  </si>
  <si>
    <t>数据2：进口级小时数据-停车次数+延误+流量</t>
    <phoneticPr fontId="1" type="noConversion"/>
  </si>
  <si>
    <t>数据2（周二）：进口级小时数据-停车次数+延误+流量</t>
    <phoneticPr fontId="1" type="noConversion"/>
  </si>
  <si>
    <t>休息日聚类</t>
    <phoneticPr fontId="1" type="noConversion"/>
  </si>
  <si>
    <t>数据2（周日）：进口级小时数据-停车次数+延误+流量</t>
    <phoneticPr fontId="1" type="noConversion"/>
  </si>
  <si>
    <t>北进口-停车次数</t>
  </si>
  <si>
    <t>北进口-延误</t>
  </si>
  <si>
    <t>北进口-流量</t>
  </si>
  <si>
    <t>东进口-停车次数</t>
  </si>
  <si>
    <t>东进口-延误</t>
  </si>
  <si>
    <t>东进口-流量</t>
  </si>
  <si>
    <t>南进口-停车次数</t>
  </si>
  <si>
    <t>南进口-延误</t>
  </si>
  <si>
    <t>南进口-流量</t>
  </si>
  <si>
    <t>西进口-停车次数</t>
  </si>
  <si>
    <t>西进口-延误</t>
  </si>
  <si>
    <t>西进口-流量</t>
  </si>
  <si>
    <t>Max</t>
    <phoneticPr fontId="2" type="noConversion"/>
  </si>
  <si>
    <t>Min</t>
    <phoneticPr fontId="2" type="noConversion"/>
  </si>
  <si>
    <t>Max-Min</t>
    <phoneticPr fontId="2" type="noConversion"/>
  </si>
  <si>
    <t>1点</t>
    <phoneticPr fontId="2" type="noConversion"/>
  </si>
  <si>
    <t>2点</t>
  </si>
  <si>
    <t>3点</t>
  </si>
  <si>
    <t>4点</t>
  </si>
  <si>
    <t>5点</t>
  </si>
  <si>
    <t>6点</t>
  </si>
  <si>
    <t>7点</t>
  </si>
  <si>
    <t>8点</t>
  </si>
  <si>
    <t>9点</t>
  </si>
  <si>
    <t>10点</t>
  </si>
  <si>
    <t>11点</t>
  </si>
  <si>
    <t>12点</t>
  </si>
  <si>
    <t>13点</t>
  </si>
  <si>
    <t>14点</t>
  </si>
  <si>
    <t>15点</t>
  </si>
  <si>
    <t>16点</t>
  </si>
  <si>
    <t>17点</t>
  </si>
  <si>
    <t>18点</t>
  </si>
  <si>
    <t>19点</t>
  </si>
  <si>
    <t>20点</t>
  </si>
  <si>
    <t>21点</t>
  </si>
  <si>
    <t>22点</t>
  </si>
  <si>
    <t>23点</t>
  </si>
  <si>
    <t>24点</t>
  </si>
  <si>
    <t>时间</t>
    <phoneticPr fontId="2" type="noConversion"/>
  </si>
  <si>
    <t>早高峰</t>
    <phoneticPr fontId="2" type="noConversion"/>
  </si>
  <si>
    <t>8点、9点</t>
    <phoneticPr fontId="2" type="noConversion"/>
  </si>
  <si>
    <t>晚高峰</t>
    <phoneticPr fontId="2" type="noConversion"/>
  </si>
  <si>
    <t>17点、18点</t>
    <phoneticPr fontId="2" type="noConversion"/>
  </si>
  <si>
    <t>午高峰</t>
    <phoneticPr fontId="2" type="noConversion"/>
  </si>
  <si>
    <t>13点、21点</t>
    <phoneticPr fontId="2" type="noConversion"/>
  </si>
  <si>
    <t>白天平峰</t>
    <phoneticPr fontId="2" type="noConversion"/>
  </si>
  <si>
    <t>14点、15点、16点</t>
    <phoneticPr fontId="2" type="noConversion"/>
  </si>
  <si>
    <t>凌晨平峰</t>
    <phoneticPr fontId="2" type="noConversion"/>
  </si>
  <si>
    <t>6点、23点、24点</t>
    <phoneticPr fontId="2" type="noConversion"/>
  </si>
  <si>
    <t>凌晨低峰</t>
    <phoneticPr fontId="2" type="noConversion"/>
  </si>
  <si>
    <t>1点、2点、3点、4点、5点</t>
    <phoneticPr fontId="2" type="noConversion"/>
  </si>
  <si>
    <t>过渡时间段</t>
    <phoneticPr fontId="2" type="noConversion"/>
  </si>
  <si>
    <t>7点和22点（早高峰和午高峰过渡时间段）、10点和19点（早晚高峰过渡时间段）、11点和12点和20点午高峰过渡时间段</t>
    <phoneticPr fontId="2" type="noConversion"/>
  </si>
  <si>
    <t>Flow</t>
  </si>
  <si>
    <t>周二</t>
    <phoneticPr fontId="2" type="noConversion"/>
  </si>
  <si>
    <t>时段</t>
    <phoneticPr fontId="2" type="noConversion"/>
  </si>
  <si>
    <t>17点</t>
    <phoneticPr fontId="2" type="noConversion"/>
  </si>
  <si>
    <t>13点、14点、15点、16点、18点</t>
    <phoneticPr fontId="2" type="noConversion"/>
  </si>
  <si>
    <t>10点、11点、12点、19点</t>
    <phoneticPr fontId="2" type="noConversion"/>
  </si>
  <si>
    <t>7点、23点、24点</t>
    <phoneticPr fontId="2" type="noConversion"/>
  </si>
  <si>
    <t>1点、2点、3点、4点、5点、6点</t>
    <phoneticPr fontId="2" type="noConversion"/>
  </si>
  <si>
    <t>其他时段</t>
    <phoneticPr fontId="2" type="noConversion"/>
  </si>
  <si>
    <t>8点、9点、20点、21点、22点</t>
    <phoneticPr fontId="2" type="noConversion"/>
  </si>
  <si>
    <t>Data1-时段划分</t>
    <phoneticPr fontId="1" type="noConversion"/>
  </si>
  <si>
    <t>Data2-聚类分析-周二</t>
    <phoneticPr fontId="1" type="noConversion"/>
  </si>
  <si>
    <t>Data3-聚类分析-周日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</si>
</sst>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name val="Microsoft YaHei UI"/>
      <family val="2"/>
      <charset val="134"/>
    </font>
    <font>
      <b/>
      <sz val="12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11" borderId="0" xfId="0" applyFont="1" applyFill="1">
      <alignment vertical="center"/>
    </xf>
    <xf numFmtId="0" fontId="4" fillId="12" borderId="0" xfId="0" applyFont="1" applyFill="1">
      <alignment vertical="center"/>
    </xf>
    <xf numFmtId="0" fontId="4" fillId="13" borderId="0" xfId="0" applyFont="1" applyFill="1">
      <alignment vertical="center"/>
    </xf>
    <xf numFmtId="0" fontId="4" fillId="14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9" borderId="0" xfId="0" applyFill="1">
      <alignment vertical="center"/>
    </xf>
    <xf numFmtId="0" fontId="0" fillId="12" borderId="0" xfId="0" applyFill="1">
      <alignment vertical="center"/>
    </xf>
    <xf numFmtId="0" fontId="0" fillId="11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[1]周二时段划分结果!$A$39</c:f>
              <c:strCache>
                <c:ptCount val="1"/>
                <c:pt idx="0">
                  <c:v>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[1]周二时段划分结果!$B$39:$Y$39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9-4E4D-87A5-89342D09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20592"/>
        <c:axId val="697842176"/>
      </c:barChart>
      <c:barChart>
        <c:barDir val="col"/>
        <c:grouping val="clustered"/>
        <c:varyColors val="0"/>
        <c:ser>
          <c:idx val="2"/>
          <c:order val="2"/>
          <c:tx>
            <c:strRef>
              <c:f>[1]周二时段划分结果!$A$41</c:f>
              <c:strCache>
                <c:ptCount val="1"/>
                <c:pt idx="0">
                  <c:v>时段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rgbClr val="000000">
                  <a:alpha val="72000"/>
                </a:srgbClr>
              </a:outerShdw>
            </a:effectLst>
          </c:spPr>
          <c:invertIfNegative val="0"/>
          <c:val>
            <c:numRef>
              <c:f>[1]周二时段划分结果!$B$41:$Y$41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9-4E4D-87A5-89342D09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2319392"/>
        <c:axId val="678845760"/>
      </c:barChart>
      <c:scatterChart>
        <c:scatterStyle val="smoothMarker"/>
        <c:varyColors val="0"/>
        <c:ser>
          <c:idx val="1"/>
          <c:order val="1"/>
          <c:tx>
            <c:strRef>
              <c:f>[1]周二时段划分结果!$A$40</c:f>
              <c:strCache>
                <c:ptCount val="1"/>
                <c:pt idx="0">
                  <c:v>周二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[1]周二时段划分结果!$B$40:$Y$40</c:f>
              <c:numCache>
                <c:formatCode>General</c:formatCode>
                <c:ptCount val="24"/>
                <c:pt idx="0">
                  <c:v>49538</c:v>
                </c:pt>
                <c:pt idx="1">
                  <c:v>34088</c:v>
                </c:pt>
                <c:pt idx="2">
                  <c:v>23886</c:v>
                </c:pt>
                <c:pt idx="3">
                  <c:v>18313</c:v>
                </c:pt>
                <c:pt idx="4">
                  <c:v>24507</c:v>
                </c:pt>
                <c:pt idx="5">
                  <c:v>73540</c:v>
                </c:pt>
                <c:pt idx="6">
                  <c:v>158241</c:v>
                </c:pt>
                <c:pt idx="7">
                  <c:v>236324</c:v>
                </c:pt>
                <c:pt idx="8">
                  <c:v>282371</c:v>
                </c:pt>
                <c:pt idx="9">
                  <c:v>259665</c:v>
                </c:pt>
                <c:pt idx="10">
                  <c:v>225786</c:v>
                </c:pt>
                <c:pt idx="11">
                  <c:v>214499</c:v>
                </c:pt>
                <c:pt idx="12">
                  <c:v>243657</c:v>
                </c:pt>
                <c:pt idx="13">
                  <c:v>245947</c:v>
                </c:pt>
                <c:pt idx="14">
                  <c:v>232493</c:v>
                </c:pt>
                <c:pt idx="15">
                  <c:v>229538</c:v>
                </c:pt>
                <c:pt idx="16">
                  <c:v>229195</c:v>
                </c:pt>
                <c:pt idx="17">
                  <c:v>252514</c:v>
                </c:pt>
                <c:pt idx="18">
                  <c:v>244235</c:v>
                </c:pt>
                <c:pt idx="19">
                  <c:v>228783</c:v>
                </c:pt>
                <c:pt idx="20">
                  <c:v>229311</c:v>
                </c:pt>
                <c:pt idx="21">
                  <c:v>205600</c:v>
                </c:pt>
                <c:pt idx="22">
                  <c:v>145268</c:v>
                </c:pt>
                <c:pt idx="23">
                  <c:v>80406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59-4E4D-87A5-89342D09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20592"/>
        <c:axId val="697842176"/>
      </c:scatterChart>
      <c:catAx>
        <c:axId val="71232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42176"/>
        <c:crosses val="autoZero"/>
        <c:auto val="1"/>
        <c:lblAlgn val="ctr"/>
        <c:lblOffset val="100"/>
        <c:noMultiLvlLbl val="0"/>
      </c:catAx>
      <c:valAx>
        <c:axId val="697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20592"/>
        <c:crosses val="autoZero"/>
        <c:crossBetween val="between"/>
      </c:valAx>
      <c:valAx>
        <c:axId val="67884576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319392"/>
        <c:crosses val="max"/>
        <c:crossBetween val="between"/>
      </c:valAx>
      <c:catAx>
        <c:axId val="71231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67884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[1]周日时段划分结果!$B$39:$Y$39</c:f>
              <c:numCache>
                <c:formatCode>General</c:formatCode>
                <c:ptCount val="24"/>
                <c:pt idx="0">
                  <c:v>40682</c:v>
                </c:pt>
                <c:pt idx="1">
                  <c:v>28512</c:v>
                </c:pt>
                <c:pt idx="2">
                  <c:v>19622</c:v>
                </c:pt>
                <c:pt idx="3">
                  <c:v>16207</c:v>
                </c:pt>
                <c:pt idx="4">
                  <c:v>23584</c:v>
                </c:pt>
                <c:pt idx="5">
                  <c:v>70978</c:v>
                </c:pt>
                <c:pt idx="6">
                  <c:v>141084</c:v>
                </c:pt>
                <c:pt idx="7">
                  <c:v>202950</c:v>
                </c:pt>
                <c:pt idx="8">
                  <c:v>243655</c:v>
                </c:pt>
                <c:pt idx="9">
                  <c:v>217118</c:v>
                </c:pt>
                <c:pt idx="10">
                  <c:v>182178</c:v>
                </c:pt>
                <c:pt idx="11">
                  <c:v>170898</c:v>
                </c:pt>
                <c:pt idx="12">
                  <c:v>194967</c:v>
                </c:pt>
                <c:pt idx="13">
                  <c:v>199098</c:v>
                </c:pt>
                <c:pt idx="14">
                  <c:v>190615</c:v>
                </c:pt>
                <c:pt idx="15">
                  <c:v>186590</c:v>
                </c:pt>
                <c:pt idx="16">
                  <c:v>190854</c:v>
                </c:pt>
                <c:pt idx="17">
                  <c:v>214911</c:v>
                </c:pt>
                <c:pt idx="18">
                  <c:v>200978</c:v>
                </c:pt>
                <c:pt idx="19">
                  <c:v>191827</c:v>
                </c:pt>
                <c:pt idx="20">
                  <c:v>203712</c:v>
                </c:pt>
                <c:pt idx="21">
                  <c:v>180897</c:v>
                </c:pt>
                <c:pt idx="22">
                  <c:v>121850</c:v>
                </c:pt>
                <c:pt idx="23">
                  <c:v>62635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E-4F60-86A7-8E30789E46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[1]周日时段划分结果!$B$40:$Y$40</c:f>
              <c:numCache>
                <c:formatCode>General</c:formatCode>
                <c:ptCount val="24"/>
                <c:pt idx="0">
                  <c:v>49538</c:v>
                </c:pt>
                <c:pt idx="1">
                  <c:v>34088</c:v>
                </c:pt>
                <c:pt idx="2">
                  <c:v>23886</c:v>
                </c:pt>
                <c:pt idx="3">
                  <c:v>18313</c:v>
                </c:pt>
                <c:pt idx="4">
                  <c:v>24507</c:v>
                </c:pt>
                <c:pt idx="5">
                  <c:v>73540</c:v>
                </c:pt>
                <c:pt idx="6">
                  <c:v>158241</c:v>
                </c:pt>
                <c:pt idx="7">
                  <c:v>236324</c:v>
                </c:pt>
                <c:pt idx="8">
                  <c:v>282371</c:v>
                </c:pt>
                <c:pt idx="9">
                  <c:v>259665</c:v>
                </c:pt>
                <c:pt idx="10">
                  <c:v>225786</c:v>
                </c:pt>
                <c:pt idx="11">
                  <c:v>214499</c:v>
                </c:pt>
                <c:pt idx="12">
                  <c:v>243657</c:v>
                </c:pt>
                <c:pt idx="13">
                  <c:v>245947</c:v>
                </c:pt>
                <c:pt idx="14">
                  <c:v>232493</c:v>
                </c:pt>
                <c:pt idx="15">
                  <c:v>229538</c:v>
                </c:pt>
                <c:pt idx="16">
                  <c:v>229195</c:v>
                </c:pt>
                <c:pt idx="17">
                  <c:v>252514</c:v>
                </c:pt>
                <c:pt idx="18">
                  <c:v>244235</c:v>
                </c:pt>
                <c:pt idx="19">
                  <c:v>228783</c:v>
                </c:pt>
                <c:pt idx="20">
                  <c:v>229311</c:v>
                </c:pt>
                <c:pt idx="21">
                  <c:v>205600</c:v>
                </c:pt>
                <c:pt idx="22">
                  <c:v>145268</c:v>
                </c:pt>
                <c:pt idx="23">
                  <c:v>80406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E-4F60-86A7-8E30789E46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[1]周日时段划分结果!$B$41:$Y$41</c:f>
              <c:numCache>
                <c:formatCode>General</c:formatCode>
                <c:ptCount val="24"/>
                <c:pt idx="0">
                  <c:v>48050</c:v>
                </c:pt>
                <c:pt idx="1">
                  <c:v>33318</c:v>
                </c:pt>
                <c:pt idx="2">
                  <c:v>22185</c:v>
                </c:pt>
                <c:pt idx="3">
                  <c:v>17672</c:v>
                </c:pt>
                <c:pt idx="4">
                  <c:v>23529</c:v>
                </c:pt>
                <c:pt idx="5">
                  <c:v>68740</c:v>
                </c:pt>
                <c:pt idx="6">
                  <c:v>149366</c:v>
                </c:pt>
                <c:pt idx="7">
                  <c:v>224306</c:v>
                </c:pt>
                <c:pt idx="8">
                  <c:v>256798</c:v>
                </c:pt>
                <c:pt idx="9">
                  <c:v>239171</c:v>
                </c:pt>
                <c:pt idx="10">
                  <c:v>211999</c:v>
                </c:pt>
                <c:pt idx="11">
                  <c:v>194566</c:v>
                </c:pt>
                <c:pt idx="12">
                  <c:v>220933</c:v>
                </c:pt>
                <c:pt idx="13">
                  <c:v>227196</c:v>
                </c:pt>
                <c:pt idx="14">
                  <c:v>210351</c:v>
                </c:pt>
                <c:pt idx="15">
                  <c:v>207691</c:v>
                </c:pt>
                <c:pt idx="16">
                  <c:v>210494</c:v>
                </c:pt>
                <c:pt idx="17">
                  <c:v>231599</c:v>
                </c:pt>
                <c:pt idx="18">
                  <c:v>211686</c:v>
                </c:pt>
                <c:pt idx="19">
                  <c:v>196471</c:v>
                </c:pt>
                <c:pt idx="20">
                  <c:v>215067</c:v>
                </c:pt>
                <c:pt idx="21">
                  <c:v>188055</c:v>
                </c:pt>
                <c:pt idx="22">
                  <c:v>128123</c:v>
                </c:pt>
                <c:pt idx="23">
                  <c:v>81361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8E-4F60-86A7-8E30789E46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[1]周日时段划分结果!$B$42:$Y$42</c:f>
              <c:numCache>
                <c:formatCode>General</c:formatCode>
                <c:ptCount val="24"/>
                <c:pt idx="0">
                  <c:v>43162</c:v>
                </c:pt>
                <c:pt idx="1">
                  <c:v>29951</c:v>
                </c:pt>
                <c:pt idx="2">
                  <c:v>19538</c:v>
                </c:pt>
                <c:pt idx="3">
                  <c:v>15887</c:v>
                </c:pt>
                <c:pt idx="4">
                  <c:v>20757</c:v>
                </c:pt>
                <c:pt idx="5">
                  <c:v>60692</c:v>
                </c:pt>
                <c:pt idx="6">
                  <c:v>130769</c:v>
                </c:pt>
                <c:pt idx="7">
                  <c:v>195829</c:v>
                </c:pt>
                <c:pt idx="8">
                  <c:v>226045</c:v>
                </c:pt>
                <c:pt idx="9">
                  <c:v>212431</c:v>
                </c:pt>
                <c:pt idx="10">
                  <c:v>187193</c:v>
                </c:pt>
                <c:pt idx="11">
                  <c:v>176228</c:v>
                </c:pt>
                <c:pt idx="12">
                  <c:v>197292</c:v>
                </c:pt>
                <c:pt idx="13">
                  <c:v>199955</c:v>
                </c:pt>
                <c:pt idx="14">
                  <c:v>186354</c:v>
                </c:pt>
                <c:pt idx="15">
                  <c:v>184033</c:v>
                </c:pt>
                <c:pt idx="16">
                  <c:v>191546</c:v>
                </c:pt>
                <c:pt idx="17">
                  <c:v>202917</c:v>
                </c:pt>
                <c:pt idx="18">
                  <c:v>183778</c:v>
                </c:pt>
                <c:pt idx="19">
                  <c:v>175824</c:v>
                </c:pt>
                <c:pt idx="20">
                  <c:v>184974</c:v>
                </c:pt>
                <c:pt idx="21">
                  <c:v>164068</c:v>
                </c:pt>
                <c:pt idx="22">
                  <c:v>108862</c:v>
                </c:pt>
                <c:pt idx="23">
                  <c:v>69444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8E-4F60-86A7-8E30789E465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[1]周日时段划分结果!$B$43:$Y$43</c:f>
              <c:numCache>
                <c:formatCode>General</c:formatCode>
                <c:ptCount val="24"/>
                <c:pt idx="0">
                  <c:v>44717</c:v>
                </c:pt>
                <c:pt idx="1">
                  <c:v>31361</c:v>
                </c:pt>
                <c:pt idx="2">
                  <c:v>21677</c:v>
                </c:pt>
                <c:pt idx="3">
                  <c:v>16853</c:v>
                </c:pt>
                <c:pt idx="4">
                  <c:v>21834</c:v>
                </c:pt>
                <c:pt idx="5">
                  <c:v>62418</c:v>
                </c:pt>
                <c:pt idx="6">
                  <c:v>139545</c:v>
                </c:pt>
                <c:pt idx="7">
                  <c:v>210833</c:v>
                </c:pt>
                <c:pt idx="8">
                  <c:v>240311</c:v>
                </c:pt>
                <c:pt idx="9">
                  <c:v>224979</c:v>
                </c:pt>
                <c:pt idx="10">
                  <c:v>203784</c:v>
                </c:pt>
                <c:pt idx="11">
                  <c:v>194374</c:v>
                </c:pt>
                <c:pt idx="12">
                  <c:v>212471</c:v>
                </c:pt>
                <c:pt idx="13">
                  <c:v>218564</c:v>
                </c:pt>
                <c:pt idx="14">
                  <c:v>210768</c:v>
                </c:pt>
                <c:pt idx="15">
                  <c:v>208900</c:v>
                </c:pt>
                <c:pt idx="16">
                  <c:v>205264</c:v>
                </c:pt>
                <c:pt idx="17">
                  <c:v>217646</c:v>
                </c:pt>
                <c:pt idx="18">
                  <c:v>212492</c:v>
                </c:pt>
                <c:pt idx="19">
                  <c:v>195527</c:v>
                </c:pt>
                <c:pt idx="20">
                  <c:v>212867</c:v>
                </c:pt>
                <c:pt idx="21">
                  <c:v>195146</c:v>
                </c:pt>
                <c:pt idx="22">
                  <c:v>136014</c:v>
                </c:pt>
                <c:pt idx="23">
                  <c:v>71212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8E-4F60-86A7-8E30789E465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[1]周日时段划分结果!$B$44:$Y$44</c:f>
              <c:numCache>
                <c:formatCode>General</c:formatCode>
                <c:ptCount val="24"/>
                <c:pt idx="0">
                  <c:v>43723</c:v>
                </c:pt>
                <c:pt idx="1">
                  <c:v>30292</c:v>
                </c:pt>
                <c:pt idx="2">
                  <c:v>21566</c:v>
                </c:pt>
                <c:pt idx="3">
                  <c:v>16598</c:v>
                </c:pt>
                <c:pt idx="4">
                  <c:v>17776</c:v>
                </c:pt>
                <c:pt idx="5">
                  <c:v>29405</c:v>
                </c:pt>
                <c:pt idx="6">
                  <c:v>70961</c:v>
                </c:pt>
                <c:pt idx="7">
                  <c:v>120623</c:v>
                </c:pt>
                <c:pt idx="8">
                  <c:v>144136</c:v>
                </c:pt>
                <c:pt idx="9">
                  <c:v>158775</c:v>
                </c:pt>
                <c:pt idx="10">
                  <c:v>163930</c:v>
                </c:pt>
                <c:pt idx="11">
                  <c:v>160939</c:v>
                </c:pt>
                <c:pt idx="12">
                  <c:v>166008</c:v>
                </c:pt>
                <c:pt idx="13">
                  <c:v>173323</c:v>
                </c:pt>
                <c:pt idx="14">
                  <c:v>170133</c:v>
                </c:pt>
                <c:pt idx="15">
                  <c:v>168240</c:v>
                </c:pt>
                <c:pt idx="16">
                  <c:v>186040</c:v>
                </c:pt>
                <c:pt idx="17">
                  <c:v>179667</c:v>
                </c:pt>
                <c:pt idx="18">
                  <c:v>130212</c:v>
                </c:pt>
                <c:pt idx="19">
                  <c:v>114578</c:v>
                </c:pt>
                <c:pt idx="20">
                  <c:v>118692</c:v>
                </c:pt>
                <c:pt idx="21">
                  <c:v>102663</c:v>
                </c:pt>
                <c:pt idx="22">
                  <c:v>68240</c:v>
                </c:pt>
                <c:pt idx="23">
                  <c:v>68058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8E-4F60-86A7-8E30789E465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[1]周日时段划分结果!$B$45:$Y$45</c:f>
              <c:numCache>
                <c:formatCode>General</c:formatCode>
                <c:ptCount val="24"/>
                <c:pt idx="0">
                  <c:v>58984</c:v>
                </c:pt>
                <c:pt idx="1">
                  <c:v>43152</c:v>
                </c:pt>
                <c:pt idx="2">
                  <c:v>30570</c:v>
                </c:pt>
                <c:pt idx="3">
                  <c:v>24036</c:v>
                </c:pt>
                <c:pt idx="4">
                  <c:v>23676</c:v>
                </c:pt>
                <c:pt idx="5">
                  <c:v>35014</c:v>
                </c:pt>
                <c:pt idx="6">
                  <c:v>83148</c:v>
                </c:pt>
                <c:pt idx="7">
                  <c:v>151391</c:v>
                </c:pt>
                <c:pt idx="8">
                  <c:v>170011</c:v>
                </c:pt>
                <c:pt idx="9">
                  <c:v>190571</c:v>
                </c:pt>
                <c:pt idx="10">
                  <c:v>200566</c:v>
                </c:pt>
                <c:pt idx="11">
                  <c:v>196832</c:v>
                </c:pt>
                <c:pt idx="12">
                  <c:v>211731</c:v>
                </c:pt>
                <c:pt idx="13">
                  <c:v>219600</c:v>
                </c:pt>
                <c:pt idx="14">
                  <c:v>216190</c:v>
                </c:pt>
                <c:pt idx="15">
                  <c:v>216794</c:v>
                </c:pt>
                <c:pt idx="16">
                  <c:v>237645</c:v>
                </c:pt>
                <c:pt idx="17">
                  <c:v>222486</c:v>
                </c:pt>
                <c:pt idx="18">
                  <c:v>176709</c:v>
                </c:pt>
                <c:pt idx="19">
                  <c:v>167218</c:v>
                </c:pt>
                <c:pt idx="20">
                  <c:v>161662</c:v>
                </c:pt>
                <c:pt idx="21">
                  <c:v>139341</c:v>
                </c:pt>
                <c:pt idx="22">
                  <c:v>93157</c:v>
                </c:pt>
                <c:pt idx="23">
                  <c:v>84217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8E-4F60-86A7-8E30789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24496"/>
        <c:axId val="834479120"/>
      </c:scatterChart>
      <c:valAx>
        <c:axId val="710024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479120"/>
        <c:crosses val="autoZero"/>
        <c:crossBetween val="midCat"/>
      </c:valAx>
      <c:valAx>
        <c:axId val="834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0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23</xdr:row>
      <xdr:rowOff>176212</xdr:rowOff>
    </xdr:from>
    <xdr:to>
      <xdr:col>20</xdr:col>
      <xdr:colOff>104775</xdr:colOff>
      <xdr:row>36</xdr:row>
      <xdr:rowOff>195262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92E6D3-8975-4E56-9D3D-4B38C5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20</xdr:row>
      <xdr:rowOff>52387</xdr:rowOff>
    </xdr:from>
    <xdr:to>
      <xdr:col>20</xdr:col>
      <xdr:colOff>466725</xdr:colOff>
      <xdr:row>33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EF868B-CAEE-448D-9D81-2FF25AFD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26102;&#26102;&#27573;&#21010;&#20998;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表"/>
      <sheetName val="Raw-Data"/>
      <sheetName val="周二数据"/>
      <sheetName val="周二时段划分结果"/>
      <sheetName val="周日数据"/>
      <sheetName val="周日时段划分结果"/>
    </sheetNames>
    <sheetDataSet>
      <sheetData sheetId="0"/>
      <sheetData sheetId="1"/>
      <sheetData sheetId="2"/>
      <sheetData sheetId="3">
        <row r="39">
          <cell r="A39" t="str">
            <v>Flow</v>
          </cell>
          <cell r="B39">
            <v>1</v>
          </cell>
          <cell r="C39">
            <v>2</v>
          </cell>
          <cell r="D39">
            <v>3</v>
          </cell>
          <cell r="E39">
            <v>4</v>
          </cell>
          <cell r="F39">
            <v>5</v>
          </cell>
          <cell r="G39">
            <v>6</v>
          </cell>
          <cell r="H39">
            <v>7</v>
          </cell>
          <cell r="I39">
            <v>8</v>
          </cell>
          <cell r="J39">
            <v>9</v>
          </cell>
          <cell r="K39">
            <v>10</v>
          </cell>
          <cell r="L39">
            <v>11</v>
          </cell>
          <cell r="M39">
            <v>12</v>
          </cell>
          <cell r="N39">
            <v>13</v>
          </cell>
          <cell r="O39">
            <v>14</v>
          </cell>
          <cell r="P39">
            <v>15</v>
          </cell>
          <cell r="Q39">
            <v>16</v>
          </cell>
          <cell r="R39">
            <v>17</v>
          </cell>
          <cell r="S39">
            <v>18</v>
          </cell>
          <cell r="T39">
            <v>19</v>
          </cell>
          <cell r="U39">
            <v>20</v>
          </cell>
          <cell r="V39">
            <v>21</v>
          </cell>
          <cell r="W39">
            <v>22</v>
          </cell>
          <cell r="X39">
            <v>23</v>
          </cell>
          <cell r="Y39">
            <v>24</v>
          </cell>
        </row>
        <row r="40">
          <cell r="A40" t="str">
            <v>周二</v>
          </cell>
          <cell r="B40">
            <v>49538</v>
          </cell>
          <cell r="C40">
            <v>34088</v>
          </cell>
          <cell r="D40">
            <v>23886</v>
          </cell>
          <cell r="E40">
            <v>18313</v>
          </cell>
          <cell r="F40">
            <v>24507</v>
          </cell>
          <cell r="G40">
            <v>73540</v>
          </cell>
          <cell r="H40">
            <v>158241</v>
          </cell>
          <cell r="I40">
            <v>236324</v>
          </cell>
          <cell r="J40">
            <v>282371</v>
          </cell>
          <cell r="K40">
            <v>259665</v>
          </cell>
          <cell r="L40">
            <v>225786</v>
          </cell>
          <cell r="M40">
            <v>214499</v>
          </cell>
          <cell r="N40">
            <v>243657</v>
          </cell>
          <cell r="O40">
            <v>245947</v>
          </cell>
          <cell r="P40">
            <v>232493</v>
          </cell>
          <cell r="Q40">
            <v>229538</v>
          </cell>
          <cell r="R40">
            <v>229195</v>
          </cell>
          <cell r="S40">
            <v>252514</v>
          </cell>
          <cell r="T40">
            <v>244235</v>
          </cell>
          <cell r="U40">
            <v>228783</v>
          </cell>
          <cell r="V40">
            <v>229311</v>
          </cell>
          <cell r="W40">
            <v>205600</v>
          </cell>
          <cell r="X40">
            <v>145268</v>
          </cell>
          <cell r="Y40">
            <v>80406</v>
          </cell>
        </row>
        <row r="41">
          <cell r="A41" t="str">
            <v>时段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0</v>
          </cell>
          <cell r="H41">
            <v>0</v>
          </cell>
          <cell r="I41">
            <v>2</v>
          </cell>
          <cell r="J41">
            <v>2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</row>
      </sheetData>
      <sheetData sheetId="4"/>
      <sheetData sheetId="5">
        <row r="38">
          <cell r="B38">
            <v>1</v>
          </cell>
          <cell r="C38">
            <v>2</v>
          </cell>
          <cell r="D38">
            <v>3</v>
          </cell>
          <cell r="E38">
            <v>4</v>
          </cell>
          <cell r="F38">
            <v>5</v>
          </cell>
          <cell r="G38">
            <v>6</v>
          </cell>
          <cell r="H38">
            <v>7</v>
          </cell>
          <cell r="I38">
            <v>8</v>
          </cell>
          <cell r="J38">
            <v>9</v>
          </cell>
          <cell r="K38">
            <v>10</v>
          </cell>
          <cell r="L38">
            <v>11</v>
          </cell>
          <cell r="M38">
            <v>12</v>
          </cell>
          <cell r="N38">
            <v>13</v>
          </cell>
          <cell r="O38">
            <v>14</v>
          </cell>
          <cell r="P38">
            <v>15</v>
          </cell>
          <cell r="Q38">
            <v>16</v>
          </cell>
          <cell r="R38">
            <v>17</v>
          </cell>
          <cell r="S38">
            <v>18</v>
          </cell>
          <cell r="T38">
            <v>19</v>
          </cell>
          <cell r="U38">
            <v>20</v>
          </cell>
          <cell r="V38">
            <v>21</v>
          </cell>
          <cell r="W38">
            <v>22</v>
          </cell>
          <cell r="X38">
            <v>23</v>
          </cell>
          <cell r="Y38">
            <v>24</v>
          </cell>
        </row>
        <row r="39">
          <cell r="B39">
            <v>40682</v>
          </cell>
          <cell r="C39">
            <v>28512</v>
          </cell>
          <cell r="D39">
            <v>19622</v>
          </cell>
          <cell r="E39">
            <v>16207</v>
          </cell>
          <cell r="F39">
            <v>23584</v>
          </cell>
          <cell r="G39">
            <v>70978</v>
          </cell>
          <cell r="H39">
            <v>141084</v>
          </cell>
          <cell r="I39">
            <v>202950</v>
          </cell>
          <cell r="J39">
            <v>243655</v>
          </cell>
          <cell r="K39">
            <v>217118</v>
          </cell>
          <cell r="L39">
            <v>182178</v>
          </cell>
          <cell r="M39">
            <v>170898</v>
          </cell>
          <cell r="N39">
            <v>194967</v>
          </cell>
          <cell r="O39">
            <v>199098</v>
          </cell>
          <cell r="P39">
            <v>190615</v>
          </cell>
          <cell r="Q39">
            <v>186590</v>
          </cell>
          <cell r="R39">
            <v>190854</v>
          </cell>
          <cell r="S39">
            <v>214911</v>
          </cell>
          <cell r="T39">
            <v>200978</v>
          </cell>
          <cell r="U39">
            <v>191827</v>
          </cell>
          <cell r="V39">
            <v>203712</v>
          </cell>
          <cell r="W39">
            <v>180897</v>
          </cell>
          <cell r="X39">
            <v>121850</v>
          </cell>
          <cell r="Y39">
            <v>62635</v>
          </cell>
        </row>
        <row r="40">
          <cell r="B40">
            <v>49538</v>
          </cell>
          <cell r="C40">
            <v>34088</v>
          </cell>
          <cell r="D40">
            <v>23886</v>
          </cell>
          <cell r="E40">
            <v>18313</v>
          </cell>
          <cell r="F40">
            <v>24507</v>
          </cell>
          <cell r="G40">
            <v>73540</v>
          </cell>
          <cell r="H40">
            <v>158241</v>
          </cell>
          <cell r="I40">
            <v>236324</v>
          </cell>
          <cell r="J40">
            <v>282371</v>
          </cell>
          <cell r="K40">
            <v>259665</v>
          </cell>
          <cell r="L40">
            <v>225786</v>
          </cell>
          <cell r="M40">
            <v>214499</v>
          </cell>
          <cell r="N40">
            <v>243657</v>
          </cell>
          <cell r="O40">
            <v>245947</v>
          </cell>
          <cell r="P40">
            <v>232493</v>
          </cell>
          <cell r="Q40">
            <v>229538</v>
          </cell>
          <cell r="R40">
            <v>229195</v>
          </cell>
          <cell r="S40">
            <v>252514</v>
          </cell>
          <cell r="T40">
            <v>244235</v>
          </cell>
          <cell r="U40">
            <v>228783</v>
          </cell>
          <cell r="V40">
            <v>229311</v>
          </cell>
          <cell r="W40">
            <v>205600</v>
          </cell>
          <cell r="X40">
            <v>145268</v>
          </cell>
          <cell r="Y40">
            <v>80406</v>
          </cell>
        </row>
        <row r="41">
          <cell r="B41">
            <v>48050</v>
          </cell>
          <cell r="C41">
            <v>33318</v>
          </cell>
          <cell r="D41">
            <v>22185</v>
          </cell>
          <cell r="E41">
            <v>17672</v>
          </cell>
          <cell r="F41">
            <v>23529</v>
          </cell>
          <cell r="G41">
            <v>68740</v>
          </cell>
          <cell r="H41">
            <v>149366</v>
          </cell>
          <cell r="I41">
            <v>224306</v>
          </cell>
          <cell r="J41">
            <v>256798</v>
          </cell>
          <cell r="K41">
            <v>239171</v>
          </cell>
          <cell r="L41">
            <v>211999</v>
          </cell>
          <cell r="M41">
            <v>194566</v>
          </cell>
          <cell r="N41">
            <v>220933</v>
          </cell>
          <cell r="O41">
            <v>227196</v>
          </cell>
          <cell r="P41">
            <v>210351</v>
          </cell>
          <cell r="Q41">
            <v>207691</v>
          </cell>
          <cell r="R41">
            <v>210494</v>
          </cell>
          <cell r="S41">
            <v>231599</v>
          </cell>
          <cell r="T41">
            <v>211686</v>
          </cell>
          <cell r="U41">
            <v>196471</v>
          </cell>
          <cell r="V41">
            <v>215067</v>
          </cell>
          <cell r="W41">
            <v>188055</v>
          </cell>
          <cell r="X41">
            <v>128123</v>
          </cell>
          <cell r="Y41">
            <v>81361</v>
          </cell>
        </row>
        <row r="42">
          <cell r="B42">
            <v>43162</v>
          </cell>
          <cell r="C42">
            <v>29951</v>
          </cell>
          <cell r="D42">
            <v>19538</v>
          </cell>
          <cell r="E42">
            <v>15887</v>
          </cell>
          <cell r="F42">
            <v>20757</v>
          </cell>
          <cell r="G42">
            <v>60692</v>
          </cell>
          <cell r="H42">
            <v>130769</v>
          </cell>
          <cell r="I42">
            <v>195829</v>
          </cell>
          <cell r="J42">
            <v>226045</v>
          </cell>
          <cell r="K42">
            <v>212431</v>
          </cell>
          <cell r="L42">
            <v>187193</v>
          </cell>
          <cell r="M42">
            <v>176228</v>
          </cell>
          <cell r="N42">
            <v>197292</v>
          </cell>
          <cell r="O42">
            <v>199955</v>
          </cell>
          <cell r="P42">
            <v>186354</v>
          </cell>
          <cell r="Q42">
            <v>184033</v>
          </cell>
          <cell r="R42">
            <v>191546</v>
          </cell>
          <cell r="S42">
            <v>202917</v>
          </cell>
          <cell r="T42">
            <v>183778</v>
          </cell>
          <cell r="U42">
            <v>175824</v>
          </cell>
          <cell r="V42">
            <v>184974</v>
          </cell>
          <cell r="W42">
            <v>164068</v>
          </cell>
          <cell r="X42">
            <v>108862</v>
          </cell>
          <cell r="Y42">
            <v>69444</v>
          </cell>
        </row>
        <row r="43">
          <cell r="B43">
            <v>44717</v>
          </cell>
          <cell r="C43">
            <v>31361</v>
          </cell>
          <cell r="D43">
            <v>21677</v>
          </cell>
          <cell r="E43">
            <v>16853</v>
          </cell>
          <cell r="F43">
            <v>21834</v>
          </cell>
          <cell r="G43">
            <v>62418</v>
          </cell>
          <cell r="H43">
            <v>139545</v>
          </cell>
          <cell r="I43">
            <v>210833</v>
          </cell>
          <cell r="J43">
            <v>240311</v>
          </cell>
          <cell r="K43">
            <v>224979</v>
          </cell>
          <cell r="L43">
            <v>203784</v>
          </cell>
          <cell r="M43">
            <v>194374</v>
          </cell>
          <cell r="N43">
            <v>212471</v>
          </cell>
          <cell r="O43">
            <v>218564</v>
          </cell>
          <cell r="P43">
            <v>210768</v>
          </cell>
          <cell r="Q43">
            <v>208900</v>
          </cell>
          <cell r="R43">
            <v>205264</v>
          </cell>
          <cell r="S43">
            <v>217646</v>
          </cell>
          <cell r="T43">
            <v>212492</v>
          </cell>
          <cell r="U43">
            <v>195527</v>
          </cell>
          <cell r="V43">
            <v>212867</v>
          </cell>
          <cell r="W43">
            <v>195146</v>
          </cell>
          <cell r="X43">
            <v>136014</v>
          </cell>
          <cell r="Y43">
            <v>71212</v>
          </cell>
        </row>
        <row r="44">
          <cell r="B44">
            <v>43723</v>
          </cell>
          <cell r="C44">
            <v>30292</v>
          </cell>
          <cell r="D44">
            <v>21566</v>
          </cell>
          <cell r="E44">
            <v>16598</v>
          </cell>
          <cell r="F44">
            <v>17776</v>
          </cell>
          <cell r="G44">
            <v>29405</v>
          </cell>
          <cell r="H44">
            <v>70961</v>
          </cell>
          <cell r="I44">
            <v>120623</v>
          </cell>
          <cell r="J44">
            <v>144136</v>
          </cell>
          <cell r="K44">
            <v>158775</v>
          </cell>
          <cell r="L44">
            <v>163930</v>
          </cell>
          <cell r="M44">
            <v>160939</v>
          </cell>
          <cell r="N44">
            <v>166008</v>
          </cell>
          <cell r="O44">
            <v>173323</v>
          </cell>
          <cell r="P44">
            <v>170133</v>
          </cell>
          <cell r="Q44">
            <v>168240</v>
          </cell>
          <cell r="R44">
            <v>186040</v>
          </cell>
          <cell r="S44">
            <v>179667</v>
          </cell>
          <cell r="T44">
            <v>130212</v>
          </cell>
          <cell r="U44">
            <v>114578</v>
          </cell>
          <cell r="V44">
            <v>118692</v>
          </cell>
          <cell r="W44">
            <v>102663</v>
          </cell>
          <cell r="X44">
            <v>68240</v>
          </cell>
          <cell r="Y44">
            <v>68058</v>
          </cell>
        </row>
        <row r="45">
          <cell r="B45">
            <v>58984</v>
          </cell>
          <cell r="C45">
            <v>43152</v>
          </cell>
          <cell r="D45">
            <v>30570</v>
          </cell>
          <cell r="E45">
            <v>24036</v>
          </cell>
          <cell r="F45">
            <v>23676</v>
          </cell>
          <cell r="G45">
            <v>35014</v>
          </cell>
          <cell r="H45">
            <v>83148</v>
          </cell>
          <cell r="I45">
            <v>151391</v>
          </cell>
          <cell r="J45">
            <v>170011</v>
          </cell>
          <cell r="K45">
            <v>190571</v>
          </cell>
          <cell r="L45">
            <v>200566</v>
          </cell>
          <cell r="M45">
            <v>196832</v>
          </cell>
          <cell r="N45">
            <v>211731</v>
          </cell>
          <cell r="O45">
            <v>219600</v>
          </cell>
          <cell r="P45">
            <v>216190</v>
          </cell>
          <cell r="Q45">
            <v>216794</v>
          </cell>
          <cell r="R45">
            <v>237645</v>
          </cell>
          <cell r="S45">
            <v>222486</v>
          </cell>
          <cell r="T45">
            <v>176709</v>
          </cell>
          <cell r="U45">
            <v>167218</v>
          </cell>
          <cell r="V45">
            <v>161662</v>
          </cell>
          <cell r="W45">
            <v>139341</v>
          </cell>
          <cell r="X45">
            <v>93157</v>
          </cell>
          <cell r="Y45">
            <v>84217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C7FD-81A2-4BD7-B61E-3C19EC77014E}">
  <dimension ref="A1:U25"/>
  <sheetViews>
    <sheetView workbookViewId="0">
      <selection activeCell="D18" sqref="D18"/>
    </sheetView>
  </sheetViews>
  <sheetFormatPr defaultRowHeight="14.25" x14ac:dyDescent="0.15"/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0.06</v>
      </c>
      <c r="B2">
        <v>0.05</v>
      </c>
      <c r="C2">
        <v>0.11</v>
      </c>
      <c r="D2">
        <v>0.06</v>
      </c>
      <c r="E2">
        <v>0.04</v>
      </c>
      <c r="F2">
        <v>0.12</v>
      </c>
      <c r="G2">
        <v>7.0000000000000007E-2</v>
      </c>
      <c r="H2">
        <v>0.05</v>
      </c>
      <c r="I2">
        <v>0.13</v>
      </c>
      <c r="J2">
        <v>7.0000000000000007E-2</v>
      </c>
      <c r="K2">
        <v>0.06</v>
      </c>
      <c r="L2">
        <v>0.13</v>
      </c>
      <c r="M2">
        <v>7.0000000000000007E-2</v>
      </c>
      <c r="N2">
        <v>0.05</v>
      </c>
      <c r="O2">
        <v>0.12</v>
      </c>
      <c r="P2">
        <v>0.1</v>
      </c>
      <c r="Q2">
        <v>0.08</v>
      </c>
      <c r="R2">
        <v>0.16</v>
      </c>
      <c r="S2">
        <v>0.1</v>
      </c>
      <c r="T2">
        <v>0.09</v>
      </c>
      <c r="U2">
        <v>0.17</v>
      </c>
    </row>
    <row r="3" spans="1:21" x14ac:dyDescent="0.15">
      <c r="A3">
        <v>0.03</v>
      </c>
      <c r="B3">
        <v>0.02</v>
      </c>
      <c r="C3">
        <v>0.05</v>
      </c>
      <c r="D3">
        <v>0.03</v>
      </c>
      <c r="E3">
        <v>0.02</v>
      </c>
      <c r="F3">
        <v>0.06</v>
      </c>
      <c r="G3">
        <v>0.04</v>
      </c>
      <c r="H3">
        <v>0.03</v>
      </c>
      <c r="I3">
        <v>7.0000000000000007E-2</v>
      </c>
      <c r="J3">
        <v>0.04</v>
      </c>
      <c r="K3">
        <v>0.03</v>
      </c>
      <c r="L3">
        <v>7.0000000000000007E-2</v>
      </c>
      <c r="M3">
        <v>0.03</v>
      </c>
      <c r="N3">
        <v>0.02</v>
      </c>
      <c r="O3">
        <v>0.06</v>
      </c>
      <c r="P3">
        <v>0.05</v>
      </c>
      <c r="Q3">
        <v>0.04</v>
      </c>
      <c r="R3">
        <v>0.08</v>
      </c>
      <c r="S3">
        <v>0.06</v>
      </c>
      <c r="T3">
        <v>0.04</v>
      </c>
      <c r="U3">
        <v>0.09</v>
      </c>
    </row>
    <row r="4" spans="1:21" x14ac:dyDescent="0.15">
      <c r="A4">
        <v>0.01</v>
      </c>
      <c r="B4">
        <v>0</v>
      </c>
      <c r="C4">
        <v>0.02</v>
      </c>
      <c r="D4">
        <v>0.01</v>
      </c>
      <c r="E4">
        <v>0.01</v>
      </c>
      <c r="F4">
        <v>0.02</v>
      </c>
      <c r="G4">
        <v>0.01</v>
      </c>
      <c r="H4">
        <v>0.01</v>
      </c>
      <c r="I4">
        <v>0.02</v>
      </c>
      <c r="J4">
        <v>0.01</v>
      </c>
      <c r="K4">
        <v>0.01</v>
      </c>
      <c r="L4">
        <v>0.02</v>
      </c>
      <c r="M4">
        <v>0.01</v>
      </c>
      <c r="N4">
        <v>0.01</v>
      </c>
      <c r="O4">
        <v>0.02</v>
      </c>
      <c r="P4">
        <v>0.02</v>
      </c>
      <c r="Q4">
        <v>0.01</v>
      </c>
      <c r="R4">
        <v>0.03</v>
      </c>
      <c r="S4">
        <v>0.02</v>
      </c>
      <c r="T4">
        <v>0.02</v>
      </c>
      <c r="U4">
        <v>0.03</v>
      </c>
    </row>
    <row r="5" spans="1:2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0.01</v>
      </c>
      <c r="U5">
        <v>0</v>
      </c>
    </row>
    <row r="6" spans="1:21" x14ac:dyDescent="0.15">
      <c r="A6">
        <v>0.02</v>
      </c>
      <c r="B6">
        <v>0.01</v>
      </c>
      <c r="C6">
        <v>0.03</v>
      </c>
      <c r="D6">
        <v>0.01</v>
      </c>
      <c r="E6">
        <v>0</v>
      </c>
      <c r="F6">
        <v>0.02</v>
      </c>
      <c r="G6">
        <v>0.01</v>
      </c>
      <c r="H6">
        <v>0.01</v>
      </c>
      <c r="I6">
        <v>0.02</v>
      </c>
      <c r="J6">
        <v>0.01</v>
      </c>
      <c r="K6">
        <v>0.01</v>
      </c>
      <c r="L6">
        <v>0.02</v>
      </c>
      <c r="M6">
        <v>0.01</v>
      </c>
      <c r="N6">
        <v>0</v>
      </c>
      <c r="O6">
        <v>0.02</v>
      </c>
      <c r="P6">
        <v>0</v>
      </c>
      <c r="Q6">
        <v>0</v>
      </c>
      <c r="R6">
        <v>0.01</v>
      </c>
      <c r="S6">
        <v>0</v>
      </c>
      <c r="T6">
        <v>0</v>
      </c>
      <c r="U6">
        <v>0</v>
      </c>
    </row>
    <row r="7" spans="1:21" x14ac:dyDescent="0.15">
      <c r="A7">
        <v>0.19</v>
      </c>
      <c r="B7">
        <v>0.14000000000000001</v>
      </c>
      <c r="C7">
        <v>0.24</v>
      </c>
      <c r="D7">
        <v>0.13</v>
      </c>
      <c r="E7">
        <v>0.1</v>
      </c>
      <c r="F7">
        <v>0.21</v>
      </c>
      <c r="G7">
        <v>0.15</v>
      </c>
      <c r="H7">
        <v>0.11</v>
      </c>
      <c r="I7">
        <v>0.21</v>
      </c>
      <c r="J7">
        <v>0.15</v>
      </c>
      <c r="K7">
        <v>0.11</v>
      </c>
      <c r="L7">
        <v>0.21</v>
      </c>
      <c r="M7">
        <v>0.13</v>
      </c>
      <c r="N7">
        <v>0.09</v>
      </c>
      <c r="O7">
        <v>0.2</v>
      </c>
      <c r="P7">
        <v>0.03</v>
      </c>
      <c r="Q7">
        <v>0.03</v>
      </c>
      <c r="R7">
        <v>0.08</v>
      </c>
      <c r="S7">
        <v>0.03</v>
      </c>
      <c r="T7">
        <v>0.02</v>
      </c>
      <c r="U7">
        <v>0.05</v>
      </c>
    </row>
    <row r="8" spans="1:21" x14ac:dyDescent="0.15">
      <c r="A8">
        <v>0.65</v>
      </c>
      <c r="B8">
        <v>0.62</v>
      </c>
      <c r="C8">
        <v>0.55000000000000004</v>
      </c>
      <c r="D8">
        <v>0.54</v>
      </c>
      <c r="E8">
        <v>0.47</v>
      </c>
      <c r="F8">
        <v>0.53</v>
      </c>
      <c r="G8">
        <v>0.56999999999999995</v>
      </c>
      <c r="H8">
        <v>0.52</v>
      </c>
      <c r="I8">
        <v>0.55000000000000004</v>
      </c>
      <c r="J8">
        <v>0.56999999999999995</v>
      </c>
      <c r="K8">
        <v>0.51</v>
      </c>
      <c r="L8">
        <v>0.55000000000000004</v>
      </c>
      <c r="M8">
        <v>0.51</v>
      </c>
      <c r="N8">
        <v>0.43</v>
      </c>
      <c r="O8">
        <v>0.55000000000000004</v>
      </c>
      <c r="P8">
        <v>0.19</v>
      </c>
      <c r="Q8">
        <v>0.16</v>
      </c>
      <c r="R8">
        <v>0.32</v>
      </c>
      <c r="S8">
        <v>0.16</v>
      </c>
      <c r="T8">
        <v>0.14000000000000001</v>
      </c>
      <c r="U8">
        <v>0.28000000000000003</v>
      </c>
    </row>
    <row r="9" spans="1:21" x14ac:dyDescent="0.15">
      <c r="A9">
        <v>0.96</v>
      </c>
      <c r="B9">
        <v>0.93</v>
      </c>
      <c r="C9">
        <v>0.82</v>
      </c>
      <c r="D9">
        <v>0.85</v>
      </c>
      <c r="E9">
        <v>0.77</v>
      </c>
      <c r="F9">
        <v>0.83</v>
      </c>
      <c r="G9">
        <v>0.87</v>
      </c>
      <c r="H9">
        <v>0.8</v>
      </c>
      <c r="I9">
        <v>0.86</v>
      </c>
      <c r="J9">
        <v>0.88</v>
      </c>
      <c r="K9">
        <v>0.79</v>
      </c>
      <c r="L9">
        <v>0.86</v>
      </c>
      <c r="M9">
        <v>0.79</v>
      </c>
      <c r="N9">
        <v>0.68</v>
      </c>
      <c r="O9">
        <v>0.87</v>
      </c>
      <c r="P9">
        <v>0.43</v>
      </c>
      <c r="Q9">
        <v>0.37</v>
      </c>
      <c r="R9">
        <v>0.61</v>
      </c>
      <c r="S9">
        <v>0.42</v>
      </c>
      <c r="T9">
        <v>0.38</v>
      </c>
      <c r="U9">
        <v>0.6</v>
      </c>
    </row>
    <row r="10" spans="1:21" x14ac:dyDescent="0.15">
      <c r="A10">
        <v>1</v>
      </c>
      <c r="B10">
        <v>0.92</v>
      </c>
      <c r="C10">
        <v>1</v>
      </c>
      <c r="D10">
        <v>0.92</v>
      </c>
      <c r="E10">
        <v>0.81</v>
      </c>
      <c r="F10">
        <v>1</v>
      </c>
      <c r="G10">
        <v>0.93</v>
      </c>
      <c r="H10">
        <v>0.85</v>
      </c>
      <c r="I10">
        <v>1</v>
      </c>
      <c r="J10">
        <v>0.95</v>
      </c>
      <c r="K10">
        <v>0.85</v>
      </c>
      <c r="L10">
        <v>1</v>
      </c>
      <c r="M10">
        <v>0.85</v>
      </c>
      <c r="N10">
        <v>0.72</v>
      </c>
      <c r="O10">
        <v>1</v>
      </c>
      <c r="P10">
        <v>0.56000000000000005</v>
      </c>
      <c r="Q10">
        <v>0.49</v>
      </c>
      <c r="R10">
        <v>0.75</v>
      </c>
      <c r="S10">
        <v>0.51</v>
      </c>
      <c r="T10">
        <v>0.47</v>
      </c>
      <c r="U10">
        <v>0.68</v>
      </c>
    </row>
    <row r="11" spans="1:21" x14ac:dyDescent="0.15">
      <c r="A11">
        <v>0.82</v>
      </c>
      <c r="B11">
        <v>0.76</v>
      </c>
      <c r="C11">
        <v>0.88</v>
      </c>
      <c r="D11">
        <v>0.79</v>
      </c>
      <c r="E11">
        <v>0.7</v>
      </c>
      <c r="F11">
        <v>0.91</v>
      </c>
      <c r="G11">
        <v>0.84</v>
      </c>
      <c r="H11">
        <v>0.77</v>
      </c>
      <c r="I11">
        <v>0.93</v>
      </c>
      <c r="J11">
        <v>0.86</v>
      </c>
      <c r="K11">
        <v>0.77</v>
      </c>
      <c r="L11">
        <v>0.94</v>
      </c>
      <c r="M11">
        <v>0.78</v>
      </c>
      <c r="N11">
        <v>0.67</v>
      </c>
      <c r="O11">
        <v>0.93</v>
      </c>
      <c r="P11">
        <v>0.69</v>
      </c>
      <c r="Q11">
        <v>0.63</v>
      </c>
      <c r="R11">
        <v>0.84</v>
      </c>
      <c r="S11">
        <v>0.63</v>
      </c>
      <c r="T11">
        <v>0.59</v>
      </c>
      <c r="U11">
        <v>0.78</v>
      </c>
    </row>
    <row r="12" spans="1:21" x14ac:dyDescent="0.15">
      <c r="A12">
        <v>0.61</v>
      </c>
      <c r="B12">
        <v>0.54</v>
      </c>
      <c r="C12">
        <v>0.73</v>
      </c>
      <c r="D12">
        <v>0.64</v>
      </c>
      <c r="E12">
        <v>0.55000000000000004</v>
      </c>
      <c r="F12">
        <v>0.79</v>
      </c>
      <c r="G12">
        <v>0.68</v>
      </c>
      <c r="H12">
        <v>0.59</v>
      </c>
      <c r="I12">
        <v>0.81</v>
      </c>
      <c r="J12">
        <v>0.7</v>
      </c>
      <c r="K12">
        <v>0.61</v>
      </c>
      <c r="L12">
        <v>0.82</v>
      </c>
      <c r="M12">
        <v>0.66</v>
      </c>
      <c r="N12">
        <v>0.56000000000000005</v>
      </c>
      <c r="O12">
        <v>0.84</v>
      </c>
      <c r="P12">
        <v>0.74</v>
      </c>
      <c r="Q12">
        <v>0.66</v>
      </c>
      <c r="R12">
        <v>0.87</v>
      </c>
      <c r="S12">
        <v>0.68</v>
      </c>
      <c r="T12">
        <v>0.63</v>
      </c>
      <c r="U12">
        <v>0.83</v>
      </c>
    </row>
    <row r="13" spans="1:21" x14ac:dyDescent="0.15">
      <c r="A13">
        <v>0.53</v>
      </c>
      <c r="B13">
        <v>0.46</v>
      </c>
      <c r="C13">
        <v>0.68</v>
      </c>
      <c r="D13">
        <v>0.56000000000000005</v>
      </c>
      <c r="E13">
        <v>0.46</v>
      </c>
      <c r="F13">
        <v>0.74</v>
      </c>
      <c r="G13">
        <v>0.57999999999999996</v>
      </c>
      <c r="H13">
        <v>0.49</v>
      </c>
      <c r="I13">
        <v>0.74</v>
      </c>
      <c r="J13">
        <v>0.6</v>
      </c>
      <c r="K13">
        <v>0.5</v>
      </c>
      <c r="L13">
        <v>0.76</v>
      </c>
      <c r="M13">
        <v>0.59</v>
      </c>
      <c r="N13">
        <v>0.47</v>
      </c>
      <c r="O13">
        <v>0.79</v>
      </c>
      <c r="P13">
        <v>0.73</v>
      </c>
      <c r="Q13">
        <v>0.65</v>
      </c>
      <c r="R13">
        <v>0.85</v>
      </c>
      <c r="S13">
        <v>0.69</v>
      </c>
      <c r="T13">
        <v>0.63</v>
      </c>
      <c r="U13">
        <v>0.81</v>
      </c>
    </row>
    <row r="14" spans="1:21" x14ac:dyDescent="0.15">
      <c r="A14">
        <v>0.64</v>
      </c>
      <c r="B14">
        <v>0.55000000000000004</v>
      </c>
      <c r="C14">
        <v>0.79</v>
      </c>
      <c r="D14">
        <v>0.67</v>
      </c>
      <c r="E14">
        <v>0.55000000000000004</v>
      </c>
      <c r="F14">
        <v>0.85</v>
      </c>
      <c r="G14">
        <v>0.7</v>
      </c>
      <c r="H14">
        <v>0.6</v>
      </c>
      <c r="I14">
        <v>0.85</v>
      </c>
      <c r="J14">
        <v>0.71</v>
      </c>
      <c r="K14">
        <v>0.61</v>
      </c>
      <c r="L14">
        <v>0.86</v>
      </c>
      <c r="M14">
        <v>0.66</v>
      </c>
      <c r="N14">
        <v>0.54</v>
      </c>
      <c r="O14">
        <v>0.88</v>
      </c>
      <c r="P14">
        <v>0.74</v>
      </c>
      <c r="Q14">
        <v>0.65</v>
      </c>
      <c r="R14">
        <v>0.88</v>
      </c>
      <c r="S14">
        <v>0.75</v>
      </c>
      <c r="T14">
        <v>0.69</v>
      </c>
      <c r="U14">
        <v>0.88</v>
      </c>
    </row>
    <row r="15" spans="1:21" x14ac:dyDescent="0.15">
      <c r="A15">
        <v>0.71</v>
      </c>
      <c r="B15">
        <v>0.65</v>
      </c>
      <c r="C15">
        <v>0.8</v>
      </c>
      <c r="D15">
        <v>0.73</v>
      </c>
      <c r="E15">
        <v>0.65</v>
      </c>
      <c r="F15">
        <v>0.86</v>
      </c>
      <c r="G15">
        <v>0.76</v>
      </c>
      <c r="H15">
        <v>0.67</v>
      </c>
      <c r="I15">
        <v>0.88</v>
      </c>
      <c r="J15">
        <v>0.77</v>
      </c>
      <c r="K15">
        <v>0.68</v>
      </c>
      <c r="L15">
        <v>0.88</v>
      </c>
      <c r="M15">
        <v>0.73</v>
      </c>
      <c r="N15">
        <v>0.62</v>
      </c>
      <c r="O15">
        <v>0.9</v>
      </c>
      <c r="P15">
        <v>0.78</v>
      </c>
      <c r="Q15">
        <v>0.71</v>
      </c>
      <c r="R15">
        <v>0.92</v>
      </c>
      <c r="S15">
        <v>0.8</v>
      </c>
      <c r="T15">
        <v>0.75</v>
      </c>
      <c r="U15">
        <v>0.92</v>
      </c>
    </row>
    <row r="16" spans="1:21" x14ac:dyDescent="0.15">
      <c r="A16">
        <v>0.67</v>
      </c>
      <c r="B16">
        <v>0.61</v>
      </c>
      <c r="C16">
        <v>0.77</v>
      </c>
      <c r="D16">
        <v>0.71</v>
      </c>
      <c r="E16">
        <v>0.62</v>
      </c>
      <c r="F16">
        <v>0.81</v>
      </c>
      <c r="G16">
        <v>0.71</v>
      </c>
      <c r="H16">
        <v>0.63</v>
      </c>
      <c r="I16">
        <v>0.81</v>
      </c>
      <c r="J16">
        <v>0.73</v>
      </c>
      <c r="K16">
        <v>0.64</v>
      </c>
      <c r="L16">
        <v>0.81</v>
      </c>
      <c r="M16">
        <v>0.73</v>
      </c>
      <c r="N16">
        <v>0.62</v>
      </c>
      <c r="O16">
        <v>0.87</v>
      </c>
      <c r="P16">
        <v>0.79</v>
      </c>
      <c r="Q16">
        <v>0.75</v>
      </c>
      <c r="R16">
        <v>0.91</v>
      </c>
      <c r="S16">
        <v>0.8</v>
      </c>
      <c r="T16">
        <v>0.77</v>
      </c>
      <c r="U16">
        <v>0.9</v>
      </c>
    </row>
    <row r="17" spans="1:21" x14ac:dyDescent="0.15">
      <c r="A17">
        <v>0.68</v>
      </c>
      <c r="B17">
        <v>0.62</v>
      </c>
      <c r="C17">
        <v>0.75</v>
      </c>
      <c r="D17">
        <v>0.73</v>
      </c>
      <c r="E17">
        <v>0.66</v>
      </c>
      <c r="F17">
        <v>0.8</v>
      </c>
      <c r="G17">
        <v>0.73</v>
      </c>
      <c r="H17">
        <v>0.67</v>
      </c>
      <c r="I17">
        <v>0.79</v>
      </c>
      <c r="J17">
        <v>0.75</v>
      </c>
      <c r="K17">
        <v>0.68</v>
      </c>
      <c r="L17">
        <v>0.8</v>
      </c>
      <c r="M17">
        <v>0.77</v>
      </c>
      <c r="N17">
        <v>0.67</v>
      </c>
      <c r="O17">
        <v>0.86</v>
      </c>
      <c r="P17">
        <v>0.82</v>
      </c>
      <c r="Q17">
        <v>0.8</v>
      </c>
      <c r="R17">
        <v>0.89</v>
      </c>
      <c r="S17">
        <v>0.84</v>
      </c>
      <c r="T17">
        <v>0.83</v>
      </c>
      <c r="U17">
        <v>0.9</v>
      </c>
    </row>
    <row r="18" spans="1:21" x14ac:dyDescent="0.15">
      <c r="A18">
        <v>0.92</v>
      </c>
      <c r="B18">
        <v>0.92</v>
      </c>
      <c r="C18">
        <v>0.77</v>
      </c>
      <c r="D18">
        <v>0.91</v>
      </c>
      <c r="E18">
        <v>0.89</v>
      </c>
      <c r="F18">
        <v>0.8</v>
      </c>
      <c r="G18">
        <v>0.94</v>
      </c>
      <c r="H18">
        <v>0.95</v>
      </c>
      <c r="I18">
        <v>0.81</v>
      </c>
      <c r="J18">
        <v>0.98</v>
      </c>
      <c r="K18">
        <v>0.94</v>
      </c>
      <c r="L18">
        <v>0.84</v>
      </c>
      <c r="M18">
        <v>0.94</v>
      </c>
      <c r="N18">
        <v>0.89</v>
      </c>
      <c r="O18">
        <v>0.84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15">
      <c r="A19">
        <v>1</v>
      </c>
      <c r="B19">
        <v>1</v>
      </c>
      <c r="C19">
        <v>0.87</v>
      </c>
      <c r="D19">
        <v>1</v>
      </c>
      <c r="E19">
        <v>1</v>
      </c>
      <c r="F19">
        <v>0.89</v>
      </c>
      <c r="G19">
        <v>1</v>
      </c>
      <c r="H19">
        <v>1</v>
      </c>
      <c r="I19">
        <v>0.89</v>
      </c>
      <c r="J19">
        <v>1</v>
      </c>
      <c r="K19">
        <v>1</v>
      </c>
      <c r="L19">
        <v>0.89</v>
      </c>
      <c r="M19">
        <v>1</v>
      </c>
      <c r="N19">
        <v>1</v>
      </c>
      <c r="O19">
        <v>0.9</v>
      </c>
      <c r="P19">
        <v>0.91</v>
      </c>
      <c r="Q19">
        <v>0.9</v>
      </c>
      <c r="R19">
        <v>0.96</v>
      </c>
      <c r="S19">
        <v>0.86</v>
      </c>
      <c r="T19">
        <v>0.86</v>
      </c>
      <c r="U19">
        <v>0.93</v>
      </c>
    </row>
    <row r="20" spans="1:21" x14ac:dyDescent="0.15">
      <c r="A20">
        <v>0.74</v>
      </c>
      <c r="B20">
        <v>0.69</v>
      </c>
      <c r="C20">
        <v>0.81</v>
      </c>
      <c r="D20">
        <v>0.78</v>
      </c>
      <c r="E20">
        <v>0.77</v>
      </c>
      <c r="F20">
        <v>0.86</v>
      </c>
      <c r="G20">
        <v>0.71</v>
      </c>
      <c r="H20">
        <v>0.67</v>
      </c>
      <c r="I20">
        <v>0.81</v>
      </c>
      <c r="J20">
        <v>0.7</v>
      </c>
      <c r="K20">
        <v>0.66</v>
      </c>
      <c r="L20">
        <v>0.8</v>
      </c>
      <c r="M20">
        <v>0.8</v>
      </c>
      <c r="N20">
        <v>0.77</v>
      </c>
      <c r="O20">
        <v>0.88</v>
      </c>
      <c r="P20">
        <v>0.56999999999999995</v>
      </c>
      <c r="Q20">
        <v>0.57999999999999996</v>
      </c>
      <c r="R20">
        <v>0.67</v>
      </c>
      <c r="S20">
        <v>0.56999999999999995</v>
      </c>
      <c r="T20">
        <v>0.56999999999999995</v>
      </c>
      <c r="U20">
        <v>0.72</v>
      </c>
    </row>
    <row r="21" spans="1:21" x14ac:dyDescent="0.15">
      <c r="A21">
        <v>0.64</v>
      </c>
      <c r="B21">
        <v>0.59</v>
      </c>
      <c r="C21">
        <v>0.77</v>
      </c>
      <c r="D21">
        <v>0.63</v>
      </c>
      <c r="E21">
        <v>0.56000000000000005</v>
      </c>
      <c r="F21">
        <v>0.8</v>
      </c>
      <c r="G21">
        <v>0.61</v>
      </c>
      <c r="H21">
        <v>0.56999999999999995</v>
      </c>
      <c r="I21">
        <v>0.75</v>
      </c>
      <c r="J21">
        <v>0.63</v>
      </c>
      <c r="K21">
        <v>0.56999999999999995</v>
      </c>
      <c r="L21">
        <v>0.76</v>
      </c>
      <c r="M21">
        <v>0.68</v>
      </c>
      <c r="N21">
        <v>0.61</v>
      </c>
      <c r="O21">
        <v>0.8</v>
      </c>
      <c r="P21">
        <v>0.46</v>
      </c>
      <c r="Q21">
        <v>0.45</v>
      </c>
      <c r="R21">
        <v>0.57999999999999996</v>
      </c>
      <c r="S21">
        <v>0.53</v>
      </c>
      <c r="T21">
        <v>0.51</v>
      </c>
      <c r="U21">
        <v>0.67</v>
      </c>
    </row>
    <row r="22" spans="1:21" x14ac:dyDescent="0.15">
      <c r="A22">
        <v>0.66</v>
      </c>
      <c r="B22">
        <v>0.57999999999999996</v>
      </c>
      <c r="C22">
        <v>0.82</v>
      </c>
      <c r="D22">
        <v>0.57999999999999996</v>
      </c>
      <c r="E22">
        <v>0.48</v>
      </c>
      <c r="F22">
        <v>0.8</v>
      </c>
      <c r="G22">
        <v>0.66</v>
      </c>
      <c r="H22">
        <v>0.59</v>
      </c>
      <c r="I22">
        <v>0.83</v>
      </c>
      <c r="J22">
        <v>0.64</v>
      </c>
      <c r="K22">
        <v>0.56999999999999995</v>
      </c>
      <c r="L22">
        <v>0.8</v>
      </c>
      <c r="M22">
        <v>0.71</v>
      </c>
      <c r="N22">
        <v>0.6</v>
      </c>
      <c r="O22">
        <v>0.88</v>
      </c>
      <c r="P22">
        <v>0.47</v>
      </c>
      <c r="Q22">
        <v>0.44</v>
      </c>
      <c r="R22">
        <v>0.6</v>
      </c>
      <c r="S22">
        <v>0.48</v>
      </c>
      <c r="T22">
        <v>0.46</v>
      </c>
      <c r="U22">
        <v>0.64</v>
      </c>
    </row>
    <row r="23" spans="1:21" x14ac:dyDescent="0.15">
      <c r="A23">
        <v>0.54</v>
      </c>
      <c r="B23">
        <v>0.44</v>
      </c>
      <c r="C23">
        <v>0.72</v>
      </c>
      <c r="D23">
        <v>0.47</v>
      </c>
      <c r="E23">
        <v>0.36</v>
      </c>
      <c r="F23">
        <v>0.71</v>
      </c>
      <c r="G23">
        <v>0.51</v>
      </c>
      <c r="H23">
        <v>0.42</v>
      </c>
      <c r="I23">
        <v>0.71</v>
      </c>
      <c r="J23">
        <v>0.52</v>
      </c>
      <c r="K23">
        <v>0.43</v>
      </c>
      <c r="L23">
        <v>0.71</v>
      </c>
      <c r="M23">
        <v>0.56999999999999995</v>
      </c>
      <c r="N23">
        <v>0.45</v>
      </c>
      <c r="O23">
        <v>0.8</v>
      </c>
      <c r="P23">
        <v>0.37</v>
      </c>
      <c r="Q23">
        <v>0.33</v>
      </c>
      <c r="R23">
        <v>0.51</v>
      </c>
      <c r="S23">
        <v>0.37</v>
      </c>
      <c r="T23">
        <v>0.34</v>
      </c>
      <c r="U23">
        <v>0.54</v>
      </c>
    </row>
    <row r="24" spans="1:21" x14ac:dyDescent="0.15">
      <c r="A24">
        <v>0.31</v>
      </c>
      <c r="B24">
        <v>0.24</v>
      </c>
      <c r="C24">
        <v>0.46</v>
      </c>
      <c r="D24">
        <v>0.28000000000000003</v>
      </c>
      <c r="E24">
        <v>0.21</v>
      </c>
      <c r="F24">
        <v>0.48</v>
      </c>
      <c r="G24">
        <v>0.28999999999999998</v>
      </c>
      <c r="H24">
        <v>0.22</v>
      </c>
      <c r="I24">
        <v>0.46</v>
      </c>
      <c r="J24">
        <v>0.28000000000000003</v>
      </c>
      <c r="K24">
        <v>0.22</v>
      </c>
      <c r="L24">
        <v>0.44</v>
      </c>
      <c r="M24">
        <v>0.33</v>
      </c>
      <c r="N24">
        <v>0.25</v>
      </c>
      <c r="O24">
        <v>0.53</v>
      </c>
      <c r="P24">
        <v>0.21</v>
      </c>
      <c r="Q24">
        <v>0.17</v>
      </c>
      <c r="R24">
        <v>0.3</v>
      </c>
      <c r="S24">
        <v>0.21</v>
      </c>
      <c r="T24">
        <v>0.18</v>
      </c>
      <c r="U24">
        <v>0.32</v>
      </c>
    </row>
    <row r="25" spans="1:21" x14ac:dyDescent="0.15">
      <c r="A25">
        <v>0.12</v>
      </c>
      <c r="B25">
        <v>0.09</v>
      </c>
      <c r="C25">
        <v>0.2</v>
      </c>
      <c r="D25">
        <v>0.12</v>
      </c>
      <c r="E25">
        <v>0.09</v>
      </c>
      <c r="F25">
        <v>0.24</v>
      </c>
      <c r="G25">
        <v>0.16</v>
      </c>
      <c r="H25">
        <v>0.12</v>
      </c>
      <c r="I25">
        <v>0.27</v>
      </c>
      <c r="J25">
        <v>0.15</v>
      </c>
      <c r="K25">
        <v>0.12</v>
      </c>
      <c r="L25">
        <v>0.25</v>
      </c>
      <c r="M25">
        <v>0.13</v>
      </c>
      <c r="N25">
        <v>0.09</v>
      </c>
      <c r="O25">
        <v>0.24</v>
      </c>
      <c r="P25">
        <v>0.2</v>
      </c>
      <c r="Q25">
        <v>0.16</v>
      </c>
      <c r="R25">
        <v>0.3</v>
      </c>
      <c r="S25">
        <v>0.18</v>
      </c>
      <c r="T25">
        <v>0.15</v>
      </c>
      <c r="U25">
        <v>0.28000000000000003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77DC-EDE4-45DC-9960-12FDEA5E8808}">
  <dimension ref="A1:L26"/>
  <sheetViews>
    <sheetView workbookViewId="0">
      <selection sqref="A1:L2"/>
    </sheetView>
  </sheetViews>
  <sheetFormatPr defaultRowHeight="14.25" x14ac:dyDescent="0.15"/>
  <sheetData>
    <row r="1" spans="1:12" x14ac:dyDescent="0.15">
      <c r="A1" s="7" t="s">
        <v>54</v>
      </c>
      <c r="B1" s="7" t="str">
        <f t="shared" ref="B1:C1" si="0">A1</f>
        <v>北进口</v>
      </c>
      <c r="C1" s="7" t="str">
        <f t="shared" si="0"/>
        <v>北进口</v>
      </c>
      <c r="D1" s="7" t="s">
        <v>55</v>
      </c>
      <c r="E1" s="7" t="str">
        <f t="shared" ref="E1:F1" si="1">D1</f>
        <v>东进口</v>
      </c>
      <c r="F1" s="7" t="str">
        <f t="shared" si="1"/>
        <v>东进口</v>
      </c>
      <c r="G1" s="7" t="s">
        <v>56</v>
      </c>
      <c r="H1" s="7" t="str">
        <f t="shared" ref="H1:I1" si="2">G1</f>
        <v>南进口</v>
      </c>
      <c r="I1" s="7" t="str">
        <f t="shared" si="2"/>
        <v>南进口</v>
      </c>
      <c r="J1" s="7" t="s">
        <v>57</v>
      </c>
      <c r="K1" s="7" t="str">
        <f t="shared" ref="K1:L1" si="3">J1</f>
        <v>西进口</v>
      </c>
      <c r="L1" s="7" t="str">
        <f t="shared" si="3"/>
        <v>西进口</v>
      </c>
    </row>
    <row r="2" spans="1:12" x14ac:dyDescent="0.15">
      <c r="A2" s="1" t="s">
        <v>58</v>
      </c>
      <c r="B2" s="1" t="s">
        <v>59</v>
      </c>
      <c r="C2" s="1" t="s">
        <v>60</v>
      </c>
      <c r="D2" s="1" t="s">
        <v>58</v>
      </c>
      <c r="E2" s="1" t="s">
        <v>59</v>
      </c>
      <c r="F2" s="1" t="s">
        <v>60</v>
      </c>
      <c r="G2" s="1" t="s">
        <v>58</v>
      </c>
      <c r="H2" s="1" t="s">
        <v>59</v>
      </c>
      <c r="I2" s="1" t="s">
        <v>60</v>
      </c>
      <c r="J2" s="1" t="s">
        <v>58</v>
      </c>
      <c r="K2" s="1" t="s">
        <v>59</v>
      </c>
      <c r="L2" s="1" t="s">
        <v>60</v>
      </c>
    </row>
    <row r="3" spans="1:12" x14ac:dyDescent="0.15">
      <c r="A3" s="6">
        <v>0.10688597713967103</v>
      </c>
      <c r="B3" s="6">
        <v>7.9289855390093505E-2</v>
      </c>
      <c r="C3" s="6">
        <v>0.24185964121227738</v>
      </c>
      <c r="D3" s="6">
        <v>0.13152076196029838</v>
      </c>
      <c r="E3" s="6">
        <v>8.3450459851403452E-2</v>
      </c>
      <c r="F3" s="6">
        <v>0.23231607457797934</v>
      </c>
      <c r="G3" s="6">
        <v>0.11834366873374674</v>
      </c>
      <c r="H3" s="6">
        <v>8.9885572003505929E-2</v>
      </c>
      <c r="I3" s="6">
        <v>0.22771884041527202</v>
      </c>
      <c r="J3" s="6">
        <v>0.12412702906757267</v>
      </c>
      <c r="K3" s="6">
        <v>8.7493613885915117E-2</v>
      </c>
      <c r="L3" s="6">
        <v>0.21921483643654269</v>
      </c>
    </row>
    <row r="4" spans="1:12" x14ac:dyDescent="0.15">
      <c r="A4" s="6">
        <v>5.3452281386488242E-2</v>
      </c>
      <c r="B4" s="6">
        <v>4.0587206206739182E-2</v>
      </c>
      <c r="C4" s="6">
        <v>0.12567232439047957</v>
      </c>
      <c r="D4" s="6">
        <v>6.1399032971305001E-2</v>
      </c>
      <c r="E4" s="6">
        <v>3.2449568008387608E-2</v>
      </c>
      <c r="F4" s="6">
        <v>0.11055996472663139</v>
      </c>
      <c r="G4" s="6">
        <v>5.4290858171634329E-2</v>
      </c>
      <c r="H4" s="6">
        <v>4.3942109684678536E-2</v>
      </c>
      <c r="I4" s="6">
        <v>0.11041300277982641</v>
      </c>
      <c r="J4" s="6">
        <v>5.9786711966779919E-2</v>
      </c>
      <c r="K4" s="6">
        <v>4.2624262869143066E-2</v>
      </c>
      <c r="L4" s="6">
        <v>0.11038874883906064</v>
      </c>
    </row>
    <row r="5" spans="1:12" x14ac:dyDescent="0.15">
      <c r="A5" s="6">
        <v>2.9495400055756901E-2</v>
      </c>
      <c r="B5" s="6">
        <v>2.3910849030454845E-2</v>
      </c>
      <c r="C5" s="6">
        <v>6.6781538857934239E-2</v>
      </c>
      <c r="D5" s="6">
        <v>3.2388172121388829E-2</v>
      </c>
      <c r="E5" s="6">
        <v>1.5908435252361901E-2</v>
      </c>
      <c r="F5" s="6">
        <v>5.4673721340388004E-2</v>
      </c>
      <c r="G5" s="6">
        <v>2.4564912982596519E-2</v>
      </c>
      <c r="H5" s="6">
        <v>1.99986655627231E-2</v>
      </c>
      <c r="I5" s="6">
        <v>5.1313326147387532E-2</v>
      </c>
      <c r="J5" s="6">
        <v>3.4682899207248021E-2</v>
      </c>
      <c r="K5" s="6">
        <v>2.3251552563816214E-2</v>
      </c>
      <c r="L5" s="6">
        <v>5.5017469373313872E-2</v>
      </c>
    </row>
    <row r="6" spans="1:12" x14ac:dyDescent="0.15">
      <c r="A6" s="6">
        <v>9.7017005854474498E-3</v>
      </c>
      <c r="B6" s="6">
        <v>1.034198689396176E-2</v>
      </c>
      <c r="C6" s="6">
        <v>2.194917710715321E-2</v>
      </c>
      <c r="D6" s="6">
        <v>1.0836552712782759E-2</v>
      </c>
      <c r="E6" s="6">
        <v>1.632023263749796E-4</v>
      </c>
      <c r="F6" s="6">
        <v>1.3731418493323256E-2</v>
      </c>
      <c r="G6" s="6">
        <v>1.1482296459291859E-2</v>
      </c>
      <c r="H6" s="6">
        <v>8.4460781191713144E-3</v>
      </c>
      <c r="I6" s="6">
        <v>2.1345095591989563E-2</v>
      </c>
      <c r="J6" s="6">
        <v>1.0617214043035108E-2</v>
      </c>
      <c r="K6" s="6">
        <v>8.0763484007116502E-3</v>
      </c>
      <c r="L6" s="6">
        <v>1.9208939601668803E-2</v>
      </c>
    </row>
    <row r="7" spans="1:12" x14ac:dyDescent="0.15">
      <c r="A7" s="6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15">
      <c r="A8" s="6">
        <v>8.8095901867856156E-3</v>
      </c>
      <c r="B8" s="6">
        <v>6.8492779818299723E-3</v>
      </c>
      <c r="C8" s="6">
        <v>2.5942864504492898E-2</v>
      </c>
      <c r="D8" s="6">
        <v>1.6837961950579489E-2</v>
      </c>
      <c r="E8" s="6">
        <v>6.7074507631769394E-3</v>
      </c>
      <c r="F8" s="6">
        <v>3.1462585034013606E-2</v>
      </c>
      <c r="G8" s="6">
        <v>1.3242648529705942E-2</v>
      </c>
      <c r="H8" s="6">
        <v>5.4778650216694416E-3</v>
      </c>
      <c r="I8" s="6">
        <v>2.6110512282294208E-2</v>
      </c>
      <c r="J8" s="6">
        <v>1.8591921479803701E-2</v>
      </c>
      <c r="K8" s="6">
        <v>7.9534397728468851E-3</v>
      </c>
      <c r="L8" s="6">
        <v>2.8466970353662673E-2</v>
      </c>
    </row>
    <row r="9" spans="1:12" x14ac:dyDescent="0.15">
      <c r="A9" s="6">
        <v>0.11372549019607843</v>
      </c>
      <c r="B9" s="6">
        <v>8.2329022668057292E-2</v>
      </c>
      <c r="C9" s="6">
        <v>0.22350156204708685</v>
      </c>
      <c r="D9" s="6">
        <v>0.1674077313701193</v>
      </c>
      <c r="E9" s="6">
        <v>0.11834674394873798</v>
      </c>
      <c r="F9" s="6">
        <v>0.25031494079113126</v>
      </c>
      <c r="G9" s="6">
        <v>0.16681336267253449</v>
      </c>
      <c r="H9" s="6">
        <v>0.13815732408932238</v>
      </c>
      <c r="I9" s="6">
        <v>0.22699551823906508</v>
      </c>
      <c r="J9" s="6">
        <v>0.12417421668554171</v>
      </c>
      <c r="K9" s="6">
        <v>8.9701797354159118E-2</v>
      </c>
      <c r="L9" s="6">
        <v>0.17686081995488923</v>
      </c>
    </row>
    <row r="10" spans="1:12" x14ac:dyDescent="0.15">
      <c r="A10" s="6">
        <v>0.4484341603940154</v>
      </c>
      <c r="B10" s="6">
        <v>0.38153448682627861</v>
      </c>
      <c r="C10" s="6">
        <v>0.55974427517794456</v>
      </c>
      <c r="D10" s="6">
        <v>0.62438953276477882</v>
      </c>
      <c r="E10" s="6">
        <v>0.55406794162302242</v>
      </c>
      <c r="F10" s="6">
        <v>0.59794658604182416</v>
      </c>
      <c r="G10" s="6">
        <v>0.62100420084016805</v>
      </c>
      <c r="H10" s="6">
        <v>0.61427029027043589</v>
      </c>
      <c r="I10" s="6">
        <v>0.54091734271288361</v>
      </c>
      <c r="J10" s="6">
        <v>0.46295771989429974</v>
      </c>
      <c r="K10" s="6">
        <v>0.40177643081046527</v>
      </c>
      <c r="L10" s="6">
        <v>0.44381053469550219</v>
      </c>
    </row>
    <row r="11" spans="1:12" x14ac:dyDescent="0.15">
      <c r="A11" s="6">
        <v>0.71712666109097667</v>
      </c>
      <c r="B11" s="6">
        <v>0.63835920548994229</v>
      </c>
      <c r="C11" s="6">
        <v>0.8432638732326323</v>
      </c>
      <c r="D11" s="6">
        <v>0.89678547999125302</v>
      </c>
      <c r="E11" s="6">
        <v>0.83868587508592851</v>
      </c>
      <c r="F11" s="6">
        <v>0.84961577223481988</v>
      </c>
      <c r="G11" s="6">
        <v>0.95119023804760949</v>
      </c>
      <c r="H11" s="6">
        <v>0.94042101496086161</v>
      </c>
      <c r="I11" s="6">
        <v>0.83464287740398257</v>
      </c>
      <c r="J11" s="6">
        <v>0.81828048320120805</v>
      </c>
      <c r="K11" s="6">
        <v>0.71176546851613665</v>
      </c>
      <c r="L11" s="6">
        <v>0.76940427225686614</v>
      </c>
    </row>
    <row r="12" spans="1:12" x14ac:dyDescent="0.15">
      <c r="A12" s="6">
        <v>0.73441130006504973</v>
      </c>
      <c r="B12" s="6">
        <v>0.65231895399221063</v>
      </c>
      <c r="C12" s="6">
        <v>0.94579535572804274</v>
      </c>
      <c r="D12" s="6">
        <v>0.91386641397575141</v>
      </c>
      <c r="E12" s="6">
        <v>0.82626370528627169</v>
      </c>
      <c r="F12" s="6">
        <v>1</v>
      </c>
      <c r="G12" s="6">
        <v>1</v>
      </c>
      <c r="H12" s="6">
        <v>0.96119031805099375</v>
      </c>
      <c r="I12" s="6">
        <v>1</v>
      </c>
      <c r="J12" s="6">
        <v>0.98121932804832013</v>
      </c>
      <c r="K12" s="6">
        <v>0.85106169948936761</v>
      </c>
      <c r="L12" s="6">
        <v>1</v>
      </c>
    </row>
    <row r="13" spans="1:12" x14ac:dyDescent="0.15">
      <c r="A13" s="6">
        <v>0.70880029737013284</v>
      </c>
      <c r="B13" s="6">
        <v>0.61966756610066354</v>
      </c>
      <c r="C13" s="6">
        <v>0.92708299784212056</v>
      </c>
      <c r="D13" s="6">
        <v>0.81519547100128775</v>
      </c>
      <c r="E13" s="6">
        <v>0.75869299664198853</v>
      </c>
      <c r="F13" s="6">
        <v>0.91617850844041315</v>
      </c>
      <c r="G13" s="6">
        <v>0.7830366073214643</v>
      </c>
      <c r="H13" s="6">
        <v>0.73578384542363839</v>
      </c>
      <c r="I13" s="6">
        <v>0.86736256878652063</v>
      </c>
      <c r="J13" s="6">
        <v>0.83451302378255943</v>
      </c>
      <c r="K13" s="6">
        <v>0.71366108539550266</v>
      </c>
      <c r="L13" s="6">
        <v>0.90800937596744946</v>
      </c>
    </row>
    <row r="14" spans="1:12" x14ac:dyDescent="0.15">
      <c r="A14" s="6">
        <v>0.59877334820184003</v>
      </c>
      <c r="B14" s="6">
        <v>0.50745223824988106</v>
      </c>
      <c r="C14" s="6">
        <v>0.84869077909111401</v>
      </c>
      <c r="D14" s="6">
        <v>0.73873217192701124</v>
      </c>
      <c r="E14" s="6">
        <v>0.67576115751662114</v>
      </c>
      <c r="F14" s="6">
        <v>0.80739795918367352</v>
      </c>
      <c r="G14" s="6">
        <v>0.57411482296459293</v>
      </c>
      <c r="H14" s="6">
        <v>0.51539212742662865</v>
      </c>
      <c r="I14" s="6">
        <v>0.71939354399500766</v>
      </c>
      <c r="J14" s="6">
        <v>0.61848810872027182</v>
      </c>
      <c r="K14" s="6">
        <v>0.53872263598251169</v>
      </c>
      <c r="L14" s="6">
        <v>0.75094717910161723</v>
      </c>
    </row>
    <row r="15" spans="1:12" x14ac:dyDescent="0.15">
      <c r="A15" s="6">
        <v>0.54578570764798806</v>
      </c>
      <c r="B15" s="6">
        <v>0.4482326959943172</v>
      </c>
      <c r="C15" s="6">
        <v>0.82437437598634422</v>
      </c>
      <c r="D15" s="6">
        <v>0.63077969725684568</v>
      </c>
      <c r="E15" s="6">
        <v>0.52802052063190619</v>
      </c>
      <c r="F15" s="6">
        <v>0.77380952380952384</v>
      </c>
      <c r="G15" s="6">
        <v>0.48831766353270656</v>
      </c>
      <c r="H15" s="6">
        <v>0.42409235519080934</v>
      </c>
      <c r="I15" s="6">
        <v>0.66288931752425262</v>
      </c>
      <c r="J15" s="6">
        <v>0.56861079652699131</v>
      </c>
      <c r="K15" s="6">
        <v>0.47633639866809407</v>
      </c>
      <c r="L15" s="6">
        <v>0.71724676779738472</v>
      </c>
    </row>
    <row r="16" spans="1:12" x14ac:dyDescent="0.15">
      <c r="A16" s="6">
        <v>0.63544280271350251</v>
      </c>
      <c r="B16" s="6">
        <v>0.52027233125298933</v>
      </c>
      <c r="C16" s="6">
        <v>0.93560179071789751</v>
      </c>
      <c r="D16" s="6">
        <v>0.79318220472823575</v>
      </c>
      <c r="E16" s="6">
        <v>0.65599026720671805</v>
      </c>
      <c r="F16" s="6">
        <v>0.91156462585034015</v>
      </c>
      <c r="G16" s="6">
        <v>0.60628125625125029</v>
      </c>
      <c r="H16" s="6">
        <v>0.54708046353498496</v>
      </c>
      <c r="I16" s="6">
        <v>0.76577125999886542</v>
      </c>
      <c r="J16" s="6">
        <v>0.62688750471876176</v>
      </c>
      <c r="K16" s="6">
        <v>0.50962249401181459</v>
      </c>
      <c r="L16" s="6">
        <v>0.79574838205593146</v>
      </c>
    </row>
    <row r="17" spans="1:12" x14ac:dyDescent="0.15">
      <c r="A17" s="6">
        <v>0.71729393179072576</v>
      </c>
      <c r="B17" s="6">
        <v>0.62847875328907932</v>
      </c>
      <c r="C17" s="6">
        <v>0.92924087732294114</v>
      </c>
      <c r="D17" s="6">
        <v>0.84333163252909593</v>
      </c>
      <c r="E17" s="6">
        <v>0.76765461771915677</v>
      </c>
      <c r="F17" s="6">
        <v>0.92381582262534645</v>
      </c>
      <c r="G17" s="6">
        <v>0.66851370274054811</v>
      </c>
      <c r="H17" s="6">
        <v>0.64994616758712509</v>
      </c>
      <c r="I17" s="6">
        <v>0.78037953140069216</v>
      </c>
      <c r="J17" s="6">
        <v>0.67959607399018496</v>
      </c>
      <c r="K17" s="6">
        <v>0.59802332119008927</v>
      </c>
      <c r="L17" s="6">
        <v>0.8034584936535315</v>
      </c>
    </row>
    <row r="18" spans="1:12" x14ac:dyDescent="0.15">
      <c r="A18" s="6">
        <v>0.73099154353684603</v>
      </c>
      <c r="B18" s="6">
        <v>0.63239973545553341</v>
      </c>
      <c r="C18" s="6">
        <v>0.91273470965248482</v>
      </c>
      <c r="D18" s="6">
        <v>0.73559783268945744</v>
      </c>
      <c r="E18" s="6">
        <v>0.66973157338582179</v>
      </c>
      <c r="F18" s="6">
        <v>0.81971214411690607</v>
      </c>
      <c r="G18" s="6">
        <v>0.64956991398279651</v>
      </c>
      <c r="H18" s="6">
        <v>0.61645603787375614</v>
      </c>
      <c r="I18" s="6">
        <v>0.72925058149429856</v>
      </c>
      <c r="J18" s="6">
        <v>0.69710268025670064</v>
      </c>
      <c r="K18" s="6">
        <v>0.61468305619523667</v>
      </c>
      <c r="L18" s="6">
        <v>0.77303082570430326</v>
      </c>
    </row>
    <row r="19" spans="1:12" x14ac:dyDescent="0.15">
      <c r="A19" s="6">
        <v>0.74777437041167183</v>
      </c>
      <c r="B19" s="6">
        <v>0.67499500433816828</v>
      </c>
      <c r="C19" s="6">
        <v>0.89849914651035456</v>
      </c>
      <c r="D19" s="6">
        <v>0.7225502344680127</v>
      </c>
      <c r="E19" s="6">
        <v>0.67829788216132636</v>
      </c>
      <c r="F19" s="6">
        <v>0.76637692113882594</v>
      </c>
      <c r="G19" s="6">
        <v>0.64468893778755754</v>
      </c>
      <c r="H19" s="6">
        <v>0.61205118173519302</v>
      </c>
      <c r="I19" s="6">
        <v>0.72800249617064727</v>
      </c>
      <c r="J19" s="6">
        <v>0.77484428086070212</v>
      </c>
      <c r="K19" s="6">
        <v>0.70287432897665569</v>
      </c>
      <c r="L19" s="6">
        <v>0.79175327642887683</v>
      </c>
    </row>
    <row r="20" spans="1:12" x14ac:dyDescent="0.15">
      <c r="A20" s="6">
        <v>0.8999721215500418</v>
      </c>
      <c r="B20" s="6">
        <v>0.86089885815285561</v>
      </c>
      <c r="C20" s="6">
        <v>0.90357177364810459</v>
      </c>
      <c r="D20" s="6">
        <v>0.9574798940641932</v>
      </c>
      <c r="E20" s="6">
        <v>0.99253489480043977</v>
      </c>
      <c r="F20" s="6">
        <v>0.79533572688334597</v>
      </c>
      <c r="G20" s="6">
        <v>0.83392678535707143</v>
      </c>
      <c r="H20" s="6">
        <v>0.85565452632025885</v>
      </c>
      <c r="I20" s="6">
        <v>0.72570488455210758</v>
      </c>
      <c r="J20" s="6">
        <v>0.89746130615326536</v>
      </c>
      <c r="K20" s="6">
        <v>0.88288733226020943</v>
      </c>
      <c r="L20" s="6">
        <v>0.75578258369819995</v>
      </c>
    </row>
    <row r="21" spans="1:12" x14ac:dyDescent="0.15">
      <c r="A21" s="6">
        <v>1</v>
      </c>
      <c r="B21" s="6">
        <v>1</v>
      </c>
      <c r="C21" s="6">
        <v>1</v>
      </c>
      <c r="D21" s="6">
        <v>1</v>
      </c>
      <c r="E21" s="6">
        <v>1</v>
      </c>
      <c r="F21" s="6">
        <v>0.88161375661375663</v>
      </c>
      <c r="G21" s="6">
        <v>0.92230446089217843</v>
      </c>
      <c r="H21" s="6">
        <v>1</v>
      </c>
      <c r="I21" s="6">
        <v>0.7873858285584614</v>
      </c>
      <c r="J21" s="6">
        <v>1</v>
      </c>
      <c r="K21" s="6">
        <v>1</v>
      </c>
      <c r="L21" s="6">
        <v>0.85405333687143425</v>
      </c>
    </row>
    <row r="22" spans="1:12" x14ac:dyDescent="0.15">
      <c r="A22" s="6">
        <v>0.82066722423566585</v>
      </c>
      <c r="B22" s="6">
        <v>0.80007761002381161</v>
      </c>
      <c r="C22" s="6">
        <v>0.99355856871396819</v>
      </c>
      <c r="D22" s="6">
        <v>0.77751050854046699</v>
      </c>
      <c r="E22" s="6">
        <v>0.76978251229375105</v>
      </c>
      <c r="F22" s="6">
        <v>0.82473544973544977</v>
      </c>
      <c r="G22" s="6">
        <v>0.68453690738147632</v>
      </c>
      <c r="H22" s="6">
        <v>0.68478529207495897</v>
      </c>
      <c r="I22" s="6">
        <v>0.75109207465819483</v>
      </c>
      <c r="J22" s="6">
        <v>0.78428180445451112</v>
      </c>
      <c r="K22" s="6">
        <v>0.81213239730230002</v>
      </c>
      <c r="L22" s="6">
        <v>0.81074108472277506</v>
      </c>
    </row>
    <row r="23" spans="1:12" x14ac:dyDescent="0.15">
      <c r="A23" s="6">
        <v>0.64953071275903729</v>
      </c>
      <c r="B23" s="6">
        <v>0.5741447749244849</v>
      </c>
      <c r="C23" s="6">
        <v>0.90432864182421335</v>
      </c>
      <c r="D23" s="6">
        <v>0.64528512768180379</v>
      </c>
      <c r="E23" s="6">
        <v>0.56988010398790656</v>
      </c>
      <c r="F23" s="6">
        <v>0.80264235323759137</v>
      </c>
      <c r="G23" s="6">
        <v>0.56331266253250645</v>
      </c>
      <c r="H23" s="6">
        <v>0.51521683089343606</v>
      </c>
      <c r="I23" s="6">
        <v>0.71640097577579853</v>
      </c>
      <c r="J23" s="6">
        <v>0.62533031332578326</v>
      </c>
      <c r="K23" s="6">
        <v>0.57233766433814182</v>
      </c>
      <c r="L23" s="6">
        <v>0.74447540282753233</v>
      </c>
    </row>
    <row r="24" spans="1:12" x14ac:dyDescent="0.15">
      <c r="A24" s="6">
        <v>0.56113744075829386</v>
      </c>
      <c r="B24" s="6">
        <v>0.46880064150743933</v>
      </c>
      <c r="C24" s="6">
        <v>0.84947985442365292</v>
      </c>
      <c r="D24" s="6">
        <v>0.60500036445805083</v>
      </c>
      <c r="E24" s="6">
        <v>0.50400373222289807</v>
      </c>
      <c r="F24" s="6">
        <v>0.79949294532627868</v>
      </c>
      <c r="G24" s="6">
        <v>0.58061612322464495</v>
      </c>
      <c r="H24" s="6">
        <v>0.52470710618178074</v>
      </c>
      <c r="I24" s="6">
        <v>0.78440744312702104</v>
      </c>
      <c r="J24" s="6">
        <v>0.53020007550018877</v>
      </c>
      <c r="K24" s="6">
        <v>0.43602654056177265</v>
      </c>
      <c r="L24" s="6">
        <v>0.71454896584258398</v>
      </c>
    </row>
    <row r="25" spans="1:12" x14ac:dyDescent="0.15">
      <c r="A25" s="6">
        <v>0.38856983551714525</v>
      </c>
      <c r="B25" s="6">
        <v>0.29636457630986252</v>
      </c>
      <c r="C25" s="6">
        <v>0.70549776160262812</v>
      </c>
      <c r="D25" s="6">
        <v>0.50837038656850597</v>
      </c>
      <c r="E25" s="6">
        <v>0.38156143413632176</v>
      </c>
      <c r="F25" s="6">
        <v>0.71587616528092723</v>
      </c>
      <c r="G25" s="6">
        <v>0.51354270854170836</v>
      </c>
      <c r="H25" s="6">
        <v>0.42545712058763763</v>
      </c>
      <c r="I25" s="6">
        <v>0.72898110852669196</v>
      </c>
      <c r="J25" s="6">
        <v>0.43735843714609285</v>
      </c>
      <c r="K25" s="6">
        <v>0.34708465869268862</v>
      </c>
      <c r="L25" s="6">
        <v>0.6288826972122713</v>
      </c>
    </row>
    <row r="26" spans="1:12" x14ac:dyDescent="0.15">
      <c r="A26" s="6">
        <v>0.2395873989406189</v>
      </c>
      <c r="B26" s="6">
        <v>0.17772257123813773</v>
      </c>
      <c r="C26" s="6">
        <v>0.48846983799800314</v>
      </c>
      <c r="D26" s="6">
        <v>0.30284034307651192</v>
      </c>
      <c r="E26" s="6">
        <v>0.20421952196554946</v>
      </c>
      <c r="F26" s="6">
        <v>0.47390715545477452</v>
      </c>
      <c r="G26" s="6">
        <v>0.28603720744148831</v>
      </c>
      <c r="H26" s="6">
        <v>0.22603547783469355</v>
      </c>
      <c r="I26" s="6">
        <v>0.47583252964202644</v>
      </c>
      <c r="J26" s="6">
        <v>0.27076255190637977</v>
      </c>
      <c r="K26" s="6">
        <v>0.20925209939489162</v>
      </c>
      <c r="L26" s="6">
        <v>0.42454262674509458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6C0A-69A0-4906-B433-FF4FBB8340B8}">
  <dimension ref="A1:L26"/>
  <sheetViews>
    <sheetView workbookViewId="0">
      <selection activeCell="F23" sqref="F23"/>
    </sheetView>
  </sheetViews>
  <sheetFormatPr defaultRowHeight="14.25" x14ac:dyDescent="0.15"/>
  <cols>
    <col min="1" max="12" width="9" style="5"/>
  </cols>
  <sheetData>
    <row r="1" spans="1:12" x14ac:dyDescent="0.15">
      <c r="A1" s="7" t="s">
        <v>54</v>
      </c>
      <c r="B1" s="7" t="str">
        <f t="shared" ref="B1:C1" si="0">A1</f>
        <v>北进口</v>
      </c>
      <c r="C1" s="7" t="str">
        <f t="shared" si="0"/>
        <v>北进口</v>
      </c>
      <c r="D1" s="7" t="s">
        <v>55</v>
      </c>
      <c r="E1" s="7" t="str">
        <f t="shared" ref="E1:F1" si="1">D1</f>
        <v>东进口</v>
      </c>
      <c r="F1" s="7" t="str">
        <f t="shared" si="1"/>
        <v>东进口</v>
      </c>
      <c r="G1" s="7" t="s">
        <v>56</v>
      </c>
      <c r="H1" s="7" t="str">
        <f t="shared" ref="H1:I1" si="2">G1</f>
        <v>南进口</v>
      </c>
      <c r="I1" s="7" t="str">
        <f t="shared" si="2"/>
        <v>南进口</v>
      </c>
      <c r="J1" s="7" t="s">
        <v>57</v>
      </c>
      <c r="K1" s="7" t="str">
        <f t="shared" ref="K1:L1" si="3">J1</f>
        <v>西进口</v>
      </c>
      <c r="L1" s="7" t="str">
        <f t="shared" si="3"/>
        <v>西进口</v>
      </c>
    </row>
    <row r="2" spans="1:12" x14ac:dyDescent="0.15">
      <c r="A2" s="1" t="s">
        <v>58</v>
      </c>
      <c r="B2" s="1" t="s">
        <v>59</v>
      </c>
      <c r="C2" s="1" t="s">
        <v>60</v>
      </c>
      <c r="D2" s="1" t="s">
        <v>58</v>
      </c>
      <c r="E2" s="1" t="s">
        <v>59</v>
      </c>
      <c r="F2" s="1" t="s">
        <v>60</v>
      </c>
      <c r="G2" s="1" t="s">
        <v>58</v>
      </c>
      <c r="H2" s="1" t="s">
        <v>59</v>
      </c>
      <c r="I2" s="1" t="s">
        <v>60</v>
      </c>
      <c r="J2" s="1" t="s">
        <v>58</v>
      </c>
      <c r="K2" s="1" t="s">
        <v>59</v>
      </c>
      <c r="L2" s="1" t="s">
        <v>60</v>
      </c>
    </row>
    <row r="3" spans="1:12" x14ac:dyDescent="0.15">
      <c r="A3" s="5">
        <v>0.18181256563909309</v>
      </c>
      <c r="B3" s="5">
        <v>0.15454716290960543</v>
      </c>
      <c r="C3" s="5">
        <v>0.27980035784913831</v>
      </c>
      <c r="D3" s="5">
        <v>0.16079889641936065</v>
      </c>
      <c r="E3" s="5">
        <v>0.11672442204518983</v>
      </c>
      <c r="F3" s="5">
        <v>0.26141012129115238</v>
      </c>
      <c r="G3" s="5">
        <v>0.17780907668231613</v>
      </c>
      <c r="H3" s="5">
        <v>0.15282643385806008</v>
      </c>
      <c r="I3" s="5">
        <v>0.2937212112059201</v>
      </c>
      <c r="J3" s="5">
        <v>0.20420863309352519</v>
      </c>
      <c r="K3" s="5">
        <v>0.17014362424001661</v>
      </c>
      <c r="L3" s="5">
        <v>0.30057619076101044</v>
      </c>
    </row>
    <row r="4" spans="1:12" x14ac:dyDescent="0.15">
      <c r="A4" s="5">
        <v>0.10437388027429419</v>
      </c>
      <c r="B4" s="5">
        <v>8.9805688651638418E-2</v>
      </c>
      <c r="C4" s="5">
        <v>0.16769940672379696</v>
      </c>
      <c r="D4" s="5">
        <v>8.7566724644635038E-2</v>
      </c>
      <c r="E4" s="5">
        <v>5.779197691591418E-2</v>
      </c>
      <c r="F4" s="5">
        <v>0.14880048587913758</v>
      </c>
      <c r="G4" s="5">
        <v>0.10087636932707356</v>
      </c>
      <c r="H4" s="5">
        <v>9.0900538771049574E-2</v>
      </c>
      <c r="I4" s="5">
        <v>0.16537038435399834</v>
      </c>
      <c r="J4" s="5">
        <v>0.12032374100719424</v>
      </c>
      <c r="K4" s="5">
        <v>0.11107769779542395</v>
      </c>
      <c r="L4" s="5">
        <v>0.17899794644815281</v>
      </c>
    </row>
    <row r="5" spans="1:12" x14ac:dyDescent="0.15">
      <c r="A5" s="5">
        <v>5.6588620497930439E-2</v>
      </c>
      <c r="B5" s="5">
        <v>4.8511009904492391E-2</v>
      </c>
      <c r="C5" s="5">
        <v>9.4622845842358042E-2</v>
      </c>
      <c r="D5" s="5">
        <v>4.816169855454927E-2</v>
      </c>
      <c r="E5" s="5">
        <v>2.8316877294310414E-2</v>
      </c>
      <c r="F5" s="5">
        <v>8.3028170272056584E-2</v>
      </c>
      <c r="G5" s="5">
        <v>5.2550860719874803E-2</v>
      </c>
      <c r="H5" s="5">
        <v>4.5557102875897516E-2</v>
      </c>
      <c r="I5" s="5">
        <v>9.1010345087970998E-2</v>
      </c>
      <c r="J5" s="5">
        <v>5.9748201438848923E-2</v>
      </c>
      <c r="K5" s="5">
        <v>5.6017670342254688E-2</v>
      </c>
      <c r="L5" s="5">
        <v>9.4981757282134094E-2</v>
      </c>
    </row>
    <row r="6" spans="1:12" x14ac:dyDescent="0.15">
      <c r="A6" s="5">
        <v>1.9768950392290111E-2</v>
      </c>
      <c r="B6" s="5">
        <v>1.8658351287905585E-2</v>
      </c>
      <c r="C6" s="5">
        <v>3.5219888878425462E-2</v>
      </c>
      <c r="D6" s="5">
        <v>1.5624062856114677E-2</v>
      </c>
      <c r="E6" s="5">
        <v>1.4918127838030152E-3</v>
      </c>
      <c r="F6" s="5">
        <v>2.7241385470070201E-2</v>
      </c>
      <c r="G6" s="5">
        <v>1.652582159624413E-2</v>
      </c>
      <c r="H6" s="5">
        <v>2.3674001231962779E-2</v>
      </c>
      <c r="I6" s="5">
        <v>2.7807143396511365E-2</v>
      </c>
      <c r="J6" s="5">
        <v>2.7482014388489209E-2</v>
      </c>
      <c r="K6" s="5">
        <v>3.3143543234302922E-2</v>
      </c>
      <c r="L6" s="5">
        <v>3.7960803078334028E-2</v>
      </c>
    </row>
    <row r="7" spans="1:12" x14ac:dyDescent="0.15">
      <c r="A7" s="5">
        <v>3.0888984987953298E-4</v>
      </c>
      <c r="B7" s="5">
        <v>1.3342324018394058E-2</v>
      </c>
      <c r="C7" s="5">
        <v>3.5596572181938037E-3</v>
      </c>
      <c r="D7" s="5">
        <v>0</v>
      </c>
      <c r="E7" s="5">
        <v>4.6067253518001036E-4</v>
      </c>
      <c r="F7" s="5">
        <v>0</v>
      </c>
      <c r="G7" s="5">
        <v>0</v>
      </c>
      <c r="H7" s="5">
        <v>0</v>
      </c>
      <c r="I7" s="5">
        <v>0</v>
      </c>
      <c r="J7" s="5">
        <v>5.9712230215827342E-3</v>
      </c>
      <c r="K7" s="5">
        <v>1.8091460999077866E-2</v>
      </c>
      <c r="L7" s="5">
        <v>7.8752716470283316E-3</v>
      </c>
    </row>
    <row r="8" spans="1:12" x14ac:dyDescent="0.15">
      <c r="A8" s="5">
        <v>0</v>
      </c>
      <c r="B8" s="5">
        <v>0</v>
      </c>
      <c r="C8" s="5">
        <v>0</v>
      </c>
      <c r="D8" s="5">
        <v>3.9285071672764352E-3</v>
      </c>
      <c r="E8" s="5">
        <v>0</v>
      </c>
      <c r="F8" s="5">
        <v>7.8598095782497629E-3</v>
      </c>
      <c r="G8" s="5">
        <v>3.755868544600939E-4</v>
      </c>
      <c r="H8" s="5">
        <v>5.3041451894655671E-3</v>
      </c>
      <c r="I8" s="5">
        <v>4.4929396662387678E-3</v>
      </c>
      <c r="J8" s="5">
        <v>0</v>
      </c>
      <c r="K8" s="5">
        <v>0</v>
      </c>
      <c r="L8" s="5">
        <v>0</v>
      </c>
    </row>
    <row r="9" spans="1:12" x14ac:dyDescent="0.15">
      <c r="A9" s="5">
        <v>3.0950762957929201E-2</v>
      </c>
      <c r="B9" s="5">
        <v>3.8264844679551081E-2</v>
      </c>
      <c r="C9" s="5">
        <v>5.4863923156606084E-2</v>
      </c>
      <c r="D9" s="5">
        <v>3.0918251064595455E-2</v>
      </c>
      <c r="E9" s="5">
        <v>1.661458014557439E-2</v>
      </c>
      <c r="F9" s="5">
        <v>7.0970507850877981E-2</v>
      </c>
      <c r="G9" s="5">
        <v>2.8294209702660406E-2</v>
      </c>
      <c r="H9" s="5">
        <v>2.76896394532327E-2</v>
      </c>
      <c r="I9" s="5">
        <v>5.391527599486521E-2</v>
      </c>
      <c r="J9" s="5">
        <v>2.5755395683453239E-2</v>
      </c>
      <c r="K9" s="5">
        <v>2.2652748479478367E-2</v>
      </c>
      <c r="L9" s="5">
        <v>5.4249656079909087E-2</v>
      </c>
    </row>
    <row r="10" spans="1:12" x14ac:dyDescent="0.15">
      <c r="A10" s="5">
        <v>0.16182739235188731</v>
      </c>
      <c r="B10" s="5">
        <v>0.14815737852525968</v>
      </c>
      <c r="C10" s="5">
        <v>0.28164610603634993</v>
      </c>
      <c r="D10" s="5">
        <v>0.16877586517123494</v>
      </c>
      <c r="E10" s="5">
        <v>0.14048970518359388</v>
      </c>
      <c r="F10" s="5">
        <v>0.29315303406512921</v>
      </c>
      <c r="G10" s="5">
        <v>0.19082942097026603</v>
      </c>
      <c r="H10" s="5">
        <v>0.17609661950814562</v>
      </c>
      <c r="I10" s="5">
        <v>0.30370761911953487</v>
      </c>
      <c r="J10" s="5">
        <v>0.15086330935251799</v>
      </c>
      <c r="K10" s="5">
        <v>0.13178464464568879</v>
      </c>
      <c r="L10" s="5">
        <v>0.26265526247582588</v>
      </c>
    </row>
    <row r="11" spans="1:12" x14ac:dyDescent="0.15">
      <c r="A11" s="5">
        <v>0.42416754185457467</v>
      </c>
      <c r="B11" s="5">
        <v>0.39243385615975818</v>
      </c>
      <c r="C11" s="5">
        <v>0.60009417082587813</v>
      </c>
      <c r="D11" s="5">
        <v>0.40874467702273137</v>
      </c>
      <c r="E11" s="5">
        <v>0.34340007167055464</v>
      </c>
      <c r="F11" s="5">
        <v>0.59636305174970083</v>
      </c>
      <c r="G11" s="5">
        <v>0.46175273865414712</v>
      </c>
      <c r="H11" s="5">
        <v>0.43534672346438741</v>
      </c>
      <c r="I11" s="5">
        <v>0.63648720078532051</v>
      </c>
      <c r="J11" s="5">
        <v>0.41071942446043164</v>
      </c>
      <c r="K11" s="5">
        <v>0.36452460187911062</v>
      </c>
      <c r="L11" s="5">
        <v>0.5802978647048268</v>
      </c>
    </row>
    <row r="12" spans="1:12" x14ac:dyDescent="0.15">
      <c r="A12" s="5">
        <v>0.53450299623154385</v>
      </c>
      <c r="B12" s="5">
        <v>0.5089136411872528</v>
      </c>
      <c r="C12" s="5">
        <v>0.71217628778604392</v>
      </c>
      <c r="D12" s="5">
        <v>0.49298266658669704</v>
      </c>
      <c r="E12" s="5">
        <v>0.45062277226751341</v>
      </c>
      <c r="F12" s="5">
        <v>0.66456476304460443</v>
      </c>
      <c r="G12" s="5">
        <v>0.51361502347417842</v>
      </c>
      <c r="H12" s="5">
        <v>0.48194413934489805</v>
      </c>
      <c r="I12" s="5">
        <v>0.68370082307634217</v>
      </c>
      <c r="J12" s="5">
        <v>0.51823741007194246</v>
      </c>
      <c r="K12" s="5">
        <v>0.46871015600812721</v>
      </c>
      <c r="L12" s="5">
        <v>0.70554458998743941</v>
      </c>
    </row>
    <row r="13" spans="1:12" x14ac:dyDescent="0.15">
      <c r="A13" s="5">
        <v>0.67995922653981589</v>
      </c>
      <c r="B13" s="5">
        <v>0.65528276441457378</v>
      </c>
      <c r="C13" s="5">
        <v>0.82246915905452489</v>
      </c>
      <c r="D13" s="5">
        <v>0.57635098662508244</v>
      </c>
      <c r="E13" s="5">
        <v>0.53177822869074154</v>
      </c>
      <c r="F13" s="5">
        <v>0.74269841553384186</v>
      </c>
      <c r="G13" s="5">
        <v>0.61949921752738657</v>
      </c>
      <c r="H13" s="5">
        <v>0.5950260128290259</v>
      </c>
      <c r="I13" s="5">
        <v>0.77563618515442123</v>
      </c>
      <c r="J13" s="5">
        <v>0.65251798561151075</v>
      </c>
      <c r="K13" s="5">
        <v>0.60424103749454872</v>
      </c>
      <c r="L13" s="5">
        <v>0.80138365532228806</v>
      </c>
    </row>
    <row r="14" spans="1:12" x14ac:dyDescent="0.15">
      <c r="A14" s="5">
        <v>0.72657070488663744</v>
      </c>
      <c r="B14" s="5">
        <v>0.67365873315753932</v>
      </c>
      <c r="C14" s="5">
        <v>0.86026932856201144</v>
      </c>
      <c r="D14" s="5">
        <v>0.65980927247645893</v>
      </c>
      <c r="E14" s="5">
        <v>0.59356861894952651</v>
      </c>
      <c r="F14" s="5">
        <v>0.79734195530626462</v>
      </c>
      <c r="G14" s="5">
        <v>0.66428794992175277</v>
      </c>
      <c r="H14" s="5">
        <v>0.6109464546543123</v>
      </c>
      <c r="I14" s="5">
        <v>0.83006116438873367</v>
      </c>
      <c r="J14" s="5">
        <v>0.7093525179856115</v>
      </c>
      <c r="K14" s="5">
        <v>0.6596450618140175</v>
      </c>
      <c r="L14" s="5">
        <v>0.84430887014773615</v>
      </c>
    </row>
    <row r="15" spans="1:12" x14ac:dyDescent="0.15">
      <c r="A15" s="5">
        <v>0.76901217026008528</v>
      </c>
      <c r="B15" s="5">
        <v>0.71131560118339388</v>
      </c>
      <c r="C15" s="5">
        <v>0.85522177229494301</v>
      </c>
      <c r="D15" s="5">
        <v>0.6658069933425298</v>
      </c>
      <c r="E15" s="5">
        <v>0.61632658972905818</v>
      </c>
      <c r="F15" s="5">
        <v>0.78115789285650483</v>
      </c>
      <c r="G15" s="5">
        <v>0.64287949921752741</v>
      </c>
      <c r="H15" s="5">
        <v>0.57668818181408776</v>
      </c>
      <c r="I15" s="5">
        <v>0.79534471041304844</v>
      </c>
      <c r="J15" s="5">
        <v>0.70176258992805751</v>
      </c>
      <c r="K15" s="5">
        <v>0.65353689810257987</v>
      </c>
      <c r="L15" s="5">
        <v>0.82909663656119781</v>
      </c>
    </row>
    <row r="16" spans="1:12" x14ac:dyDescent="0.15">
      <c r="A16" s="5">
        <v>0.83199481065052205</v>
      </c>
      <c r="B16" s="5">
        <v>0.77980241261214911</v>
      </c>
      <c r="C16" s="5">
        <v>0.92413598267256802</v>
      </c>
      <c r="D16" s="5">
        <v>0.68895819588556351</v>
      </c>
      <c r="E16" s="5">
        <v>0.61602850750041227</v>
      </c>
      <c r="F16" s="5">
        <v>0.84753755738554148</v>
      </c>
      <c r="G16" s="5">
        <v>0.72964006259780911</v>
      </c>
      <c r="H16" s="5">
        <v>0.6699145382116124</v>
      </c>
      <c r="I16" s="5">
        <v>0.85605602960054372</v>
      </c>
      <c r="J16" s="5">
        <v>0.7628057553956834</v>
      </c>
      <c r="K16" s="5">
        <v>0.70440626695710362</v>
      </c>
      <c r="L16" s="5">
        <v>0.91436888171142616</v>
      </c>
    </row>
    <row r="17" spans="1:12" x14ac:dyDescent="0.15">
      <c r="A17" s="5">
        <v>0.87391116327917462</v>
      </c>
      <c r="B17" s="5">
        <v>0.81993238897642862</v>
      </c>
      <c r="C17" s="5">
        <v>0.97176758640173277</v>
      </c>
      <c r="D17" s="5">
        <v>0.74062856114676423</v>
      </c>
      <c r="E17" s="5">
        <v>0.70321755937933483</v>
      </c>
      <c r="F17" s="5">
        <v>0.861720941033565</v>
      </c>
      <c r="G17" s="5">
        <v>0.79834115805946793</v>
      </c>
      <c r="H17" s="5">
        <v>0.74480256320314331</v>
      </c>
      <c r="I17" s="5">
        <v>0.8952087895491958</v>
      </c>
      <c r="J17" s="5">
        <v>0.80640287769784169</v>
      </c>
      <c r="K17" s="5">
        <v>0.746586940769288</v>
      </c>
      <c r="L17" s="5">
        <v>0.95398448870546482</v>
      </c>
    </row>
    <row r="18" spans="1:12" x14ac:dyDescent="0.15">
      <c r="A18" s="5">
        <v>0.85448199172175199</v>
      </c>
      <c r="B18" s="5">
        <v>0.8045118902144901</v>
      </c>
      <c r="C18" s="5">
        <v>0.94268763537056222</v>
      </c>
      <c r="D18" s="5">
        <v>0.76389971810711932</v>
      </c>
      <c r="E18" s="5">
        <v>0.7231666424494323</v>
      </c>
      <c r="F18" s="5">
        <v>0.8682231471392079</v>
      </c>
      <c r="G18" s="5">
        <v>0.81352112676056343</v>
      </c>
      <c r="H18" s="5">
        <v>0.78786921979527003</v>
      </c>
      <c r="I18" s="5">
        <v>0.90017367665936721</v>
      </c>
      <c r="J18" s="5">
        <v>0.78809352517985609</v>
      </c>
      <c r="K18" s="5">
        <v>0.77597703432533893</v>
      </c>
      <c r="L18" s="5">
        <v>0.9037023745439321</v>
      </c>
    </row>
    <row r="19" spans="1:12" x14ac:dyDescent="0.15">
      <c r="A19" s="5">
        <v>0.89120899487242844</v>
      </c>
      <c r="B19" s="5">
        <v>0.85352134048300476</v>
      </c>
      <c r="C19" s="5">
        <v>0.94018269140220356</v>
      </c>
      <c r="D19" s="5">
        <v>0.79346848197684883</v>
      </c>
      <c r="E19" s="5">
        <v>0.80553638682289663</v>
      </c>
      <c r="F19" s="5">
        <v>0.84292885086011327</v>
      </c>
      <c r="G19" s="5">
        <v>0.86184663536776218</v>
      </c>
      <c r="H19" s="5">
        <v>0.84315392479222517</v>
      </c>
      <c r="I19" s="5">
        <v>0.93536207807898508</v>
      </c>
      <c r="J19" s="5">
        <v>0.83323741007194241</v>
      </c>
      <c r="K19" s="5">
        <v>0.83295512172495567</v>
      </c>
      <c r="L19" s="5">
        <v>0.90509799230416488</v>
      </c>
    </row>
    <row r="20" spans="1:12" x14ac:dyDescent="0.15">
      <c r="A20" s="5">
        <v>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</row>
    <row r="21" spans="1:12" x14ac:dyDescent="0.15">
      <c r="A21" s="5">
        <v>0.86828936801136714</v>
      </c>
      <c r="B21" s="5">
        <v>0.86526835386050105</v>
      </c>
      <c r="C21" s="5">
        <v>0.942141444580469</v>
      </c>
      <c r="D21" s="5">
        <v>0.83938103520662144</v>
      </c>
      <c r="E21" s="5">
        <v>0.8256891749896863</v>
      </c>
      <c r="F21" s="5">
        <v>0.92506386095282322</v>
      </c>
      <c r="G21" s="5">
        <v>0.8708607198748044</v>
      </c>
      <c r="H21" s="5">
        <v>0.86908719164026682</v>
      </c>
      <c r="I21" s="5">
        <v>0.9257909839160311</v>
      </c>
      <c r="J21" s="5">
        <v>0.84499999999999997</v>
      </c>
      <c r="K21" s="5">
        <v>0.87211028761467024</v>
      </c>
      <c r="L21" s="5">
        <v>0.91981179097633436</v>
      </c>
    </row>
    <row r="22" spans="1:12" x14ac:dyDescent="0.15">
      <c r="A22" s="5">
        <v>0.61524680299005374</v>
      </c>
      <c r="B22" s="5">
        <v>0.60899212544618453</v>
      </c>
      <c r="C22" s="5">
        <v>0.74877107072229021</v>
      </c>
      <c r="D22" s="5">
        <v>0.5242008036945961</v>
      </c>
      <c r="E22" s="5">
        <v>0.51135352225267938</v>
      </c>
      <c r="F22" s="5">
        <v>0.69582536932173411</v>
      </c>
      <c r="G22" s="5">
        <v>0.56604068857589984</v>
      </c>
      <c r="H22" s="5">
        <v>0.5618370756746397</v>
      </c>
      <c r="I22" s="5">
        <v>0.70665634674922606</v>
      </c>
      <c r="J22" s="5">
        <v>0.58456834532374102</v>
      </c>
      <c r="K22" s="5">
        <v>0.61362549394066168</v>
      </c>
      <c r="L22" s="5">
        <v>0.7106884383037263</v>
      </c>
    </row>
    <row r="23" spans="1:12" x14ac:dyDescent="0.15">
      <c r="A23" s="5">
        <v>0.56625687279915982</v>
      </c>
      <c r="B23" s="5">
        <v>0.54549524471814004</v>
      </c>
      <c r="C23" s="5">
        <v>0.68867124964685944</v>
      </c>
      <c r="D23" s="5">
        <v>0.48155700833683202</v>
      </c>
      <c r="E23" s="5">
        <v>0.44462468503968278</v>
      </c>
      <c r="F23" s="5">
        <v>0.6425215698183312</v>
      </c>
      <c r="G23" s="5">
        <v>0.52281690140845072</v>
      </c>
      <c r="H23" s="5">
        <v>0.50493310522173074</v>
      </c>
      <c r="I23" s="5">
        <v>0.6693724986785472</v>
      </c>
      <c r="J23" s="5">
        <v>0.54863309352517986</v>
      </c>
      <c r="K23" s="5">
        <v>0.55066352556839937</v>
      </c>
      <c r="L23" s="5">
        <v>0.68494925932571726</v>
      </c>
    </row>
    <row r="24" spans="1:12" x14ac:dyDescent="0.15">
      <c r="A24" s="5">
        <v>0.49391486995737321</v>
      </c>
      <c r="B24" s="5">
        <v>0.47271491221018103</v>
      </c>
      <c r="C24" s="5">
        <v>0.64156700254261234</v>
      </c>
      <c r="D24" s="5">
        <v>0.43945300785701435</v>
      </c>
      <c r="E24" s="5">
        <v>0.40705370946513864</v>
      </c>
      <c r="F24" s="5">
        <v>0.62681981386541863</v>
      </c>
      <c r="G24" s="5">
        <v>0.48557120500782475</v>
      </c>
      <c r="H24" s="5">
        <v>0.465684432383908</v>
      </c>
      <c r="I24" s="5">
        <v>0.65270331495884615</v>
      </c>
      <c r="J24" s="5">
        <v>0.48521582733812951</v>
      </c>
      <c r="K24" s="5">
        <v>0.46360346704454536</v>
      </c>
      <c r="L24" s="5">
        <v>0.64706820583368219</v>
      </c>
    </row>
    <row r="25" spans="1:12" x14ac:dyDescent="0.15">
      <c r="A25" s="5">
        <v>0.38422808426515104</v>
      </c>
      <c r="B25" s="5">
        <v>0.34701649274849666</v>
      </c>
      <c r="C25" s="5">
        <v>0.54479706187023258</v>
      </c>
      <c r="D25" s="5">
        <v>0.34130030588376414</v>
      </c>
      <c r="E25" s="5">
        <v>0.30333557751562945</v>
      </c>
      <c r="F25" s="5">
        <v>0.51340633429199189</v>
      </c>
      <c r="G25" s="5">
        <v>0.3691079812206573</v>
      </c>
      <c r="H25" s="5">
        <v>0.33582194484990019</v>
      </c>
      <c r="I25" s="5">
        <v>0.53028014800271839</v>
      </c>
      <c r="J25" s="5">
        <v>0.39561151079136692</v>
      </c>
      <c r="K25" s="5">
        <v>0.36361079084879561</v>
      </c>
      <c r="L25" s="5">
        <v>0.56067946647526767</v>
      </c>
    </row>
    <row r="26" spans="1:12" x14ac:dyDescent="0.15">
      <c r="A26" s="5">
        <v>0.21878668066967319</v>
      </c>
      <c r="B26" s="5">
        <v>0.18971936601601441</v>
      </c>
      <c r="C26" s="5">
        <v>0.33551181843864769</v>
      </c>
      <c r="D26" s="5">
        <v>0.18808852635998322</v>
      </c>
      <c r="E26" s="5">
        <v>0.15179907575820578</v>
      </c>
      <c r="F26" s="5">
        <v>0.29597542023186441</v>
      </c>
      <c r="G26" s="5">
        <v>0.18469483568075118</v>
      </c>
      <c r="H26" s="5">
        <v>0.16278471625575386</v>
      </c>
      <c r="I26" s="5">
        <v>0.30667144906743188</v>
      </c>
      <c r="J26" s="5">
        <v>0.23309352517985613</v>
      </c>
      <c r="K26" s="5">
        <v>0.21025865235343791</v>
      </c>
      <c r="L26" s="5">
        <v>0.33895567916741431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D3F-0DC3-40E3-B698-5899892B5201}">
  <dimension ref="A1:AA56"/>
  <sheetViews>
    <sheetView workbookViewId="0">
      <selection activeCell="N11" sqref="N11"/>
    </sheetView>
  </sheetViews>
  <sheetFormatPr defaultRowHeight="14.25" x14ac:dyDescent="0.15"/>
  <sheetData>
    <row r="1" spans="1:27" x14ac:dyDescent="0.15">
      <c r="A1">
        <v>20191203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O1">
        <v>20191208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</row>
    <row r="2" spans="1:27" x14ac:dyDescent="0.15">
      <c r="A2">
        <v>0</v>
      </c>
      <c r="B2">
        <v>7524</v>
      </c>
      <c r="C2">
        <v>409963</v>
      </c>
      <c r="D2">
        <v>19919</v>
      </c>
      <c r="E2">
        <v>7023</v>
      </c>
      <c r="F2">
        <v>383082</v>
      </c>
      <c r="G2">
        <v>19566</v>
      </c>
      <c r="H2">
        <v>7654</v>
      </c>
      <c r="I2">
        <v>414613</v>
      </c>
      <c r="J2">
        <v>21095</v>
      </c>
      <c r="K2">
        <v>7043</v>
      </c>
      <c r="L2">
        <v>399651</v>
      </c>
      <c r="M2">
        <v>19986</v>
      </c>
      <c r="O2">
        <v>0</v>
      </c>
      <c r="P2">
        <v>7938</v>
      </c>
      <c r="Q2">
        <v>426346</v>
      </c>
      <c r="R2">
        <v>20658</v>
      </c>
      <c r="S2">
        <v>7342</v>
      </c>
      <c r="T2">
        <v>387881</v>
      </c>
      <c r="U2">
        <v>20416</v>
      </c>
      <c r="V2">
        <v>7693</v>
      </c>
      <c r="W2">
        <v>417064</v>
      </c>
      <c r="X2">
        <v>21582</v>
      </c>
      <c r="Y2">
        <v>8054</v>
      </c>
      <c r="Z2">
        <v>438636</v>
      </c>
      <c r="AA2">
        <v>21673</v>
      </c>
    </row>
    <row r="3" spans="1:27" x14ac:dyDescent="0.15">
      <c r="A3">
        <v>1</v>
      </c>
      <c r="B3">
        <v>4649</v>
      </c>
      <c r="C3">
        <v>259860</v>
      </c>
      <c r="D3">
        <v>12704</v>
      </c>
      <c r="E3">
        <v>4137</v>
      </c>
      <c r="F3">
        <v>228394</v>
      </c>
      <c r="G3">
        <v>11834</v>
      </c>
      <c r="H3">
        <v>4452</v>
      </c>
      <c r="I3">
        <v>263125</v>
      </c>
      <c r="J3">
        <v>12824</v>
      </c>
      <c r="K3">
        <v>4316</v>
      </c>
      <c r="L3">
        <v>259832</v>
      </c>
      <c r="M3">
        <v>12604</v>
      </c>
      <c r="O3">
        <v>1</v>
      </c>
      <c r="P3">
        <v>5431</v>
      </c>
      <c r="Q3">
        <v>297497</v>
      </c>
      <c r="R3">
        <v>14706</v>
      </c>
      <c r="S3">
        <v>4900</v>
      </c>
      <c r="T3">
        <v>261745</v>
      </c>
      <c r="U3">
        <v>14112</v>
      </c>
      <c r="V3">
        <v>5235</v>
      </c>
      <c r="W3">
        <v>293309</v>
      </c>
      <c r="X3">
        <v>14783</v>
      </c>
      <c r="Y3">
        <v>5722</v>
      </c>
      <c r="Z3">
        <v>332179</v>
      </c>
      <c r="AA3">
        <v>15575</v>
      </c>
    </row>
    <row r="4" spans="1:27" x14ac:dyDescent="0.15">
      <c r="A4">
        <v>2</v>
      </c>
      <c r="B4">
        <v>3360</v>
      </c>
      <c r="C4">
        <v>195183</v>
      </c>
      <c r="D4">
        <v>9047</v>
      </c>
      <c r="E4">
        <v>2943</v>
      </c>
      <c r="F4">
        <v>178224</v>
      </c>
      <c r="G4">
        <v>8285</v>
      </c>
      <c r="H4">
        <v>2966</v>
      </c>
      <c r="I4">
        <v>184177</v>
      </c>
      <c r="J4">
        <v>8657</v>
      </c>
      <c r="K4">
        <v>3252</v>
      </c>
      <c r="L4">
        <v>199464</v>
      </c>
      <c r="M4">
        <v>8848</v>
      </c>
      <c r="O4">
        <v>2</v>
      </c>
      <c r="P4">
        <v>3884</v>
      </c>
      <c r="Q4">
        <v>215312</v>
      </c>
      <c r="R4">
        <v>10826</v>
      </c>
      <c r="S4">
        <v>3586</v>
      </c>
      <c r="T4">
        <v>198658</v>
      </c>
      <c r="U4">
        <v>10430</v>
      </c>
      <c r="V4">
        <v>3691</v>
      </c>
      <c r="W4">
        <v>202693</v>
      </c>
      <c r="X4">
        <v>10844</v>
      </c>
      <c r="Y4">
        <v>4038</v>
      </c>
      <c r="Z4">
        <v>232942</v>
      </c>
      <c r="AA4">
        <v>11361</v>
      </c>
    </row>
    <row r="5" spans="1:27" x14ac:dyDescent="0.15">
      <c r="A5">
        <v>3</v>
      </c>
      <c r="B5">
        <v>2295</v>
      </c>
      <c r="C5">
        <v>142558</v>
      </c>
      <c r="D5">
        <v>6263</v>
      </c>
      <c r="E5">
        <v>2056</v>
      </c>
      <c r="F5">
        <v>130468</v>
      </c>
      <c r="G5">
        <v>5685</v>
      </c>
      <c r="H5">
        <v>2312</v>
      </c>
      <c r="I5">
        <v>146085</v>
      </c>
      <c r="J5">
        <v>6544</v>
      </c>
      <c r="K5">
        <v>2232</v>
      </c>
      <c r="L5">
        <v>152176</v>
      </c>
      <c r="M5">
        <v>6419</v>
      </c>
      <c r="O5">
        <v>3</v>
      </c>
      <c r="P5">
        <v>2692</v>
      </c>
      <c r="Q5">
        <v>155899</v>
      </c>
      <c r="R5">
        <v>7672</v>
      </c>
      <c r="S5">
        <v>2501</v>
      </c>
      <c r="T5">
        <v>141243</v>
      </c>
      <c r="U5">
        <v>7307</v>
      </c>
      <c r="V5">
        <v>2540</v>
      </c>
      <c r="W5">
        <v>158961</v>
      </c>
      <c r="X5">
        <v>7496</v>
      </c>
      <c r="Y5">
        <v>3141</v>
      </c>
      <c r="Z5">
        <v>191715</v>
      </c>
      <c r="AA5">
        <v>8501</v>
      </c>
    </row>
    <row r="6" spans="1:27" x14ac:dyDescent="0.15">
      <c r="A6">
        <v>4</v>
      </c>
      <c r="B6">
        <v>1773</v>
      </c>
      <c r="C6">
        <v>102448</v>
      </c>
      <c r="D6">
        <v>4900</v>
      </c>
      <c r="E6">
        <v>1610</v>
      </c>
      <c r="F6">
        <v>129973</v>
      </c>
      <c r="G6">
        <v>4813</v>
      </c>
      <c r="H6">
        <v>1738</v>
      </c>
      <c r="I6">
        <v>118236</v>
      </c>
      <c r="J6">
        <v>5039</v>
      </c>
      <c r="K6">
        <v>1782</v>
      </c>
      <c r="L6">
        <v>127009</v>
      </c>
      <c r="M6">
        <v>5116</v>
      </c>
      <c r="O6">
        <v>4</v>
      </c>
      <c r="P6">
        <v>2062</v>
      </c>
      <c r="Q6">
        <v>145319</v>
      </c>
      <c r="R6">
        <v>5991</v>
      </c>
      <c r="S6">
        <v>1980</v>
      </c>
      <c r="T6">
        <v>139036</v>
      </c>
      <c r="U6">
        <v>5782</v>
      </c>
      <c r="V6">
        <v>2012</v>
      </c>
      <c r="W6">
        <v>111650</v>
      </c>
      <c r="X6">
        <v>6023</v>
      </c>
      <c r="Y6">
        <v>2543</v>
      </c>
      <c r="Z6">
        <v>164586</v>
      </c>
      <c r="AA6">
        <v>6992</v>
      </c>
    </row>
    <row r="7" spans="1:27" x14ac:dyDescent="0.15">
      <c r="A7">
        <v>5</v>
      </c>
      <c r="B7">
        <v>2247</v>
      </c>
      <c r="C7">
        <v>129012</v>
      </c>
      <c r="D7">
        <v>6511</v>
      </c>
      <c r="E7">
        <v>2303</v>
      </c>
      <c r="F7">
        <v>150317</v>
      </c>
      <c r="G7">
        <v>6811</v>
      </c>
      <c r="H7">
        <v>2400</v>
      </c>
      <c r="I7">
        <v>136298</v>
      </c>
      <c r="J7">
        <v>6880</v>
      </c>
      <c r="K7">
        <v>2570</v>
      </c>
      <c r="L7">
        <v>151793</v>
      </c>
      <c r="M7">
        <v>7047</v>
      </c>
      <c r="O7">
        <v>5</v>
      </c>
      <c r="P7">
        <v>2052</v>
      </c>
      <c r="Q7">
        <v>118765</v>
      </c>
      <c r="R7">
        <v>5802</v>
      </c>
      <c r="S7">
        <v>2111</v>
      </c>
      <c r="T7">
        <v>138050</v>
      </c>
      <c r="U7">
        <v>6222</v>
      </c>
      <c r="V7">
        <v>2024</v>
      </c>
      <c r="W7">
        <v>122250</v>
      </c>
      <c r="X7">
        <v>6261</v>
      </c>
      <c r="Y7">
        <v>2377</v>
      </c>
      <c r="Z7">
        <v>131979</v>
      </c>
      <c r="AA7">
        <v>6597</v>
      </c>
    </row>
    <row r="8" spans="1:27" x14ac:dyDescent="0.15">
      <c r="A8">
        <v>6</v>
      </c>
      <c r="B8">
        <v>7892</v>
      </c>
      <c r="C8">
        <v>421750</v>
      </c>
      <c r="D8">
        <v>18779</v>
      </c>
      <c r="E8">
        <v>8500</v>
      </c>
      <c r="F8">
        <v>488924</v>
      </c>
      <c r="G8">
        <v>20709</v>
      </c>
      <c r="H8">
        <v>10077</v>
      </c>
      <c r="I8">
        <v>573778</v>
      </c>
      <c r="J8">
        <v>21044</v>
      </c>
      <c r="K8">
        <v>7045</v>
      </c>
      <c r="L8">
        <v>406532</v>
      </c>
      <c r="M8">
        <v>17113</v>
      </c>
      <c r="O8">
        <v>6</v>
      </c>
      <c r="P8">
        <v>3054</v>
      </c>
      <c r="Q8">
        <v>194920</v>
      </c>
      <c r="R8">
        <v>8715</v>
      </c>
      <c r="S8">
        <v>3011</v>
      </c>
      <c r="T8">
        <v>173611</v>
      </c>
      <c r="U8">
        <v>9755</v>
      </c>
      <c r="V8">
        <v>2916</v>
      </c>
      <c r="W8">
        <v>166986</v>
      </c>
      <c r="X8">
        <v>8879</v>
      </c>
      <c r="Y8">
        <v>3093</v>
      </c>
      <c r="Z8">
        <v>172807</v>
      </c>
      <c r="AA8">
        <v>9318</v>
      </c>
    </row>
    <row r="9" spans="1:27" x14ac:dyDescent="0.15">
      <c r="A9">
        <v>7</v>
      </c>
      <c r="B9">
        <v>25901</v>
      </c>
      <c r="C9">
        <v>1582178</v>
      </c>
      <c r="D9">
        <v>39659</v>
      </c>
      <c r="E9">
        <v>27308</v>
      </c>
      <c r="F9">
        <v>1810486</v>
      </c>
      <c r="G9">
        <v>42785</v>
      </c>
      <c r="H9">
        <v>32782</v>
      </c>
      <c r="I9">
        <v>2143651</v>
      </c>
      <c r="J9">
        <v>43178</v>
      </c>
      <c r="K9">
        <v>21404</v>
      </c>
      <c r="L9">
        <v>1378999</v>
      </c>
      <c r="M9">
        <v>35221</v>
      </c>
      <c r="O9">
        <v>7</v>
      </c>
      <c r="P9">
        <v>7291</v>
      </c>
      <c r="Q9">
        <v>413629</v>
      </c>
      <c r="R9">
        <v>20756</v>
      </c>
      <c r="S9">
        <v>7608</v>
      </c>
      <c r="T9">
        <v>438747</v>
      </c>
      <c r="U9">
        <v>22193</v>
      </c>
      <c r="V9">
        <v>8109</v>
      </c>
      <c r="W9">
        <v>463568</v>
      </c>
      <c r="X9">
        <v>22111</v>
      </c>
      <c r="Y9">
        <v>6571</v>
      </c>
      <c r="Z9">
        <v>369500</v>
      </c>
      <c r="AA9">
        <v>19771</v>
      </c>
    </row>
    <row r="10" spans="1:27" x14ac:dyDescent="0.15">
      <c r="A10">
        <v>8</v>
      </c>
      <c r="B10">
        <v>40358</v>
      </c>
      <c r="C10">
        <v>2578238</v>
      </c>
      <c r="D10">
        <v>57265</v>
      </c>
      <c r="E10">
        <v>38519</v>
      </c>
      <c r="F10">
        <v>2673745</v>
      </c>
      <c r="G10">
        <v>58767</v>
      </c>
      <c r="H10">
        <v>49288</v>
      </c>
      <c r="I10">
        <v>3219058</v>
      </c>
      <c r="J10">
        <v>63888</v>
      </c>
      <c r="K10">
        <v>36464</v>
      </c>
      <c r="L10">
        <v>2344967</v>
      </c>
      <c r="M10">
        <v>57307</v>
      </c>
      <c r="O10">
        <v>8</v>
      </c>
      <c r="P10">
        <v>15784</v>
      </c>
      <c r="Q10">
        <v>899790</v>
      </c>
      <c r="R10">
        <v>37664</v>
      </c>
      <c r="S10">
        <v>15610</v>
      </c>
      <c r="T10">
        <v>873046</v>
      </c>
      <c r="U10">
        <v>39167</v>
      </c>
      <c r="V10">
        <v>16765</v>
      </c>
      <c r="W10">
        <v>981663</v>
      </c>
      <c r="X10">
        <v>39739</v>
      </c>
      <c r="Y10">
        <v>13795</v>
      </c>
      <c r="Z10">
        <v>788977</v>
      </c>
      <c r="AA10">
        <v>35703</v>
      </c>
    </row>
    <row r="11" spans="1:27" x14ac:dyDescent="0.15">
      <c r="A11">
        <v>9</v>
      </c>
      <c r="B11">
        <v>41288</v>
      </c>
      <c r="C11">
        <v>2632379</v>
      </c>
      <c r="D11">
        <v>63632</v>
      </c>
      <c r="E11">
        <v>39222</v>
      </c>
      <c r="F11">
        <v>2636068</v>
      </c>
      <c r="G11">
        <v>68317</v>
      </c>
      <c r="H11">
        <v>51728</v>
      </c>
      <c r="I11">
        <v>3287540</v>
      </c>
      <c r="J11">
        <v>75547</v>
      </c>
      <c r="K11">
        <v>43370</v>
      </c>
      <c r="L11">
        <v>2779033</v>
      </c>
      <c r="M11">
        <v>72949</v>
      </c>
      <c r="O11">
        <v>9</v>
      </c>
      <c r="P11">
        <v>19356</v>
      </c>
      <c r="Q11">
        <v>1131609</v>
      </c>
      <c r="R11">
        <v>43615</v>
      </c>
      <c r="S11">
        <v>18419</v>
      </c>
      <c r="T11">
        <v>1102540</v>
      </c>
      <c r="U11">
        <v>42985</v>
      </c>
      <c r="V11">
        <v>18422</v>
      </c>
      <c r="W11">
        <v>1074785</v>
      </c>
      <c r="X11">
        <v>42240</v>
      </c>
      <c r="Y11">
        <v>16784</v>
      </c>
      <c r="Z11">
        <v>976755</v>
      </c>
      <c r="AA11">
        <v>41985</v>
      </c>
    </row>
    <row r="12" spans="1:27" x14ac:dyDescent="0.15">
      <c r="A12">
        <v>10</v>
      </c>
      <c r="B12">
        <v>39910</v>
      </c>
      <c r="C12">
        <v>2505745</v>
      </c>
      <c r="D12">
        <v>62470</v>
      </c>
      <c r="E12">
        <v>35161</v>
      </c>
      <c r="F12">
        <v>2431123</v>
      </c>
      <c r="G12">
        <v>62994</v>
      </c>
      <c r="H12">
        <v>40882</v>
      </c>
      <c r="I12">
        <v>2544314</v>
      </c>
      <c r="J12">
        <v>66195</v>
      </c>
      <c r="K12">
        <v>37152</v>
      </c>
      <c r="L12">
        <v>2350874</v>
      </c>
      <c r="M12">
        <v>66709</v>
      </c>
      <c r="O12">
        <v>10</v>
      </c>
      <c r="P12">
        <v>24065</v>
      </c>
      <c r="Q12">
        <v>1422914</v>
      </c>
      <c r="R12">
        <v>49471</v>
      </c>
      <c r="S12">
        <v>21199</v>
      </c>
      <c r="T12">
        <v>1276241</v>
      </c>
      <c r="U12">
        <v>47359</v>
      </c>
      <c r="V12">
        <v>21805</v>
      </c>
      <c r="W12">
        <v>1300772</v>
      </c>
      <c r="X12">
        <v>47110</v>
      </c>
      <c r="Y12">
        <v>20517</v>
      </c>
      <c r="Z12">
        <v>1221028</v>
      </c>
      <c r="AA12">
        <v>46792</v>
      </c>
    </row>
    <row r="13" spans="1:27" x14ac:dyDescent="0.15">
      <c r="A13">
        <v>11</v>
      </c>
      <c r="B13">
        <v>33990</v>
      </c>
      <c r="C13">
        <v>2070533</v>
      </c>
      <c r="D13">
        <v>57602</v>
      </c>
      <c r="E13">
        <v>32014</v>
      </c>
      <c r="F13">
        <v>2179587</v>
      </c>
      <c r="G13">
        <v>56086</v>
      </c>
      <c r="H13">
        <v>30438</v>
      </c>
      <c r="I13">
        <v>1817623</v>
      </c>
      <c r="J13">
        <v>55762</v>
      </c>
      <c r="K13">
        <v>27996</v>
      </c>
      <c r="L13">
        <v>1805742</v>
      </c>
      <c r="M13">
        <v>56055</v>
      </c>
      <c r="O13">
        <v>11</v>
      </c>
      <c r="P13">
        <v>25574</v>
      </c>
      <c r="Q13">
        <v>1459486</v>
      </c>
      <c r="R13">
        <v>51478</v>
      </c>
      <c r="S13">
        <v>23982</v>
      </c>
      <c r="T13">
        <v>1408494</v>
      </c>
      <c r="U13">
        <v>50418</v>
      </c>
      <c r="V13">
        <v>23236</v>
      </c>
      <c r="W13">
        <v>1332588</v>
      </c>
      <c r="X13">
        <v>49993</v>
      </c>
      <c r="Y13">
        <v>22097</v>
      </c>
      <c r="Z13">
        <v>1320885</v>
      </c>
      <c r="AA13">
        <v>48945</v>
      </c>
    </row>
    <row r="14" spans="1:27" x14ac:dyDescent="0.15">
      <c r="A14">
        <v>12</v>
      </c>
      <c r="B14">
        <v>31139</v>
      </c>
      <c r="C14">
        <v>1840858</v>
      </c>
      <c r="D14">
        <v>56092</v>
      </c>
      <c r="E14">
        <v>27571</v>
      </c>
      <c r="F14">
        <v>1731483</v>
      </c>
      <c r="G14">
        <v>53953</v>
      </c>
      <c r="H14">
        <v>26149</v>
      </c>
      <c r="I14">
        <v>1516583</v>
      </c>
      <c r="J14">
        <v>51778</v>
      </c>
      <c r="K14">
        <v>25882</v>
      </c>
      <c r="L14">
        <v>1611338</v>
      </c>
      <c r="M14">
        <v>53769</v>
      </c>
      <c r="O14">
        <v>12</v>
      </c>
      <c r="P14">
        <v>26948</v>
      </c>
      <c r="Q14">
        <v>1534431</v>
      </c>
      <c r="R14">
        <v>51210</v>
      </c>
      <c r="S14">
        <v>24182</v>
      </c>
      <c r="T14">
        <v>1457204</v>
      </c>
      <c r="U14">
        <v>49512</v>
      </c>
      <c r="V14">
        <v>22552</v>
      </c>
      <c r="W14">
        <v>1264125</v>
      </c>
      <c r="X14">
        <v>48154</v>
      </c>
      <c r="Y14">
        <v>21886</v>
      </c>
      <c r="Z14">
        <v>1309876</v>
      </c>
      <c r="AA14">
        <v>48182</v>
      </c>
    </row>
    <row r="15" spans="1:27" x14ac:dyDescent="0.15">
      <c r="A15">
        <v>13</v>
      </c>
      <c r="B15">
        <v>35963</v>
      </c>
      <c r="C15">
        <v>2120254</v>
      </c>
      <c r="D15">
        <v>62999</v>
      </c>
      <c r="E15">
        <v>34255</v>
      </c>
      <c r="F15">
        <v>2119621</v>
      </c>
      <c r="G15">
        <v>62701</v>
      </c>
      <c r="H15">
        <v>32046</v>
      </c>
      <c r="I15">
        <v>1922108</v>
      </c>
      <c r="J15">
        <v>59032</v>
      </c>
      <c r="K15">
        <v>28352</v>
      </c>
      <c r="L15">
        <v>1715062</v>
      </c>
      <c r="M15">
        <v>59094</v>
      </c>
      <c r="O15">
        <v>13</v>
      </c>
      <c r="P15">
        <v>28987</v>
      </c>
      <c r="Q15">
        <v>1670734</v>
      </c>
      <c r="R15">
        <v>54869</v>
      </c>
      <c r="S15">
        <v>24954</v>
      </c>
      <c r="T15">
        <v>1456566</v>
      </c>
      <c r="U15">
        <v>53228</v>
      </c>
      <c r="V15">
        <v>25324</v>
      </c>
      <c r="W15">
        <v>1450432</v>
      </c>
      <c r="X15">
        <v>51370</v>
      </c>
      <c r="Y15">
        <v>23583</v>
      </c>
      <c r="Z15">
        <v>1401560</v>
      </c>
      <c r="AA15">
        <v>52459</v>
      </c>
    </row>
    <row r="16" spans="1:27" x14ac:dyDescent="0.15">
      <c r="A16">
        <v>14</v>
      </c>
      <c r="B16">
        <v>40367</v>
      </c>
      <c r="C16">
        <v>2539918</v>
      </c>
      <c r="D16">
        <v>62604</v>
      </c>
      <c r="E16">
        <v>36319</v>
      </c>
      <c r="F16">
        <v>2458304</v>
      </c>
      <c r="G16">
        <v>63479</v>
      </c>
      <c r="H16">
        <v>35157</v>
      </c>
      <c r="I16">
        <v>2261284</v>
      </c>
      <c r="J16">
        <v>60062</v>
      </c>
      <c r="K16">
        <v>30586</v>
      </c>
      <c r="L16">
        <v>1990531</v>
      </c>
      <c r="M16">
        <v>59617</v>
      </c>
      <c r="O16">
        <v>14</v>
      </c>
      <c r="P16">
        <v>30344</v>
      </c>
      <c r="Q16">
        <v>1750601</v>
      </c>
      <c r="R16">
        <v>57398</v>
      </c>
      <c r="S16">
        <v>26677</v>
      </c>
      <c r="T16">
        <v>1643181</v>
      </c>
      <c r="U16">
        <v>54022</v>
      </c>
      <c r="V16">
        <v>27519</v>
      </c>
      <c r="W16">
        <v>1600091</v>
      </c>
      <c r="X16">
        <v>53444</v>
      </c>
      <c r="Y16">
        <v>24795</v>
      </c>
      <c r="Z16">
        <v>1477584</v>
      </c>
      <c r="AA16">
        <v>54446</v>
      </c>
    </row>
    <row r="17" spans="1:27" x14ac:dyDescent="0.15">
      <c r="A17">
        <v>15</v>
      </c>
      <c r="B17">
        <v>41104</v>
      </c>
      <c r="C17">
        <v>2555125</v>
      </c>
      <c r="D17">
        <v>61579</v>
      </c>
      <c r="E17">
        <v>31885</v>
      </c>
      <c r="F17">
        <v>2161299</v>
      </c>
      <c r="G17">
        <v>56868</v>
      </c>
      <c r="H17">
        <v>34210</v>
      </c>
      <c r="I17">
        <v>2150858</v>
      </c>
      <c r="J17">
        <v>56457</v>
      </c>
      <c r="K17">
        <v>31328</v>
      </c>
      <c r="L17">
        <v>2042445</v>
      </c>
      <c r="M17">
        <v>57553</v>
      </c>
      <c r="O17">
        <v>15</v>
      </c>
      <c r="P17">
        <v>29715</v>
      </c>
      <c r="Q17">
        <v>1719911</v>
      </c>
      <c r="R17">
        <v>55854</v>
      </c>
      <c r="S17">
        <v>27453</v>
      </c>
      <c r="T17">
        <v>1685879</v>
      </c>
      <c r="U17">
        <v>54386</v>
      </c>
      <c r="V17">
        <v>28004</v>
      </c>
      <c r="W17">
        <v>1686157</v>
      </c>
      <c r="X17">
        <v>53707</v>
      </c>
      <c r="Y17">
        <v>24286</v>
      </c>
      <c r="Z17">
        <v>1530555</v>
      </c>
      <c r="AA17">
        <v>51924</v>
      </c>
    </row>
    <row r="18" spans="1:27" x14ac:dyDescent="0.15">
      <c r="A18">
        <v>16</v>
      </c>
      <c r="B18">
        <v>42007</v>
      </c>
      <c r="C18">
        <v>2720325</v>
      </c>
      <c r="D18">
        <v>60695</v>
      </c>
      <c r="E18">
        <v>31348</v>
      </c>
      <c r="F18">
        <v>2187281</v>
      </c>
      <c r="G18">
        <v>53481</v>
      </c>
      <c r="H18">
        <v>33966</v>
      </c>
      <c r="I18">
        <v>2136334</v>
      </c>
      <c r="J18">
        <v>56369</v>
      </c>
      <c r="K18">
        <v>34623</v>
      </c>
      <c r="L18">
        <v>2317261</v>
      </c>
      <c r="M18">
        <v>58823</v>
      </c>
      <c r="O18">
        <v>16</v>
      </c>
      <c r="P18">
        <v>30904</v>
      </c>
      <c r="Q18">
        <v>1817450</v>
      </c>
      <c r="R18">
        <v>55721</v>
      </c>
      <c r="S18">
        <v>28439</v>
      </c>
      <c r="T18">
        <v>1862179</v>
      </c>
      <c r="U18">
        <v>52970</v>
      </c>
      <c r="V18">
        <v>29548</v>
      </c>
      <c r="W18">
        <v>1796640</v>
      </c>
      <c r="X18">
        <v>55571</v>
      </c>
      <c r="Y18">
        <v>25541</v>
      </c>
      <c r="Z18">
        <v>1633249</v>
      </c>
      <c r="AA18">
        <v>51994</v>
      </c>
    </row>
    <row r="19" spans="1:27" x14ac:dyDescent="0.15">
      <c r="A19">
        <v>17</v>
      </c>
      <c r="B19">
        <v>50196</v>
      </c>
      <c r="C19">
        <v>3441328</v>
      </c>
      <c r="D19">
        <v>61010</v>
      </c>
      <c r="E19">
        <v>41017</v>
      </c>
      <c r="F19">
        <v>3140376</v>
      </c>
      <c r="G19">
        <v>55320</v>
      </c>
      <c r="H19">
        <v>43426</v>
      </c>
      <c r="I19">
        <v>2939560</v>
      </c>
      <c r="J19">
        <v>56207</v>
      </c>
      <c r="K19">
        <v>39820</v>
      </c>
      <c r="L19">
        <v>2878206</v>
      </c>
      <c r="M19">
        <v>56383</v>
      </c>
      <c r="O19">
        <v>17</v>
      </c>
      <c r="P19">
        <v>34426</v>
      </c>
      <c r="Q19">
        <v>2108973</v>
      </c>
      <c r="R19">
        <v>58897</v>
      </c>
      <c r="S19">
        <v>35326</v>
      </c>
      <c r="T19">
        <v>2278399</v>
      </c>
      <c r="U19">
        <v>61763</v>
      </c>
      <c r="V19">
        <v>33962</v>
      </c>
      <c r="W19">
        <v>2110087</v>
      </c>
      <c r="X19">
        <v>58995</v>
      </c>
      <c r="Y19">
        <v>30177</v>
      </c>
      <c r="Z19">
        <v>1934321</v>
      </c>
      <c r="AA19">
        <v>56754</v>
      </c>
    </row>
    <row r="20" spans="1:27" x14ac:dyDescent="0.15">
      <c r="A20">
        <v>18</v>
      </c>
      <c r="B20">
        <v>55578</v>
      </c>
      <c r="C20">
        <v>3980813</v>
      </c>
      <c r="D20">
        <v>66998</v>
      </c>
      <c r="E20">
        <v>42767</v>
      </c>
      <c r="F20">
        <v>3163018</v>
      </c>
      <c r="G20">
        <v>60799</v>
      </c>
      <c r="H20">
        <v>47844</v>
      </c>
      <c r="I20">
        <v>3415506</v>
      </c>
      <c r="J20">
        <v>60556</v>
      </c>
      <c r="K20">
        <v>44166</v>
      </c>
      <c r="L20">
        <v>3243145</v>
      </c>
      <c r="M20">
        <v>63049</v>
      </c>
      <c r="O20">
        <v>18</v>
      </c>
      <c r="P20">
        <v>30162</v>
      </c>
      <c r="Q20">
        <v>1840829</v>
      </c>
      <c r="R20">
        <v>55825</v>
      </c>
      <c r="S20">
        <v>29970</v>
      </c>
      <c r="T20">
        <v>1905313</v>
      </c>
      <c r="U20">
        <v>57568</v>
      </c>
      <c r="V20">
        <v>29836</v>
      </c>
      <c r="W20">
        <v>1848466</v>
      </c>
      <c r="X20">
        <v>55064</v>
      </c>
      <c r="Y20">
        <v>25868</v>
      </c>
      <c r="Z20">
        <v>1703820</v>
      </c>
      <c r="AA20">
        <v>52732</v>
      </c>
    </row>
    <row r="21" spans="1:27" x14ac:dyDescent="0.15">
      <c r="A21">
        <v>19</v>
      </c>
      <c r="B21">
        <v>45929</v>
      </c>
      <c r="C21">
        <v>3205441</v>
      </c>
      <c r="D21">
        <v>66598</v>
      </c>
      <c r="E21">
        <v>33610</v>
      </c>
      <c r="F21">
        <v>2464758</v>
      </c>
      <c r="G21">
        <v>57187</v>
      </c>
      <c r="H21">
        <v>35958</v>
      </c>
      <c r="I21">
        <v>2376158</v>
      </c>
      <c r="J21">
        <v>57997</v>
      </c>
      <c r="K21">
        <v>35023</v>
      </c>
      <c r="L21">
        <v>2657724</v>
      </c>
      <c r="M21">
        <v>60111</v>
      </c>
      <c r="O21">
        <v>19</v>
      </c>
      <c r="P21">
        <v>21970</v>
      </c>
      <c r="Q21">
        <v>1330786</v>
      </c>
      <c r="R21">
        <v>45558</v>
      </c>
      <c r="S21">
        <v>19460</v>
      </c>
      <c r="T21">
        <v>1232525</v>
      </c>
      <c r="U21">
        <v>44735</v>
      </c>
      <c r="V21">
        <v>20097</v>
      </c>
      <c r="W21">
        <v>1234446</v>
      </c>
      <c r="X21">
        <v>43456</v>
      </c>
      <c r="Y21">
        <v>18628</v>
      </c>
      <c r="Z21">
        <v>1237942</v>
      </c>
      <c r="AA21">
        <v>42243</v>
      </c>
    </row>
    <row r="22" spans="1:27" x14ac:dyDescent="0.15">
      <c r="A22">
        <v>20</v>
      </c>
      <c r="B22">
        <v>36721</v>
      </c>
      <c r="C22">
        <v>2329191</v>
      </c>
      <c r="D22">
        <v>61057</v>
      </c>
      <c r="E22">
        <v>28168</v>
      </c>
      <c r="F22">
        <v>1858445</v>
      </c>
      <c r="G22">
        <v>55784</v>
      </c>
      <c r="H22">
        <v>29898</v>
      </c>
      <c r="I22">
        <v>1817045</v>
      </c>
      <c r="J22">
        <v>55551</v>
      </c>
      <c r="K22">
        <v>28286</v>
      </c>
      <c r="L22">
        <v>1910491</v>
      </c>
      <c r="M22">
        <v>55616</v>
      </c>
      <c r="O22">
        <v>20</v>
      </c>
      <c r="P22">
        <v>20384</v>
      </c>
      <c r="Q22">
        <v>1204414</v>
      </c>
      <c r="R22">
        <v>42367</v>
      </c>
      <c r="S22">
        <v>18038</v>
      </c>
      <c r="T22">
        <v>1089702</v>
      </c>
      <c r="U22">
        <v>41751</v>
      </c>
      <c r="V22">
        <v>18716</v>
      </c>
      <c r="W22">
        <v>1120727</v>
      </c>
      <c r="X22">
        <v>41481</v>
      </c>
      <c r="Y22">
        <v>17629</v>
      </c>
      <c r="Z22">
        <v>1124463</v>
      </c>
      <c r="AA22">
        <v>40952</v>
      </c>
    </row>
    <row r="23" spans="1:27" x14ac:dyDescent="0.15">
      <c r="A23">
        <v>21</v>
      </c>
      <c r="B23">
        <v>31965</v>
      </c>
      <c r="C23">
        <v>1920628</v>
      </c>
      <c r="D23">
        <v>57651</v>
      </c>
      <c r="E23">
        <v>26510</v>
      </c>
      <c r="F23">
        <v>1658639</v>
      </c>
      <c r="G23">
        <v>55584</v>
      </c>
      <c r="H23">
        <v>30763</v>
      </c>
      <c r="I23">
        <v>1848337</v>
      </c>
      <c r="J23">
        <v>60346</v>
      </c>
      <c r="K23">
        <v>24254</v>
      </c>
      <c r="L23">
        <v>1485727</v>
      </c>
      <c r="M23">
        <v>53586</v>
      </c>
      <c r="O23">
        <v>21</v>
      </c>
      <c r="P23">
        <v>18042</v>
      </c>
      <c r="Q23">
        <v>1059566</v>
      </c>
      <c r="R23">
        <v>39866</v>
      </c>
      <c r="S23">
        <v>16634</v>
      </c>
      <c r="T23">
        <v>1009287</v>
      </c>
      <c r="U23">
        <v>40872</v>
      </c>
      <c r="V23">
        <v>17526</v>
      </c>
      <c r="W23">
        <v>1042291</v>
      </c>
      <c r="X23">
        <v>40598</v>
      </c>
      <c r="Y23">
        <v>15866</v>
      </c>
      <c r="Z23">
        <v>967551</v>
      </c>
      <c r="AA23">
        <v>39052</v>
      </c>
    </row>
    <row r="24" spans="1:27" x14ac:dyDescent="0.15">
      <c r="A24">
        <v>22</v>
      </c>
      <c r="B24">
        <v>22680</v>
      </c>
      <c r="C24">
        <v>1251858</v>
      </c>
      <c r="D24">
        <v>48710</v>
      </c>
      <c r="E24">
        <v>22533</v>
      </c>
      <c r="F24">
        <v>1287266</v>
      </c>
      <c r="G24">
        <v>50274</v>
      </c>
      <c r="H24">
        <v>27410</v>
      </c>
      <c r="I24">
        <v>1521083</v>
      </c>
      <c r="J24">
        <v>56438</v>
      </c>
      <c r="K24">
        <v>20319</v>
      </c>
      <c r="L24">
        <v>1208572</v>
      </c>
      <c r="M24">
        <v>47775</v>
      </c>
      <c r="O24">
        <v>22</v>
      </c>
      <c r="P24">
        <v>14491</v>
      </c>
      <c r="Q24">
        <v>809400</v>
      </c>
      <c r="R24">
        <v>34728</v>
      </c>
      <c r="S24">
        <v>13361</v>
      </c>
      <c r="T24">
        <v>787294</v>
      </c>
      <c r="U24">
        <v>34523</v>
      </c>
      <c r="V24">
        <v>13805</v>
      </c>
      <c r="W24">
        <v>782769</v>
      </c>
      <c r="X24">
        <v>34113</v>
      </c>
      <c r="Y24">
        <v>13375</v>
      </c>
      <c r="Z24">
        <v>787330</v>
      </c>
      <c r="AA24">
        <v>34719</v>
      </c>
    </row>
    <row r="25" spans="1:27" x14ac:dyDescent="0.15">
      <c r="A25">
        <v>23</v>
      </c>
      <c r="B25">
        <v>14664</v>
      </c>
      <c r="C25">
        <v>791721</v>
      </c>
      <c r="D25">
        <v>35233</v>
      </c>
      <c r="E25">
        <v>14074</v>
      </c>
      <c r="F25">
        <v>749380</v>
      </c>
      <c r="G25">
        <v>34908</v>
      </c>
      <c r="H25">
        <v>16037</v>
      </c>
      <c r="I25">
        <v>863536</v>
      </c>
      <c r="J25">
        <v>38589</v>
      </c>
      <c r="K25">
        <v>13258</v>
      </c>
      <c r="L25">
        <v>779067</v>
      </c>
      <c r="M25">
        <v>33914</v>
      </c>
      <c r="O25">
        <v>23</v>
      </c>
      <c r="P25">
        <v>9135</v>
      </c>
      <c r="Q25">
        <v>496346</v>
      </c>
      <c r="R25">
        <v>23616</v>
      </c>
      <c r="S25">
        <v>8252</v>
      </c>
      <c r="T25">
        <v>462953</v>
      </c>
      <c r="U25">
        <v>22351</v>
      </c>
      <c r="V25">
        <v>7913</v>
      </c>
      <c r="W25">
        <v>436965</v>
      </c>
      <c r="X25">
        <v>22268</v>
      </c>
      <c r="Y25">
        <v>8857</v>
      </c>
      <c r="Z25">
        <v>510937</v>
      </c>
      <c r="AA25">
        <v>23598</v>
      </c>
    </row>
    <row r="27" spans="1:27" x14ac:dyDescent="0.15">
      <c r="A27" t="s">
        <v>84</v>
      </c>
      <c r="B27">
        <f>MAX(B2:B25)</f>
        <v>55578</v>
      </c>
      <c r="C27">
        <f t="shared" ref="C27:M27" si="0">MAX(C2:C25)</f>
        <v>3980813</v>
      </c>
      <c r="D27">
        <f t="shared" si="0"/>
        <v>66998</v>
      </c>
      <c r="E27">
        <f t="shared" si="0"/>
        <v>42767</v>
      </c>
      <c r="F27">
        <f t="shared" si="0"/>
        <v>3163018</v>
      </c>
      <c r="G27">
        <f t="shared" si="0"/>
        <v>68317</v>
      </c>
      <c r="H27">
        <f t="shared" si="0"/>
        <v>51728</v>
      </c>
      <c r="I27">
        <f t="shared" si="0"/>
        <v>3415506</v>
      </c>
      <c r="J27">
        <f t="shared" si="0"/>
        <v>75547</v>
      </c>
      <c r="K27">
        <f t="shared" si="0"/>
        <v>44166</v>
      </c>
      <c r="L27">
        <f t="shared" si="0"/>
        <v>3243145</v>
      </c>
      <c r="M27">
        <f t="shared" si="0"/>
        <v>72949</v>
      </c>
      <c r="O27" t="s">
        <v>84</v>
      </c>
      <c r="P27">
        <f>MAX(P2:P25)</f>
        <v>34426</v>
      </c>
      <c r="Q27">
        <f t="shared" ref="Q27:AA27" si="1">MAX(Q2:Q25)</f>
        <v>2108973</v>
      </c>
      <c r="R27">
        <f t="shared" si="1"/>
        <v>58897</v>
      </c>
      <c r="S27">
        <f t="shared" si="1"/>
        <v>35326</v>
      </c>
      <c r="T27">
        <f t="shared" si="1"/>
        <v>2278399</v>
      </c>
      <c r="U27">
        <f t="shared" si="1"/>
        <v>61763</v>
      </c>
      <c r="V27">
        <f t="shared" si="1"/>
        <v>33962</v>
      </c>
      <c r="W27">
        <f t="shared" si="1"/>
        <v>2110087</v>
      </c>
      <c r="X27">
        <f t="shared" si="1"/>
        <v>58995</v>
      </c>
      <c r="Y27">
        <f t="shared" si="1"/>
        <v>30177</v>
      </c>
      <c r="Z27">
        <f t="shared" si="1"/>
        <v>1934321</v>
      </c>
      <c r="AA27">
        <f t="shared" si="1"/>
        <v>56754</v>
      </c>
    </row>
    <row r="28" spans="1:27" x14ac:dyDescent="0.15">
      <c r="A28" t="s">
        <v>85</v>
      </c>
      <c r="B28">
        <f>MIN(B2:B25)</f>
        <v>1773</v>
      </c>
      <c r="C28">
        <f t="shared" ref="C28:M28" si="2">MIN(C2:C25)</f>
        <v>102448</v>
      </c>
      <c r="D28">
        <f t="shared" si="2"/>
        <v>4900</v>
      </c>
      <c r="E28">
        <f t="shared" si="2"/>
        <v>1610</v>
      </c>
      <c r="F28">
        <f t="shared" si="2"/>
        <v>129973</v>
      </c>
      <c r="G28">
        <f t="shared" si="2"/>
        <v>4813</v>
      </c>
      <c r="H28">
        <f t="shared" si="2"/>
        <v>1738</v>
      </c>
      <c r="I28">
        <f t="shared" si="2"/>
        <v>118236</v>
      </c>
      <c r="J28">
        <f t="shared" si="2"/>
        <v>5039</v>
      </c>
      <c r="K28">
        <f t="shared" si="2"/>
        <v>1782</v>
      </c>
      <c r="L28">
        <f t="shared" si="2"/>
        <v>127009</v>
      </c>
      <c r="M28">
        <f t="shared" si="2"/>
        <v>5116</v>
      </c>
      <c r="O28" t="s">
        <v>85</v>
      </c>
      <c r="P28">
        <f>MIN(P2:P25)</f>
        <v>2052</v>
      </c>
      <c r="Q28">
        <f t="shared" ref="Q28:AA28" si="3">MIN(Q2:Q25)</f>
        <v>118765</v>
      </c>
      <c r="R28">
        <f t="shared" si="3"/>
        <v>5802</v>
      </c>
      <c r="S28">
        <f t="shared" si="3"/>
        <v>1980</v>
      </c>
      <c r="T28">
        <f t="shared" si="3"/>
        <v>138050</v>
      </c>
      <c r="U28">
        <f t="shared" si="3"/>
        <v>5782</v>
      </c>
      <c r="V28">
        <f t="shared" si="3"/>
        <v>2012</v>
      </c>
      <c r="W28">
        <f t="shared" si="3"/>
        <v>111650</v>
      </c>
      <c r="X28">
        <f t="shared" si="3"/>
        <v>6023</v>
      </c>
      <c r="Y28">
        <f t="shared" si="3"/>
        <v>2377</v>
      </c>
      <c r="Z28">
        <f t="shared" si="3"/>
        <v>131979</v>
      </c>
      <c r="AA28">
        <f t="shared" si="3"/>
        <v>6597</v>
      </c>
    </row>
    <row r="29" spans="1:27" x14ac:dyDescent="0.15">
      <c r="A29" t="s">
        <v>86</v>
      </c>
      <c r="B29">
        <f>B27-B28</f>
        <v>53805</v>
      </c>
      <c r="C29">
        <f t="shared" ref="C29:M29" si="4">C27-C28</f>
        <v>3878365</v>
      </c>
      <c r="D29">
        <f t="shared" si="4"/>
        <v>62098</v>
      </c>
      <c r="E29">
        <f t="shared" si="4"/>
        <v>41157</v>
      </c>
      <c r="F29">
        <f t="shared" si="4"/>
        <v>3033045</v>
      </c>
      <c r="G29">
        <f t="shared" si="4"/>
        <v>63504</v>
      </c>
      <c r="H29">
        <f t="shared" si="4"/>
        <v>49990</v>
      </c>
      <c r="I29">
        <f t="shared" si="4"/>
        <v>3297270</v>
      </c>
      <c r="J29">
        <f t="shared" si="4"/>
        <v>70508</v>
      </c>
      <c r="K29">
        <f t="shared" si="4"/>
        <v>42384</v>
      </c>
      <c r="L29">
        <f t="shared" si="4"/>
        <v>3116136</v>
      </c>
      <c r="M29">
        <f t="shared" si="4"/>
        <v>67833</v>
      </c>
      <c r="O29" t="s">
        <v>86</v>
      </c>
      <c r="P29">
        <f>P27-P28</f>
        <v>32374</v>
      </c>
      <c r="Q29">
        <f t="shared" ref="Q29:AA29" si="5">Q27-Q28</f>
        <v>1990208</v>
      </c>
      <c r="R29">
        <f t="shared" si="5"/>
        <v>53095</v>
      </c>
      <c r="S29">
        <f t="shared" si="5"/>
        <v>33346</v>
      </c>
      <c r="T29">
        <f t="shared" si="5"/>
        <v>2140349</v>
      </c>
      <c r="U29">
        <f t="shared" si="5"/>
        <v>55981</v>
      </c>
      <c r="V29">
        <f t="shared" si="5"/>
        <v>31950</v>
      </c>
      <c r="W29">
        <f t="shared" si="5"/>
        <v>1998437</v>
      </c>
      <c r="X29">
        <f t="shared" si="5"/>
        <v>52972</v>
      </c>
      <c r="Y29">
        <f t="shared" si="5"/>
        <v>27800</v>
      </c>
      <c r="Z29">
        <f t="shared" si="5"/>
        <v>1802342</v>
      </c>
      <c r="AA29">
        <f t="shared" si="5"/>
        <v>50157</v>
      </c>
    </row>
    <row r="31" spans="1:27" x14ac:dyDescent="0.15">
      <c r="A31" s="28" t="s">
        <v>46</v>
      </c>
      <c r="B31" s="28" t="s">
        <v>47</v>
      </c>
      <c r="C31" s="28"/>
      <c r="D31" s="28"/>
      <c r="E31" s="28" t="s">
        <v>48</v>
      </c>
      <c r="F31" s="28"/>
      <c r="G31" s="28"/>
      <c r="H31" s="28" t="s">
        <v>49</v>
      </c>
      <c r="I31" s="28"/>
      <c r="J31" s="28"/>
      <c r="K31" s="28" t="s">
        <v>50</v>
      </c>
      <c r="L31" s="28"/>
      <c r="M31" s="28"/>
      <c r="O31" s="28" t="s">
        <v>46</v>
      </c>
      <c r="P31" s="28" t="s">
        <v>47</v>
      </c>
      <c r="Q31" s="28"/>
      <c r="R31" s="28"/>
      <c r="S31" s="28" t="s">
        <v>48</v>
      </c>
      <c r="T31" s="28"/>
      <c r="U31" s="28"/>
      <c r="V31" s="28" t="s">
        <v>49</v>
      </c>
      <c r="W31" s="28"/>
      <c r="X31" s="28"/>
      <c r="Y31" s="28" t="s">
        <v>50</v>
      </c>
      <c r="Z31" s="28"/>
      <c r="AA31" s="28"/>
    </row>
    <row r="32" spans="1:27" x14ac:dyDescent="0.15">
      <c r="A32" s="28"/>
      <c r="B32" t="s">
        <v>51</v>
      </c>
      <c r="C32" t="s">
        <v>52</v>
      </c>
      <c r="D32" t="s">
        <v>53</v>
      </c>
      <c r="E32" t="s">
        <v>51</v>
      </c>
      <c r="F32" t="s">
        <v>52</v>
      </c>
      <c r="G32" t="s">
        <v>53</v>
      </c>
      <c r="H32" t="s">
        <v>51</v>
      </c>
      <c r="I32" t="s">
        <v>52</v>
      </c>
      <c r="J32" t="s">
        <v>53</v>
      </c>
      <c r="K32" t="s">
        <v>51</v>
      </c>
      <c r="L32" t="s">
        <v>52</v>
      </c>
      <c r="M32" t="s">
        <v>53</v>
      </c>
      <c r="O32" s="28"/>
      <c r="P32" t="s">
        <v>51</v>
      </c>
      <c r="Q32" t="s">
        <v>52</v>
      </c>
      <c r="R32" t="s">
        <v>53</v>
      </c>
      <c r="S32" t="s">
        <v>51</v>
      </c>
      <c r="T32" t="s">
        <v>52</v>
      </c>
      <c r="U32" t="s">
        <v>53</v>
      </c>
      <c r="V32" t="s">
        <v>51</v>
      </c>
      <c r="W32" t="s">
        <v>52</v>
      </c>
      <c r="X32" t="s">
        <v>53</v>
      </c>
      <c r="Y32" t="s">
        <v>51</v>
      </c>
      <c r="Z32" t="s">
        <v>52</v>
      </c>
      <c r="AA32" t="s">
        <v>53</v>
      </c>
    </row>
    <row r="33" spans="1:27" x14ac:dyDescent="0.15">
      <c r="A33">
        <v>0</v>
      </c>
      <c r="B33" s="4">
        <f t="shared" ref="B33:M48" si="6">(B2-B$28)/B$29</f>
        <v>0.10688597713967103</v>
      </c>
      <c r="C33" s="4">
        <f t="shared" si="6"/>
        <v>7.9289855390093505E-2</v>
      </c>
      <c r="D33" s="4">
        <f t="shared" si="6"/>
        <v>0.24185964121227738</v>
      </c>
      <c r="E33" s="4">
        <f t="shared" si="6"/>
        <v>0.13152076196029838</v>
      </c>
      <c r="F33" s="4">
        <f t="shared" si="6"/>
        <v>8.3450459851403452E-2</v>
      </c>
      <c r="G33" s="4">
        <f t="shared" si="6"/>
        <v>0.23231607457797934</v>
      </c>
      <c r="H33" s="4">
        <f t="shared" si="6"/>
        <v>0.11834366873374674</v>
      </c>
      <c r="I33" s="4">
        <f t="shared" si="6"/>
        <v>8.9885572003505929E-2</v>
      </c>
      <c r="J33" s="4">
        <f t="shared" si="6"/>
        <v>0.22771884041527202</v>
      </c>
      <c r="K33" s="4">
        <f t="shared" si="6"/>
        <v>0.12412702906757267</v>
      </c>
      <c r="L33" s="4">
        <f t="shared" si="6"/>
        <v>8.7493613885915117E-2</v>
      </c>
      <c r="M33" s="4">
        <f t="shared" si="6"/>
        <v>0.21921483643654269</v>
      </c>
      <c r="O33">
        <v>0</v>
      </c>
      <c r="P33" s="4">
        <f t="shared" ref="P33:AA48" si="7">(P2-P$28)/P$29</f>
        <v>0.18181256563909309</v>
      </c>
      <c r="Q33" s="4">
        <f t="shared" si="7"/>
        <v>0.15454716290960543</v>
      </c>
      <c r="R33" s="4">
        <f t="shared" si="7"/>
        <v>0.27980035784913831</v>
      </c>
      <c r="S33" s="4">
        <f t="shared" si="7"/>
        <v>0.16079889641936065</v>
      </c>
      <c r="T33" s="4">
        <f t="shared" si="7"/>
        <v>0.11672442204518983</v>
      </c>
      <c r="U33" s="4">
        <f t="shared" si="7"/>
        <v>0.26141012129115238</v>
      </c>
      <c r="V33" s="4">
        <f t="shared" si="7"/>
        <v>0.17780907668231613</v>
      </c>
      <c r="W33" s="4">
        <f t="shared" si="7"/>
        <v>0.15282643385806008</v>
      </c>
      <c r="X33" s="4">
        <f t="shared" si="7"/>
        <v>0.2937212112059201</v>
      </c>
      <c r="Y33" s="4">
        <f t="shared" si="7"/>
        <v>0.20420863309352519</v>
      </c>
      <c r="Z33" s="4">
        <f t="shared" si="7"/>
        <v>0.17014362424001661</v>
      </c>
      <c r="AA33" s="4">
        <f t="shared" si="7"/>
        <v>0.30057619076101044</v>
      </c>
    </row>
    <row r="34" spans="1:27" x14ac:dyDescent="0.15">
      <c r="A34">
        <v>1</v>
      </c>
      <c r="B34" s="4">
        <f t="shared" si="6"/>
        <v>5.3452281386488242E-2</v>
      </c>
      <c r="C34" s="4">
        <f t="shared" si="6"/>
        <v>4.0587206206739182E-2</v>
      </c>
      <c r="D34" s="4">
        <f t="shared" si="6"/>
        <v>0.12567232439047957</v>
      </c>
      <c r="E34" s="4">
        <f t="shared" si="6"/>
        <v>6.1399032971305001E-2</v>
      </c>
      <c r="F34" s="4">
        <f t="shared" si="6"/>
        <v>3.2449568008387608E-2</v>
      </c>
      <c r="G34" s="4">
        <f t="shared" si="6"/>
        <v>0.11055996472663139</v>
      </c>
      <c r="H34" s="4">
        <f t="shared" si="6"/>
        <v>5.4290858171634329E-2</v>
      </c>
      <c r="I34" s="4">
        <f t="shared" si="6"/>
        <v>4.3942109684678536E-2</v>
      </c>
      <c r="J34" s="4">
        <f t="shared" si="6"/>
        <v>0.11041300277982641</v>
      </c>
      <c r="K34" s="4">
        <f t="shared" si="6"/>
        <v>5.9786711966779919E-2</v>
      </c>
      <c r="L34" s="4">
        <f t="shared" si="6"/>
        <v>4.2624262869143066E-2</v>
      </c>
      <c r="M34" s="4">
        <f t="shared" si="6"/>
        <v>0.11038874883906064</v>
      </c>
      <c r="O34">
        <v>1</v>
      </c>
      <c r="P34" s="4">
        <f t="shared" si="7"/>
        <v>0.10437388027429419</v>
      </c>
      <c r="Q34" s="4">
        <f t="shared" si="7"/>
        <v>8.9805688651638418E-2</v>
      </c>
      <c r="R34" s="4">
        <f t="shared" si="7"/>
        <v>0.16769940672379696</v>
      </c>
      <c r="S34" s="4">
        <f t="shared" si="7"/>
        <v>8.7566724644635038E-2</v>
      </c>
      <c r="T34" s="4">
        <f t="shared" si="7"/>
        <v>5.779197691591418E-2</v>
      </c>
      <c r="U34" s="4">
        <f t="shared" si="7"/>
        <v>0.14880048587913758</v>
      </c>
      <c r="V34" s="4">
        <f t="shared" si="7"/>
        <v>0.10087636932707356</v>
      </c>
      <c r="W34" s="4">
        <f t="shared" si="7"/>
        <v>9.0900538771049574E-2</v>
      </c>
      <c r="X34" s="4">
        <f t="shared" si="7"/>
        <v>0.16537038435399834</v>
      </c>
      <c r="Y34" s="4">
        <f t="shared" si="7"/>
        <v>0.12032374100719424</v>
      </c>
      <c r="Z34" s="4">
        <f t="shared" si="7"/>
        <v>0.11107769779542395</v>
      </c>
      <c r="AA34" s="4">
        <f t="shared" si="7"/>
        <v>0.17899794644815281</v>
      </c>
    </row>
    <row r="35" spans="1:27" x14ac:dyDescent="0.15">
      <c r="A35">
        <v>2</v>
      </c>
      <c r="B35" s="4">
        <f t="shared" si="6"/>
        <v>2.9495400055756901E-2</v>
      </c>
      <c r="C35" s="4">
        <f t="shared" si="6"/>
        <v>2.3910849030454845E-2</v>
      </c>
      <c r="D35" s="4">
        <f t="shared" si="6"/>
        <v>6.6781538857934239E-2</v>
      </c>
      <c r="E35" s="4">
        <f t="shared" si="6"/>
        <v>3.2388172121388829E-2</v>
      </c>
      <c r="F35" s="4">
        <f t="shared" si="6"/>
        <v>1.5908435252361901E-2</v>
      </c>
      <c r="G35" s="4">
        <f t="shared" si="6"/>
        <v>5.4673721340388004E-2</v>
      </c>
      <c r="H35" s="4">
        <f t="shared" si="6"/>
        <v>2.4564912982596519E-2</v>
      </c>
      <c r="I35" s="4">
        <f t="shared" si="6"/>
        <v>1.99986655627231E-2</v>
      </c>
      <c r="J35" s="4">
        <f t="shared" si="6"/>
        <v>5.1313326147387532E-2</v>
      </c>
      <c r="K35" s="4">
        <f t="shared" si="6"/>
        <v>3.4682899207248021E-2</v>
      </c>
      <c r="L35" s="4">
        <f t="shared" si="6"/>
        <v>2.3251552563816214E-2</v>
      </c>
      <c r="M35" s="4">
        <f t="shared" si="6"/>
        <v>5.5017469373313872E-2</v>
      </c>
      <c r="O35">
        <v>2</v>
      </c>
      <c r="P35" s="4">
        <f t="shared" si="7"/>
        <v>5.6588620497930439E-2</v>
      </c>
      <c r="Q35" s="4">
        <f t="shared" si="7"/>
        <v>4.8511009904492391E-2</v>
      </c>
      <c r="R35" s="4">
        <f t="shared" si="7"/>
        <v>9.4622845842358042E-2</v>
      </c>
      <c r="S35" s="4">
        <f t="shared" si="7"/>
        <v>4.816169855454927E-2</v>
      </c>
      <c r="T35" s="4">
        <f t="shared" si="7"/>
        <v>2.8316877294310414E-2</v>
      </c>
      <c r="U35" s="4">
        <f t="shared" si="7"/>
        <v>8.3028170272056584E-2</v>
      </c>
      <c r="V35" s="4">
        <f t="shared" si="7"/>
        <v>5.2550860719874803E-2</v>
      </c>
      <c r="W35" s="4">
        <f t="shared" si="7"/>
        <v>4.5557102875897516E-2</v>
      </c>
      <c r="X35" s="4">
        <f t="shared" si="7"/>
        <v>9.1010345087970998E-2</v>
      </c>
      <c r="Y35" s="4">
        <f t="shared" si="7"/>
        <v>5.9748201438848923E-2</v>
      </c>
      <c r="Z35" s="4">
        <f t="shared" si="7"/>
        <v>5.6017670342254688E-2</v>
      </c>
      <c r="AA35" s="4">
        <f t="shared" si="7"/>
        <v>9.4981757282134094E-2</v>
      </c>
    </row>
    <row r="36" spans="1:27" x14ac:dyDescent="0.15">
      <c r="A36">
        <v>3</v>
      </c>
      <c r="B36" s="4">
        <f t="shared" si="6"/>
        <v>9.7017005854474498E-3</v>
      </c>
      <c r="C36" s="4">
        <f t="shared" si="6"/>
        <v>1.034198689396176E-2</v>
      </c>
      <c r="D36" s="4">
        <f t="shared" si="6"/>
        <v>2.194917710715321E-2</v>
      </c>
      <c r="E36" s="4">
        <f t="shared" si="6"/>
        <v>1.0836552712782759E-2</v>
      </c>
      <c r="F36" s="4">
        <f t="shared" si="6"/>
        <v>1.632023263749796E-4</v>
      </c>
      <c r="G36" s="4">
        <f t="shared" si="6"/>
        <v>1.3731418493323256E-2</v>
      </c>
      <c r="H36" s="4">
        <f t="shared" si="6"/>
        <v>1.1482296459291859E-2</v>
      </c>
      <c r="I36" s="4">
        <f t="shared" si="6"/>
        <v>8.4460781191713144E-3</v>
      </c>
      <c r="J36" s="4">
        <f t="shared" si="6"/>
        <v>2.1345095591989563E-2</v>
      </c>
      <c r="K36" s="4">
        <f t="shared" si="6"/>
        <v>1.0617214043035108E-2</v>
      </c>
      <c r="L36" s="4">
        <f t="shared" si="6"/>
        <v>8.0763484007116502E-3</v>
      </c>
      <c r="M36" s="4">
        <f t="shared" si="6"/>
        <v>1.9208939601668803E-2</v>
      </c>
      <c r="O36">
        <v>3</v>
      </c>
      <c r="P36" s="4">
        <f t="shared" si="7"/>
        <v>1.9768950392290111E-2</v>
      </c>
      <c r="Q36" s="4">
        <f t="shared" si="7"/>
        <v>1.8658351287905585E-2</v>
      </c>
      <c r="R36" s="4">
        <f t="shared" si="7"/>
        <v>3.5219888878425462E-2</v>
      </c>
      <c r="S36" s="4">
        <f t="shared" si="7"/>
        <v>1.5624062856114677E-2</v>
      </c>
      <c r="T36" s="4">
        <f t="shared" si="7"/>
        <v>1.4918127838030152E-3</v>
      </c>
      <c r="U36" s="4">
        <f t="shared" si="7"/>
        <v>2.7241385470070201E-2</v>
      </c>
      <c r="V36" s="4">
        <f t="shared" si="7"/>
        <v>1.652582159624413E-2</v>
      </c>
      <c r="W36" s="4">
        <f t="shared" si="7"/>
        <v>2.3674001231962779E-2</v>
      </c>
      <c r="X36" s="4">
        <f t="shared" si="7"/>
        <v>2.7807143396511365E-2</v>
      </c>
      <c r="Y36" s="4">
        <f t="shared" si="7"/>
        <v>2.7482014388489209E-2</v>
      </c>
      <c r="Z36" s="4">
        <f t="shared" si="7"/>
        <v>3.3143543234302922E-2</v>
      </c>
      <c r="AA36" s="4">
        <f t="shared" si="7"/>
        <v>3.7960803078334028E-2</v>
      </c>
    </row>
    <row r="37" spans="1:27" x14ac:dyDescent="0.15">
      <c r="A37">
        <v>4</v>
      </c>
      <c r="B37" s="4">
        <f t="shared" si="6"/>
        <v>0</v>
      </c>
      <c r="C37" s="4">
        <f t="shared" si="6"/>
        <v>0</v>
      </c>
      <c r="D37" s="4">
        <f t="shared" si="6"/>
        <v>0</v>
      </c>
      <c r="E37" s="4">
        <f t="shared" si="6"/>
        <v>0</v>
      </c>
      <c r="F37" s="4">
        <f t="shared" si="6"/>
        <v>0</v>
      </c>
      <c r="G37" s="4">
        <f t="shared" si="6"/>
        <v>0</v>
      </c>
      <c r="H37" s="4">
        <f t="shared" si="6"/>
        <v>0</v>
      </c>
      <c r="I37" s="4">
        <f t="shared" si="6"/>
        <v>0</v>
      </c>
      <c r="J37" s="4">
        <f t="shared" si="6"/>
        <v>0</v>
      </c>
      <c r="K37" s="4">
        <f t="shared" si="6"/>
        <v>0</v>
      </c>
      <c r="L37" s="4">
        <f t="shared" si="6"/>
        <v>0</v>
      </c>
      <c r="M37" s="4">
        <f t="shared" si="6"/>
        <v>0</v>
      </c>
      <c r="O37">
        <v>4</v>
      </c>
      <c r="P37" s="4">
        <f t="shared" si="7"/>
        <v>3.0888984987953298E-4</v>
      </c>
      <c r="Q37" s="4">
        <f t="shared" si="7"/>
        <v>1.3342324018394058E-2</v>
      </c>
      <c r="R37" s="4">
        <f t="shared" si="7"/>
        <v>3.5596572181938037E-3</v>
      </c>
      <c r="S37" s="4">
        <f t="shared" si="7"/>
        <v>0</v>
      </c>
      <c r="T37" s="4">
        <f t="shared" si="7"/>
        <v>4.6067253518001036E-4</v>
      </c>
      <c r="U37" s="4">
        <f t="shared" si="7"/>
        <v>0</v>
      </c>
      <c r="V37" s="4">
        <f t="shared" si="7"/>
        <v>0</v>
      </c>
      <c r="W37" s="4">
        <f t="shared" si="7"/>
        <v>0</v>
      </c>
      <c r="X37" s="4">
        <f t="shared" si="7"/>
        <v>0</v>
      </c>
      <c r="Y37" s="4">
        <f t="shared" si="7"/>
        <v>5.9712230215827342E-3</v>
      </c>
      <c r="Z37" s="4">
        <f t="shared" si="7"/>
        <v>1.8091460999077866E-2</v>
      </c>
      <c r="AA37" s="4">
        <f t="shared" si="7"/>
        <v>7.8752716470283316E-3</v>
      </c>
    </row>
    <row r="38" spans="1:27" x14ac:dyDescent="0.15">
      <c r="A38">
        <v>5</v>
      </c>
      <c r="B38" s="4">
        <f t="shared" si="6"/>
        <v>8.8095901867856156E-3</v>
      </c>
      <c r="C38" s="4">
        <f t="shared" si="6"/>
        <v>6.8492779818299723E-3</v>
      </c>
      <c r="D38" s="4">
        <f t="shared" si="6"/>
        <v>2.5942864504492898E-2</v>
      </c>
      <c r="E38" s="4">
        <f t="shared" si="6"/>
        <v>1.6837961950579489E-2</v>
      </c>
      <c r="F38" s="4">
        <f t="shared" si="6"/>
        <v>6.7074507631769394E-3</v>
      </c>
      <c r="G38" s="4">
        <f t="shared" si="6"/>
        <v>3.1462585034013606E-2</v>
      </c>
      <c r="H38" s="4">
        <f t="shared" si="6"/>
        <v>1.3242648529705942E-2</v>
      </c>
      <c r="I38" s="4">
        <f t="shared" si="6"/>
        <v>5.4778650216694416E-3</v>
      </c>
      <c r="J38" s="4">
        <f t="shared" si="6"/>
        <v>2.6110512282294208E-2</v>
      </c>
      <c r="K38" s="4">
        <f t="shared" si="6"/>
        <v>1.8591921479803701E-2</v>
      </c>
      <c r="L38" s="4">
        <f t="shared" si="6"/>
        <v>7.9534397728468851E-3</v>
      </c>
      <c r="M38" s="4">
        <f t="shared" si="6"/>
        <v>2.8466970353662673E-2</v>
      </c>
      <c r="O38">
        <v>5</v>
      </c>
      <c r="P38" s="4">
        <f t="shared" si="7"/>
        <v>0</v>
      </c>
      <c r="Q38" s="4">
        <f t="shared" si="7"/>
        <v>0</v>
      </c>
      <c r="R38" s="4">
        <f t="shared" si="7"/>
        <v>0</v>
      </c>
      <c r="S38" s="4">
        <f t="shared" si="7"/>
        <v>3.9285071672764352E-3</v>
      </c>
      <c r="T38" s="4">
        <f t="shared" si="7"/>
        <v>0</v>
      </c>
      <c r="U38" s="4">
        <f t="shared" si="7"/>
        <v>7.8598095782497629E-3</v>
      </c>
      <c r="V38" s="4">
        <f t="shared" si="7"/>
        <v>3.755868544600939E-4</v>
      </c>
      <c r="W38" s="4">
        <f t="shared" si="7"/>
        <v>5.3041451894655671E-3</v>
      </c>
      <c r="X38" s="4">
        <f t="shared" si="7"/>
        <v>4.4929396662387678E-3</v>
      </c>
      <c r="Y38" s="4">
        <f t="shared" si="7"/>
        <v>0</v>
      </c>
      <c r="Z38" s="4">
        <f t="shared" si="7"/>
        <v>0</v>
      </c>
      <c r="AA38" s="4">
        <f t="shared" si="7"/>
        <v>0</v>
      </c>
    </row>
    <row r="39" spans="1:27" x14ac:dyDescent="0.15">
      <c r="A39">
        <v>6</v>
      </c>
      <c r="B39" s="4">
        <f t="shared" si="6"/>
        <v>0.11372549019607843</v>
      </c>
      <c r="C39" s="4">
        <f t="shared" si="6"/>
        <v>8.2329022668057292E-2</v>
      </c>
      <c r="D39" s="4">
        <f t="shared" si="6"/>
        <v>0.22350156204708685</v>
      </c>
      <c r="E39" s="4">
        <f t="shared" si="6"/>
        <v>0.1674077313701193</v>
      </c>
      <c r="F39" s="4">
        <f t="shared" si="6"/>
        <v>0.11834674394873798</v>
      </c>
      <c r="G39" s="4">
        <f t="shared" si="6"/>
        <v>0.25031494079113126</v>
      </c>
      <c r="H39" s="4">
        <f t="shared" si="6"/>
        <v>0.16681336267253449</v>
      </c>
      <c r="I39" s="4">
        <f t="shared" si="6"/>
        <v>0.13815732408932238</v>
      </c>
      <c r="J39" s="4">
        <f t="shared" si="6"/>
        <v>0.22699551823906508</v>
      </c>
      <c r="K39" s="4">
        <f t="shared" si="6"/>
        <v>0.12417421668554171</v>
      </c>
      <c r="L39" s="4">
        <f t="shared" si="6"/>
        <v>8.9701797354159118E-2</v>
      </c>
      <c r="M39" s="4">
        <f t="shared" si="6"/>
        <v>0.17686081995488923</v>
      </c>
      <c r="O39">
        <v>6</v>
      </c>
      <c r="P39" s="4">
        <f t="shared" si="7"/>
        <v>3.0950762957929201E-2</v>
      </c>
      <c r="Q39" s="4">
        <f t="shared" si="7"/>
        <v>3.8264844679551081E-2</v>
      </c>
      <c r="R39" s="4">
        <f t="shared" si="7"/>
        <v>5.4863923156606084E-2</v>
      </c>
      <c r="S39" s="4">
        <f t="shared" si="7"/>
        <v>3.0918251064595455E-2</v>
      </c>
      <c r="T39" s="4">
        <f t="shared" si="7"/>
        <v>1.661458014557439E-2</v>
      </c>
      <c r="U39" s="4">
        <f t="shared" si="7"/>
        <v>7.0970507850877981E-2</v>
      </c>
      <c r="V39" s="4">
        <f t="shared" si="7"/>
        <v>2.8294209702660406E-2</v>
      </c>
      <c r="W39" s="4">
        <f t="shared" si="7"/>
        <v>2.76896394532327E-2</v>
      </c>
      <c r="X39" s="4">
        <f t="shared" si="7"/>
        <v>5.391527599486521E-2</v>
      </c>
      <c r="Y39" s="4">
        <f t="shared" si="7"/>
        <v>2.5755395683453239E-2</v>
      </c>
      <c r="Z39" s="4">
        <f t="shared" si="7"/>
        <v>2.2652748479478367E-2</v>
      </c>
      <c r="AA39" s="4">
        <f t="shared" si="7"/>
        <v>5.4249656079909087E-2</v>
      </c>
    </row>
    <row r="40" spans="1:27" x14ac:dyDescent="0.15">
      <c r="A40">
        <v>7</v>
      </c>
      <c r="B40" s="4">
        <f t="shared" si="6"/>
        <v>0.4484341603940154</v>
      </c>
      <c r="C40" s="4">
        <f t="shared" si="6"/>
        <v>0.38153448682627861</v>
      </c>
      <c r="D40" s="4">
        <f t="shared" si="6"/>
        <v>0.55974427517794456</v>
      </c>
      <c r="E40" s="4">
        <f t="shared" si="6"/>
        <v>0.62438953276477882</v>
      </c>
      <c r="F40" s="4">
        <f t="shared" si="6"/>
        <v>0.55406794162302242</v>
      </c>
      <c r="G40" s="4">
        <f t="shared" si="6"/>
        <v>0.59794658604182416</v>
      </c>
      <c r="H40" s="4">
        <f t="shared" si="6"/>
        <v>0.62100420084016805</v>
      </c>
      <c r="I40" s="4">
        <f t="shared" si="6"/>
        <v>0.61427029027043589</v>
      </c>
      <c r="J40" s="4">
        <f t="shared" si="6"/>
        <v>0.54091734271288361</v>
      </c>
      <c r="K40" s="4">
        <f t="shared" si="6"/>
        <v>0.46295771989429974</v>
      </c>
      <c r="L40" s="4">
        <f t="shared" si="6"/>
        <v>0.40177643081046527</v>
      </c>
      <c r="M40" s="4">
        <f t="shared" si="6"/>
        <v>0.44381053469550219</v>
      </c>
      <c r="O40">
        <v>7</v>
      </c>
      <c r="P40" s="4">
        <f t="shared" si="7"/>
        <v>0.16182739235188731</v>
      </c>
      <c r="Q40" s="4">
        <f t="shared" si="7"/>
        <v>0.14815737852525968</v>
      </c>
      <c r="R40" s="4">
        <f t="shared" si="7"/>
        <v>0.28164610603634993</v>
      </c>
      <c r="S40" s="4">
        <f t="shared" si="7"/>
        <v>0.16877586517123494</v>
      </c>
      <c r="T40" s="4">
        <f t="shared" si="7"/>
        <v>0.14048970518359388</v>
      </c>
      <c r="U40" s="4">
        <f t="shared" si="7"/>
        <v>0.29315303406512921</v>
      </c>
      <c r="V40" s="4">
        <f t="shared" si="7"/>
        <v>0.19082942097026603</v>
      </c>
      <c r="W40" s="4">
        <f t="shared" si="7"/>
        <v>0.17609661950814562</v>
      </c>
      <c r="X40" s="4">
        <f t="shared" si="7"/>
        <v>0.30370761911953487</v>
      </c>
      <c r="Y40" s="4">
        <f t="shared" si="7"/>
        <v>0.15086330935251799</v>
      </c>
      <c r="Z40" s="4">
        <f t="shared" si="7"/>
        <v>0.13178464464568879</v>
      </c>
      <c r="AA40" s="4">
        <f t="shared" si="7"/>
        <v>0.26265526247582588</v>
      </c>
    </row>
    <row r="41" spans="1:27" x14ac:dyDescent="0.15">
      <c r="A41">
        <v>8</v>
      </c>
      <c r="B41" s="4">
        <f t="shared" si="6"/>
        <v>0.71712666109097667</v>
      </c>
      <c r="C41" s="4">
        <f t="shared" si="6"/>
        <v>0.63835920548994229</v>
      </c>
      <c r="D41" s="4">
        <f t="shared" si="6"/>
        <v>0.8432638732326323</v>
      </c>
      <c r="E41" s="4">
        <f t="shared" si="6"/>
        <v>0.89678547999125302</v>
      </c>
      <c r="F41" s="4">
        <f t="shared" si="6"/>
        <v>0.83868587508592851</v>
      </c>
      <c r="G41" s="4">
        <f t="shared" si="6"/>
        <v>0.84961577223481988</v>
      </c>
      <c r="H41" s="4">
        <f t="shared" si="6"/>
        <v>0.95119023804760949</v>
      </c>
      <c r="I41" s="4">
        <f t="shared" si="6"/>
        <v>0.94042101496086161</v>
      </c>
      <c r="J41" s="4">
        <f t="shared" si="6"/>
        <v>0.83464287740398257</v>
      </c>
      <c r="K41" s="4">
        <f t="shared" si="6"/>
        <v>0.81828048320120805</v>
      </c>
      <c r="L41" s="4">
        <f t="shared" si="6"/>
        <v>0.71176546851613665</v>
      </c>
      <c r="M41" s="4">
        <f t="shared" si="6"/>
        <v>0.76940427225686614</v>
      </c>
      <c r="O41">
        <v>8</v>
      </c>
      <c r="P41" s="4">
        <f t="shared" si="7"/>
        <v>0.42416754185457467</v>
      </c>
      <c r="Q41" s="4">
        <f t="shared" si="7"/>
        <v>0.39243385615975818</v>
      </c>
      <c r="R41" s="4">
        <f t="shared" si="7"/>
        <v>0.60009417082587813</v>
      </c>
      <c r="S41" s="4">
        <f t="shared" si="7"/>
        <v>0.40874467702273137</v>
      </c>
      <c r="T41" s="4">
        <f t="shared" si="7"/>
        <v>0.34340007167055464</v>
      </c>
      <c r="U41" s="4">
        <f t="shared" si="7"/>
        <v>0.59636305174970083</v>
      </c>
      <c r="V41" s="4">
        <f t="shared" si="7"/>
        <v>0.46175273865414712</v>
      </c>
      <c r="W41" s="4">
        <f t="shared" si="7"/>
        <v>0.43534672346438741</v>
      </c>
      <c r="X41" s="4">
        <f t="shared" si="7"/>
        <v>0.63648720078532051</v>
      </c>
      <c r="Y41" s="4">
        <f t="shared" si="7"/>
        <v>0.41071942446043164</v>
      </c>
      <c r="Z41" s="4">
        <f t="shared" si="7"/>
        <v>0.36452460187911062</v>
      </c>
      <c r="AA41" s="4">
        <f t="shared" si="7"/>
        <v>0.5802978647048268</v>
      </c>
    </row>
    <row r="42" spans="1:27" x14ac:dyDescent="0.15">
      <c r="A42">
        <v>9</v>
      </c>
      <c r="B42" s="4">
        <f t="shared" si="6"/>
        <v>0.73441130006504973</v>
      </c>
      <c r="C42" s="4">
        <f t="shared" si="6"/>
        <v>0.65231895399221063</v>
      </c>
      <c r="D42" s="4">
        <f t="shared" si="6"/>
        <v>0.94579535572804274</v>
      </c>
      <c r="E42" s="4">
        <f t="shared" si="6"/>
        <v>0.91386641397575141</v>
      </c>
      <c r="F42" s="4">
        <f t="shared" si="6"/>
        <v>0.82626370528627169</v>
      </c>
      <c r="G42" s="4">
        <f t="shared" si="6"/>
        <v>1</v>
      </c>
      <c r="H42" s="4">
        <f t="shared" si="6"/>
        <v>1</v>
      </c>
      <c r="I42" s="4">
        <f t="shared" si="6"/>
        <v>0.96119031805099375</v>
      </c>
      <c r="J42" s="4">
        <f t="shared" si="6"/>
        <v>1</v>
      </c>
      <c r="K42" s="4">
        <f t="shared" si="6"/>
        <v>0.98121932804832013</v>
      </c>
      <c r="L42" s="4">
        <f t="shared" si="6"/>
        <v>0.85106169948936761</v>
      </c>
      <c r="M42" s="4">
        <f t="shared" si="6"/>
        <v>1</v>
      </c>
      <c r="O42">
        <v>9</v>
      </c>
      <c r="P42" s="4">
        <f t="shared" si="7"/>
        <v>0.53450299623154385</v>
      </c>
      <c r="Q42" s="4">
        <f t="shared" si="7"/>
        <v>0.5089136411872528</v>
      </c>
      <c r="R42" s="4">
        <f t="shared" si="7"/>
        <v>0.71217628778604392</v>
      </c>
      <c r="S42" s="4">
        <f t="shared" si="7"/>
        <v>0.49298266658669704</v>
      </c>
      <c r="T42" s="4">
        <f t="shared" si="7"/>
        <v>0.45062277226751341</v>
      </c>
      <c r="U42" s="4">
        <f t="shared" si="7"/>
        <v>0.66456476304460443</v>
      </c>
      <c r="V42" s="4">
        <f t="shared" si="7"/>
        <v>0.51361502347417842</v>
      </c>
      <c r="W42" s="4">
        <f t="shared" si="7"/>
        <v>0.48194413934489805</v>
      </c>
      <c r="X42" s="4">
        <f t="shared" si="7"/>
        <v>0.68370082307634217</v>
      </c>
      <c r="Y42" s="4">
        <f t="shared" si="7"/>
        <v>0.51823741007194246</v>
      </c>
      <c r="Z42" s="4">
        <f t="shared" si="7"/>
        <v>0.46871015600812721</v>
      </c>
      <c r="AA42" s="4">
        <f t="shared" si="7"/>
        <v>0.70554458998743941</v>
      </c>
    </row>
    <row r="43" spans="1:27" x14ac:dyDescent="0.15">
      <c r="A43">
        <v>10</v>
      </c>
      <c r="B43" s="4">
        <f t="shared" si="6"/>
        <v>0.70880029737013284</v>
      </c>
      <c r="C43" s="4">
        <f t="shared" si="6"/>
        <v>0.61966756610066354</v>
      </c>
      <c r="D43" s="4">
        <f t="shared" si="6"/>
        <v>0.92708299784212056</v>
      </c>
      <c r="E43" s="4">
        <f t="shared" si="6"/>
        <v>0.81519547100128775</v>
      </c>
      <c r="F43" s="4">
        <f t="shared" si="6"/>
        <v>0.75869299664198853</v>
      </c>
      <c r="G43" s="4">
        <f t="shared" si="6"/>
        <v>0.91617850844041315</v>
      </c>
      <c r="H43" s="4">
        <f t="shared" si="6"/>
        <v>0.7830366073214643</v>
      </c>
      <c r="I43" s="4">
        <f t="shared" si="6"/>
        <v>0.73578384542363839</v>
      </c>
      <c r="J43" s="4">
        <f t="shared" si="6"/>
        <v>0.86736256878652063</v>
      </c>
      <c r="K43" s="4">
        <f t="shared" si="6"/>
        <v>0.83451302378255943</v>
      </c>
      <c r="L43" s="4">
        <f t="shared" si="6"/>
        <v>0.71366108539550266</v>
      </c>
      <c r="M43" s="4">
        <f t="shared" si="6"/>
        <v>0.90800937596744946</v>
      </c>
      <c r="O43">
        <v>10</v>
      </c>
      <c r="P43" s="4">
        <f t="shared" si="7"/>
        <v>0.67995922653981589</v>
      </c>
      <c r="Q43" s="4">
        <f t="shared" si="7"/>
        <v>0.65528276441457378</v>
      </c>
      <c r="R43" s="4">
        <f t="shared" si="7"/>
        <v>0.82246915905452489</v>
      </c>
      <c r="S43" s="4">
        <f t="shared" si="7"/>
        <v>0.57635098662508244</v>
      </c>
      <c r="T43" s="4">
        <f t="shared" si="7"/>
        <v>0.53177822869074154</v>
      </c>
      <c r="U43" s="4">
        <f t="shared" si="7"/>
        <v>0.74269841553384186</v>
      </c>
      <c r="V43" s="4">
        <f t="shared" si="7"/>
        <v>0.61949921752738657</v>
      </c>
      <c r="W43" s="4">
        <f t="shared" si="7"/>
        <v>0.5950260128290259</v>
      </c>
      <c r="X43" s="4">
        <f t="shared" si="7"/>
        <v>0.77563618515442123</v>
      </c>
      <c r="Y43" s="4">
        <f t="shared" si="7"/>
        <v>0.65251798561151075</v>
      </c>
      <c r="Z43" s="4">
        <f t="shared" si="7"/>
        <v>0.60424103749454872</v>
      </c>
      <c r="AA43" s="4">
        <f t="shared" si="7"/>
        <v>0.80138365532228806</v>
      </c>
    </row>
    <row r="44" spans="1:27" x14ac:dyDescent="0.15">
      <c r="A44">
        <v>11</v>
      </c>
      <c r="B44" s="4">
        <f t="shared" si="6"/>
        <v>0.59877334820184003</v>
      </c>
      <c r="C44" s="4">
        <f t="shared" si="6"/>
        <v>0.50745223824988106</v>
      </c>
      <c r="D44" s="4">
        <f t="shared" si="6"/>
        <v>0.84869077909111401</v>
      </c>
      <c r="E44" s="4">
        <f t="shared" si="6"/>
        <v>0.73873217192701124</v>
      </c>
      <c r="F44" s="4">
        <f t="shared" si="6"/>
        <v>0.67576115751662114</v>
      </c>
      <c r="G44" s="4">
        <f t="shared" si="6"/>
        <v>0.80739795918367352</v>
      </c>
      <c r="H44" s="4">
        <f t="shared" si="6"/>
        <v>0.57411482296459293</v>
      </c>
      <c r="I44" s="4">
        <f t="shared" si="6"/>
        <v>0.51539212742662865</v>
      </c>
      <c r="J44" s="4">
        <f t="shared" si="6"/>
        <v>0.71939354399500766</v>
      </c>
      <c r="K44" s="4">
        <f t="shared" si="6"/>
        <v>0.61848810872027182</v>
      </c>
      <c r="L44" s="4">
        <f t="shared" si="6"/>
        <v>0.53872263598251169</v>
      </c>
      <c r="M44" s="4">
        <f t="shared" si="6"/>
        <v>0.75094717910161723</v>
      </c>
      <c r="O44">
        <v>11</v>
      </c>
      <c r="P44" s="4">
        <f t="shared" si="7"/>
        <v>0.72657070488663744</v>
      </c>
      <c r="Q44" s="4">
        <f t="shared" si="7"/>
        <v>0.67365873315753932</v>
      </c>
      <c r="R44" s="4">
        <f t="shared" si="7"/>
        <v>0.86026932856201144</v>
      </c>
      <c r="S44" s="4">
        <f t="shared" si="7"/>
        <v>0.65980927247645893</v>
      </c>
      <c r="T44" s="4">
        <f t="shared" si="7"/>
        <v>0.59356861894952651</v>
      </c>
      <c r="U44" s="4">
        <f t="shared" si="7"/>
        <v>0.79734195530626462</v>
      </c>
      <c r="V44" s="4">
        <f t="shared" si="7"/>
        <v>0.66428794992175277</v>
      </c>
      <c r="W44" s="4">
        <f t="shared" si="7"/>
        <v>0.6109464546543123</v>
      </c>
      <c r="X44" s="4">
        <f t="shared" si="7"/>
        <v>0.83006116438873367</v>
      </c>
      <c r="Y44" s="4">
        <f t="shared" si="7"/>
        <v>0.7093525179856115</v>
      </c>
      <c r="Z44" s="4">
        <f t="shared" si="7"/>
        <v>0.6596450618140175</v>
      </c>
      <c r="AA44" s="4">
        <f t="shared" si="7"/>
        <v>0.84430887014773615</v>
      </c>
    </row>
    <row r="45" spans="1:27" x14ac:dyDescent="0.15">
      <c r="A45">
        <v>12</v>
      </c>
      <c r="B45" s="4">
        <f t="shared" si="6"/>
        <v>0.54578570764798806</v>
      </c>
      <c r="C45" s="4">
        <f t="shared" si="6"/>
        <v>0.4482326959943172</v>
      </c>
      <c r="D45" s="4">
        <f t="shared" si="6"/>
        <v>0.82437437598634422</v>
      </c>
      <c r="E45" s="4">
        <f t="shared" si="6"/>
        <v>0.63077969725684568</v>
      </c>
      <c r="F45" s="4">
        <f t="shared" si="6"/>
        <v>0.52802052063190619</v>
      </c>
      <c r="G45" s="4">
        <f t="shared" si="6"/>
        <v>0.77380952380952384</v>
      </c>
      <c r="H45" s="4">
        <f t="shared" si="6"/>
        <v>0.48831766353270656</v>
      </c>
      <c r="I45" s="4">
        <f t="shared" si="6"/>
        <v>0.42409235519080934</v>
      </c>
      <c r="J45" s="4">
        <f t="shared" si="6"/>
        <v>0.66288931752425262</v>
      </c>
      <c r="K45" s="4">
        <f t="shared" si="6"/>
        <v>0.56861079652699131</v>
      </c>
      <c r="L45" s="4">
        <f t="shared" si="6"/>
        <v>0.47633639866809407</v>
      </c>
      <c r="M45" s="4">
        <f t="shared" si="6"/>
        <v>0.71724676779738472</v>
      </c>
      <c r="O45">
        <v>12</v>
      </c>
      <c r="P45" s="4">
        <f t="shared" si="7"/>
        <v>0.76901217026008528</v>
      </c>
      <c r="Q45" s="4">
        <f t="shared" si="7"/>
        <v>0.71131560118339388</v>
      </c>
      <c r="R45" s="4">
        <f t="shared" si="7"/>
        <v>0.85522177229494301</v>
      </c>
      <c r="S45" s="4">
        <f t="shared" si="7"/>
        <v>0.6658069933425298</v>
      </c>
      <c r="T45" s="4">
        <f t="shared" si="7"/>
        <v>0.61632658972905818</v>
      </c>
      <c r="U45" s="4">
        <f t="shared" si="7"/>
        <v>0.78115789285650483</v>
      </c>
      <c r="V45" s="4">
        <f t="shared" si="7"/>
        <v>0.64287949921752741</v>
      </c>
      <c r="W45" s="4">
        <f t="shared" si="7"/>
        <v>0.57668818181408776</v>
      </c>
      <c r="X45" s="4">
        <f t="shared" si="7"/>
        <v>0.79534471041304844</v>
      </c>
      <c r="Y45" s="4">
        <f t="shared" si="7"/>
        <v>0.70176258992805751</v>
      </c>
      <c r="Z45" s="4">
        <f t="shared" si="7"/>
        <v>0.65353689810257987</v>
      </c>
      <c r="AA45" s="4">
        <f t="shared" si="7"/>
        <v>0.82909663656119781</v>
      </c>
    </row>
    <row r="46" spans="1:27" x14ac:dyDescent="0.15">
      <c r="A46">
        <v>13</v>
      </c>
      <c r="B46" s="4">
        <f t="shared" si="6"/>
        <v>0.63544280271350251</v>
      </c>
      <c r="C46" s="4">
        <f t="shared" si="6"/>
        <v>0.52027233125298933</v>
      </c>
      <c r="D46" s="4">
        <f t="shared" si="6"/>
        <v>0.93560179071789751</v>
      </c>
      <c r="E46" s="4">
        <f t="shared" si="6"/>
        <v>0.79318220472823575</v>
      </c>
      <c r="F46" s="4">
        <f t="shared" si="6"/>
        <v>0.65599026720671805</v>
      </c>
      <c r="G46" s="4">
        <f t="shared" si="6"/>
        <v>0.91156462585034015</v>
      </c>
      <c r="H46" s="4">
        <f t="shared" si="6"/>
        <v>0.60628125625125029</v>
      </c>
      <c r="I46" s="4">
        <f t="shared" si="6"/>
        <v>0.54708046353498496</v>
      </c>
      <c r="J46" s="4">
        <f t="shared" si="6"/>
        <v>0.76577125999886542</v>
      </c>
      <c r="K46" s="4">
        <f t="shared" si="6"/>
        <v>0.62688750471876176</v>
      </c>
      <c r="L46" s="4">
        <f t="shared" si="6"/>
        <v>0.50962249401181459</v>
      </c>
      <c r="M46" s="4">
        <f t="shared" si="6"/>
        <v>0.79574838205593146</v>
      </c>
      <c r="O46">
        <v>13</v>
      </c>
      <c r="P46" s="4">
        <f t="shared" si="7"/>
        <v>0.83199481065052205</v>
      </c>
      <c r="Q46" s="4">
        <f t="shared" si="7"/>
        <v>0.77980241261214911</v>
      </c>
      <c r="R46" s="4">
        <f t="shared" si="7"/>
        <v>0.92413598267256802</v>
      </c>
      <c r="S46" s="4">
        <f t="shared" si="7"/>
        <v>0.68895819588556351</v>
      </c>
      <c r="T46" s="4">
        <f t="shared" si="7"/>
        <v>0.61602850750041227</v>
      </c>
      <c r="U46" s="4">
        <f t="shared" si="7"/>
        <v>0.84753755738554148</v>
      </c>
      <c r="V46" s="4">
        <f t="shared" si="7"/>
        <v>0.72964006259780911</v>
      </c>
      <c r="W46" s="4">
        <f t="shared" si="7"/>
        <v>0.6699145382116124</v>
      </c>
      <c r="X46" s="4">
        <f t="shared" si="7"/>
        <v>0.85605602960054372</v>
      </c>
      <c r="Y46" s="4">
        <f t="shared" si="7"/>
        <v>0.7628057553956834</v>
      </c>
      <c r="Z46" s="4">
        <f t="shared" si="7"/>
        <v>0.70440626695710362</v>
      </c>
      <c r="AA46" s="4">
        <f t="shared" si="7"/>
        <v>0.91436888171142616</v>
      </c>
    </row>
    <row r="47" spans="1:27" x14ac:dyDescent="0.15">
      <c r="A47">
        <v>14</v>
      </c>
      <c r="B47" s="4">
        <f t="shared" si="6"/>
        <v>0.71729393179072576</v>
      </c>
      <c r="C47" s="4">
        <f t="shared" si="6"/>
        <v>0.62847875328907932</v>
      </c>
      <c r="D47" s="4">
        <f t="shared" si="6"/>
        <v>0.92924087732294114</v>
      </c>
      <c r="E47" s="4">
        <f t="shared" si="6"/>
        <v>0.84333163252909593</v>
      </c>
      <c r="F47" s="4">
        <f t="shared" si="6"/>
        <v>0.76765461771915677</v>
      </c>
      <c r="G47" s="4">
        <f t="shared" si="6"/>
        <v>0.92381582262534645</v>
      </c>
      <c r="H47" s="4">
        <f t="shared" si="6"/>
        <v>0.66851370274054811</v>
      </c>
      <c r="I47" s="4">
        <f t="shared" si="6"/>
        <v>0.64994616758712509</v>
      </c>
      <c r="J47" s="4">
        <f t="shared" si="6"/>
        <v>0.78037953140069216</v>
      </c>
      <c r="K47" s="4">
        <f t="shared" si="6"/>
        <v>0.67959607399018496</v>
      </c>
      <c r="L47" s="4">
        <f t="shared" si="6"/>
        <v>0.59802332119008927</v>
      </c>
      <c r="M47" s="4">
        <f t="shared" si="6"/>
        <v>0.8034584936535315</v>
      </c>
      <c r="O47">
        <v>14</v>
      </c>
      <c r="P47" s="4">
        <f t="shared" si="7"/>
        <v>0.87391116327917462</v>
      </c>
      <c r="Q47" s="4">
        <f t="shared" si="7"/>
        <v>0.81993238897642862</v>
      </c>
      <c r="R47" s="4">
        <f t="shared" si="7"/>
        <v>0.97176758640173277</v>
      </c>
      <c r="S47" s="4">
        <f t="shared" si="7"/>
        <v>0.74062856114676423</v>
      </c>
      <c r="T47" s="4">
        <f t="shared" si="7"/>
        <v>0.70321755937933483</v>
      </c>
      <c r="U47" s="4">
        <f t="shared" si="7"/>
        <v>0.861720941033565</v>
      </c>
      <c r="V47" s="4">
        <f t="shared" si="7"/>
        <v>0.79834115805946793</v>
      </c>
      <c r="W47" s="4">
        <f t="shared" si="7"/>
        <v>0.74480256320314331</v>
      </c>
      <c r="X47" s="4">
        <f t="shared" si="7"/>
        <v>0.8952087895491958</v>
      </c>
      <c r="Y47" s="4">
        <f t="shared" si="7"/>
        <v>0.80640287769784169</v>
      </c>
      <c r="Z47" s="4">
        <f t="shared" si="7"/>
        <v>0.746586940769288</v>
      </c>
      <c r="AA47" s="4">
        <f t="shared" si="7"/>
        <v>0.95398448870546482</v>
      </c>
    </row>
    <row r="48" spans="1:27" x14ac:dyDescent="0.15">
      <c r="A48">
        <v>15</v>
      </c>
      <c r="B48" s="4">
        <f t="shared" si="6"/>
        <v>0.73099154353684603</v>
      </c>
      <c r="C48" s="4">
        <f t="shared" si="6"/>
        <v>0.63239973545553341</v>
      </c>
      <c r="D48" s="4">
        <f t="shared" si="6"/>
        <v>0.91273470965248482</v>
      </c>
      <c r="E48" s="4">
        <f t="shared" si="6"/>
        <v>0.73559783268945744</v>
      </c>
      <c r="F48" s="4">
        <f t="shared" si="6"/>
        <v>0.66973157338582179</v>
      </c>
      <c r="G48" s="4">
        <f t="shared" si="6"/>
        <v>0.81971214411690607</v>
      </c>
      <c r="H48" s="4">
        <f t="shared" si="6"/>
        <v>0.64956991398279651</v>
      </c>
      <c r="I48" s="4">
        <f t="shared" si="6"/>
        <v>0.61645603787375614</v>
      </c>
      <c r="J48" s="4">
        <f t="shared" si="6"/>
        <v>0.72925058149429856</v>
      </c>
      <c r="K48" s="4">
        <f t="shared" si="6"/>
        <v>0.69710268025670064</v>
      </c>
      <c r="L48" s="4">
        <f t="shared" si="6"/>
        <v>0.61468305619523667</v>
      </c>
      <c r="M48" s="4">
        <f t="shared" si="6"/>
        <v>0.77303082570430326</v>
      </c>
      <c r="O48">
        <v>15</v>
      </c>
      <c r="P48" s="4">
        <f t="shared" si="7"/>
        <v>0.85448199172175199</v>
      </c>
      <c r="Q48" s="4">
        <f t="shared" si="7"/>
        <v>0.8045118902144901</v>
      </c>
      <c r="R48" s="4">
        <f t="shared" si="7"/>
        <v>0.94268763537056222</v>
      </c>
      <c r="S48" s="4">
        <f t="shared" si="7"/>
        <v>0.76389971810711932</v>
      </c>
      <c r="T48" s="4">
        <f t="shared" si="7"/>
        <v>0.7231666424494323</v>
      </c>
      <c r="U48" s="4">
        <f t="shared" si="7"/>
        <v>0.8682231471392079</v>
      </c>
      <c r="V48" s="4">
        <f t="shared" si="7"/>
        <v>0.81352112676056343</v>
      </c>
      <c r="W48" s="4">
        <f t="shared" si="7"/>
        <v>0.78786921979527003</v>
      </c>
      <c r="X48" s="4">
        <f t="shared" si="7"/>
        <v>0.90017367665936721</v>
      </c>
      <c r="Y48" s="4">
        <f t="shared" si="7"/>
        <v>0.78809352517985609</v>
      </c>
      <c r="Z48" s="4">
        <f t="shared" si="7"/>
        <v>0.77597703432533893</v>
      </c>
      <c r="AA48" s="4">
        <f t="shared" si="7"/>
        <v>0.9037023745439321</v>
      </c>
    </row>
    <row r="49" spans="1:27" x14ac:dyDescent="0.15">
      <c r="A49">
        <v>16</v>
      </c>
      <c r="B49" s="4">
        <f t="shared" ref="B49:M56" si="8">(B18-B$28)/B$29</f>
        <v>0.74777437041167183</v>
      </c>
      <c r="C49" s="4">
        <f t="shared" si="8"/>
        <v>0.67499500433816828</v>
      </c>
      <c r="D49" s="4">
        <f t="shared" si="8"/>
        <v>0.89849914651035456</v>
      </c>
      <c r="E49" s="4">
        <f t="shared" si="8"/>
        <v>0.7225502344680127</v>
      </c>
      <c r="F49" s="4">
        <f t="shared" si="8"/>
        <v>0.67829788216132636</v>
      </c>
      <c r="G49" s="4">
        <f t="shared" si="8"/>
        <v>0.76637692113882594</v>
      </c>
      <c r="H49" s="4">
        <f t="shared" si="8"/>
        <v>0.64468893778755754</v>
      </c>
      <c r="I49" s="4">
        <f t="shared" si="8"/>
        <v>0.61205118173519302</v>
      </c>
      <c r="J49" s="4">
        <f t="shared" si="8"/>
        <v>0.72800249617064727</v>
      </c>
      <c r="K49" s="4">
        <f t="shared" si="8"/>
        <v>0.77484428086070212</v>
      </c>
      <c r="L49" s="4">
        <f t="shared" si="8"/>
        <v>0.70287432897665569</v>
      </c>
      <c r="M49" s="4">
        <f t="shared" si="8"/>
        <v>0.79175327642887683</v>
      </c>
      <c r="O49">
        <v>16</v>
      </c>
      <c r="P49" s="4">
        <f t="shared" ref="P49:AA56" si="9">(P18-P$28)/P$29</f>
        <v>0.89120899487242844</v>
      </c>
      <c r="Q49" s="4">
        <f t="shared" si="9"/>
        <v>0.85352134048300476</v>
      </c>
      <c r="R49" s="4">
        <f t="shared" si="9"/>
        <v>0.94018269140220356</v>
      </c>
      <c r="S49" s="4">
        <f t="shared" si="9"/>
        <v>0.79346848197684883</v>
      </c>
      <c r="T49" s="4">
        <f t="shared" si="9"/>
        <v>0.80553638682289663</v>
      </c>
      <c r="U49" s="4">
        <f t="shared" si="9"/>
        <v>0.84292885086011327</v>
      </c>
      <c r="V49" s="4">
        <f t="shared" si="9"/>
        <v>0.86184663536776218</v>
      </c>
      <c r="W49" s="4">
        <f t="shared" si="9"/>
        <v>0.84315392479222517</v>
      </c>
      <c r="X49" s="4">
        <f t="shared" si="9"/>
        <v>0.93536207807898508</v>
      </c>
      <c r="Y49" s="4">
        <f t="shared" si="9"/>
        <v>0.83323741007194241</v>
      </c>
      <c r="Z49" s="4">
        <f t="shared" si="9"/>
        <v>0.83295512172495567</v>
      </c>
      <c r="AA49" s="4">
        <f t="shared" si="9"/>
        <v>0.90509799230416488</v>
      </c>
    </row>
    <row r="50" spans="1:27" x14ac:dyDescent="0.15">
      <c r="A50">
        <v>17</v>
      </c>
      <c r="B50" s="4">
        <f t="shared" si="8"/>
        <v>0.8999721215500418</v>
      </c>
      <c r="C50" s="4">
        <f t="shared" si="8"/>
        <v>0.86089885815285561</v>
      </c>
      <c r="D50" s="4">
        <f t="shared" si="8"/>
        <v>0.90357177364810459</v>
      </c>
      <c r="E50" s="4">
        <f t="shared" si="8"/>
        <v>0.9574798940641932</v>
      </c>
      <c r="F50" s="4">
        <f t="shared" si="8"/>
        <v>0.99253489480043977</v>
      </c>
      <c r="G50" s="4">
        <f t="shared" si="8"/>
        <v>0.79533572688334597</v>
      </c>
      <c r="H50" s="4">
        <f t="shared" si="8"/>
        <v>0.83392678535707143</v>
      </c>
      <c r="I50" s="4">
        <f t="shared" si="8"/>
        <v>0.85565452632025885</v>
      </c>
      <c r="J50" s="4">
        <f t="shared" si="8"/>
        <v>0.72570488455210758</v>
      </c>
      <c r="K50" s="4">
        <f t="shared" si="8"/>
        <v>0.89746130615326536</v>
      </c>
      <c r="L50" s="4">
        <f t="shared" si="8"/>
        <v>0.88288733226020943</v>
      </c>
      <c r="M50" s="4">
        <f t="shared" si="8"/>
        <v>0.75578258369819995</v>
      </c>
      <c r="O50">
        <v>17</v>
      </c>
      <c r="P50" s="4">
        <f t="shared" si="9"/>
        <v>1</v>
      </c>
      <c r="Q50" s="4">
        <f t="shared" si="9"/>
        <v>1</v>
      </c>
      <c r="R50" s="4">
        <f t="shared" si="9"/>
        <v>1</v>
      </c>
      <c r="S50" s="4">
        <f t="shared" si="9"/>
        <v>1</v>
      </c>
      <c r="T50" s="4">
        <f t="shared" si="9"/>
        <v>1</v>
      </c>
      <c r="U50" s="4">
        <f t="shared" si="9"/>
        <v>1</v>
      </c>
      <c r="V50" s="4">
        <f t="shared" si="9"/>
        <v>1</v>
      </c>
      <c r="W50" s="4">
        <f t="shared" si="9"/>
        <v>1</v>
      </c>
      <c r="X50" s="4">
        <f t="shared" si="9"/>
        <v>1</v>
      </c>
      <c r="Y50" s="4">
        <f t="shared" si="9"/>
        <v>1</v>
      </c>
      <c r="Z50" s="4">
        <f t="shared" si="9"/>
        <v>1</v>
      </c>
      <c r="AA50" s="4">
        <f t="shared" si="9"/>
        <v>1</v>
      </c>
    </row>
    <row r="51" spans="1:27" x14ac:dyDescent="0.15">
      <c r="A51">
        <v>18</v>
      </c>
      <c r="B51" s="4">
        <f t="shared" si="8"/>
        <v>1</v>
      </c>
      <c r="C51" s="4">
        <f t="shared" si="8"/>
        <v>1</v>
      </c>
      <c r="D51" s="4">
        <f t="shared" si="8"/>
        <v>1</v>
      </c>
      <c r="E51" s="4">
        <f t="shared" si="8"/>
        <v>1</v>
      </c>
      <c r="F51" s="4">
        <f t="shared" si="8"/>
        <v>1</v>
      </c>
      <c r="G51" s="4">
        <f t="shared" si="8"/>
        <v>0.88161375661375663</v>
      </c>
      <c r="H51" s="4">
        <f t="shared" si="8"/>
        <v>0.92230446089217843</v>
      </c>
      <c r="I51" s="4">
        <f t="shared" si="8"/>
        <v>1</v>
      </c>
      <c r="J51" s="4">
        <f t="shared" si="8"/>
        <v>0.7873858285584614</v>
      </c>
      <c r="K51" s="4">
        <f t="shared" si="8"/>
        <v>1</v>
      </c>
      <c r="L51" s="4">
        <f t="shared" si="8"/>
        <v>1</v>
      </c>
      <c r="M51" s="4">
        <f t="shared" si="8"/>
        <v>0.85405333687143425</v>
      </c>
      <c r="O51">
        <v>18</v>
      </c>
      <c r="P51" s="4">
        <f t="shared" si="9"/>
        <v>0.86828936801136714</v>
      </c>
      <c r="Q51" s="4">
        <f t="shared" si="9"/>
        <v>0.86526835386050105</v>
      </c>
      <c r="R51" s="4">
        <f t="shared" si="9"/>
        <v>0.942141444580469</v>
      </c>
      <c r="S51" s="4">
        <f t="shared" si="9"/>
        <v>0.83938103520662144</v>
      </c>
      <c r="T51" s="4">
        <f t="shared" si="9"/>
        <v>0.8256891749896863</v>
      </c>
      <c r="U51" s="4">
        <f t="shared" si="9"/>
        <v>0.92506386095282322</v>
      </c>
      <c r="V51" s="4">
        <f t="shared" si="9"/>
        <v>0.8708607198748044</v>
      </c>
      <c r="W51" s="4">
        <f t="shared" si="9"/>
        <v>0.86908719164026682</v>
      </c>
      <c r="X51" s="4">
        <f t="shared" si="9"/>
        <v>0.9257909839160311</v>
      </c>
      <c r="Y51" s="4">
        <f t="shared" si="9"/>
        <v>0.84499999999999997</v>
      </c>
      <c r="Z51" s="4">
        <f t="shared" si="9"/>
        <v>0.87211028761467024</v>
      </c>
      <c r="AA51" s="4">
        <f t="shared" si="9"/>
        <v>0.91981179097633436</v>
      </c>
    </row>
    <row r="52" spans="1:27" x14ac:dyDescent="0.15">
      <c r="A52">
        <v>19</v>
      </c>
      <c r="B52" s="4">
        <f t="shared" si="8"/>
        <v>0.82066722423566585</v>
      </c>
      <c r="C52" s="4">
        <f t="shared" si="8"/>
        <v>0.80007761002381161</v>
      </c>
      <c r="D52" s="4">
        <f t="shared" si="8"/>
        <v>0.99355856871396819</v>
      </c>
      <c r="E52" s="4">
        <f t="shared" si="8"/>
        <v>0.77751050854046699</v>
      </c>
      <c r="F52" s="4">
        <f t="shared" si="8"/>
        <v>0.76978251229375105</v>
      </c>
      <c r="G52" s="4">
        <f t="shared" si="8"/>
        <v>0.82473544973544977</v>
      </c>
      <c r="H52" s="4">
        <f t="shared" si="8"/>
        <v>0.68453690738147632</v>
      </c>
      <c r="I52" s="4">
        <f t="shared" si="8"/>
        <v>0.68478529207495897</v>
      </c>
      <c r="J52" s="4">
        <f t="shared" si="8"/>
        <v>0.75109207465819483</v>
      </c>
      <c r="K52" s="4">
        <f t="shared" si="8"/>
        <v>0.78428180445451112</v>
      </c>
      <c r="L52" s="4">
        <f t="shared" si="8"/>
        <v>0.81213239730230002</v>
      </c>
      <c r="M52" s="4">
        <f t="shared" si="8"/>
        <v>0.81074108472277506</v>
      </c>
      <c r="O52">
        <v>19</v>
      </c>
      <c r="P52" s="4">
        <f t="shared" si="9"/>
        <v>0.61524680299005374</v>
      </c>
      <c r="Q52" s="4">
        <f t="shared" si="9"/>
        <v>0.60899212544618453</v>
      </c>
      <c r="R52" s="4">
        <f t="shared" si="9"/>
        <v>0.74877107072229021</v>
      </c>
      <c r="S52" s="4">
        <f t="shared" si="9"/>
        <v>0.5242008036945961</v>
      </c>
      <c r="T52" s="4">
        <f t="shared" si="9"/>
        <v>0.51135352225267938</v>
      </c>
      <c r="U52" s="4">
        <f t="shared" si="9"/>
        <v>0.69582536932173411</v>
      </c>
      <c r="V52" s="4">
        <f t="shared" si="9"/>
        <v>0.56604068857589984</v>
      </c>
      <c r="W52" s="4">
        <f t="shared" si="9"/>
        <v>0.5618370756746397</v>
      </c>
      <c r="X52" s="4">
        <f t="shared" si="9"/>
        <v>0.70665634674922606</v>
      </c>
      <c r="Y52" s="4">
        <f t="shared" si="9"/>
        <v>0.58456834532374102</v>
      </c>
      <c r="Z52" s="4">
        <f t="shared" si="9"/>
        <v>0.61362549394066168</v>
      </c>
      <c r="AA52" s="4">
        <f t="shared" si="9"/>
        <v>0.7106884383037263</v>
      </c>
    </row>
    <row r="53" spans="1:27" x14ac:dyDescent="0.15">
      <c r="A53">
        <v>20</v>
      </c>
      <c r="B53" s="4">
        <f t="shared" si="8"/>
        <v>0.64953071275903729</v>
      </c>
      <c r="C53" s="4">
        <f t="shared" si="8"/>
        <v>0.5741447749244849</v>
      </c>
      <c r="D53" s="4">
        <f t="shared" si="8"/>
        <v>0.90432864182421335</v>
      </c>
      <c r="E53" s="4">
        <f t="shared" si="8"/>
        <v>0.64528512768180379</v>
      </c>
      <c r="F53" s="4">
        <f t="shared" si="8"/>
        <v>0.56988010398790656</v>
      </c>
      <c r="G53" s="4">
        <f t="shared" si="8"/>
        <v>0.80264235323759137</v>
      </c>
      <c r="H53" s="4">
        <f t="shared" si="8"/>
        <v>0.56331266253250645</v>
      </c>
      <c r="I53" s="4">
        <f t="shared" si="8"/>
        <v>0.51521683089343606</v>
      </c>
      <c r="J53" s="4">
        <f t="shared" si="8"/>
        <v>0.71640097577579853</v>
      </c>
      <c r="K53" s="4">
        <f t="shared" si="8"/>
        <v>0.62533031332578326</v>
      </c>
      <c r="L53" s="4">
        <f t="shared" si="8"/>
        <v>0.57233766433814182</v>
      </c>
      <c r="M53" s="4">
        <f t="shared" si="8"/>
        <v>0.74447540282753233</v>
      </c>
      <c r="O53">
        <v>20</v>
      </c>
      <c r="P53" s="4">
        <f t="shared" si="9"/>
        <v>0.56625687279915982</v>
      </c>
      <c r="Q53" s="4">
        <f t="shared" si="9"/>
        <v>0.54549524471814004</v>
      </c>
      <c r="R53" s="4">
        <f t="shared" si="9"/>
        <v>0.68867124964685944</v>
      </c>
      <c r="S53" s="4">
        <f t="shared" si="9"/>
        <v>0.48155700833683202</v>
      </c>
      <c r="T53" s="4">
        <f t="shared" si="9"/>
        <v>0.44462468503968278</v>
      </c>
      <c r="U53" s="4">
        <f t="shared" si="9"/>
        <v>0.6425215698183312</v>
      </c>
      <c r="V53" s="4">
        <f t="shared" si="9"/>
        <v>0.52281690140845072</v>
      </c>
      <c r="W53" s="4">
        <f t="shared" si="9"/>
        <v>0.50493310522173074</v>
      </c>
      <c r="X53" s="4">
        <f t="shared" si="9"/>
        <v>0.6693724986785472</v>
      </c>
      <c r="Y53" s="4">
        <f t="shared" si="9"/>
        <v>0.54863309352517986</v>
      </c>
      <c r="Z53" s="4">
        <f t="shared" si="9"/>
        <v>0.55066352556839937</v>
      </c>
      <c r="AA53" s="4">
        <f t="shared" si="9"/>
        <v>0.68494925932571726</v>
      </c>
    </row>
    <row r="54" spans="1:27" x14ac:dyDescent="0.15">
      <c r="A54">
        <v>21</v>
      </c>
      <c r="B54" s="4">
        <f t="shared" si="8"/>
        <v>0.56113744075829386</v>
      </c>
      <c r="C54" s="4">
        <f t="shared" si="8"/>
        <v>0.46880064150743933</v>
      </c>
      <c r="D54" s="4">
        <f t="shared" si="8"/>
        <v>0.84947985442365292</v>
      </c>
      <c r="E54" s="4">
        <f t="shared" si="8"/>
        <v>0.60500036445805083</v>
      </c>
      <c r="F54" s="4">
        <f t="shared" si="8"/>
        <v>0.50400373222289807</v>
      </c>
      <c r="G54" s="4">
        <f t="shared" si="8"/>
        <v>0.79949294532627868</v>
      </c>
      <c r="H54" s="4">
        <f t="shared" si="8"/>
        <v>0.58061612322464495</v>
      </c>
      <c r="I54" s="4">
        <f t="shared" si="8"/>
        <v>0.52470710618178074</v>
      </c>
      <c r="J54" s="4">
        <f t="shared" si="8"/>
        <v>0.78440744312702104</v>
      </c>
      <c r="K54" s="4">
        <f t="shared" si="8"/>
        <v>0.53020007550018877</v>
      </c>
      <c r="L54" s="4">
        <f t="shared" si="8"/>
        <v>0.43602654056177265</v>
      </c>
      <c r="M54" s="4">
        <f t="shared" si="8"/>
        <v>0.71454896584258398</v>
      </c>
      <c r="O54">
        <v>21</v>
      </c>
      <c r="P54" s="4">
        <f t="shared" si="9"/>
        <v>0.49391486995737321</v>
      </c>
      <c r="Q54" s="4">
        <f t="shared" si="9"/>
        <v>0.47271491221018103</v>
      </c>
      <c r="R54" s="4">
        <f t="shared" si="9"/>
        <v>0.64156700254261234</v>
      </c>
      <c r="S54" s="4">
        <f t="shared" si="9"/>
        <v>0.43945300785701435</v>
      </c>
      <c r="T54" s="4">
        <f t="shared" si="9"/>
        <v>0.40705370946513864</v>
      </c>
      <c r="U54" s="4">
        <f t="shared" si="9"/>
        <v>0.62681981386541863</v>
      </c>
      <c r="V54" s="4">
        <f t="shared" si="9"/>
        <v>0.48557120500782475</v>
      </c>
      <c r="W54" s="4">
        <f t="shared" si="9"/>
        <v>0.465684432383908</v>
      </c>
      <c r="X54" s="4">
        <f t="shared" si="9"/>
        <v>0.65270331495884615</v>
      </c>
      <c r="Y54" s="4">
        <f t="shared" si="9"/>
        <v>0.48521582733812951</v>
      </c>
      <c r="Z54" s="4">
        <f t="shared" si="9"/>
        <v>0.46360346704454536</v>
      </c>
      <c r="AA54" s="4">
        <f t="shared" si="9"/>
        <v>0.64706820583368219</v>
      </c>
    </row>
    <row r="55" spans="1:27" x14ac:dyDescent="0.15">
      <c r="A55">
        <v>22</v>
      </c>
      <c r="B55" s="4">
        <f t="shared" si="8"/>
        <v>0.38856983551714525</v>
      </c>
      <c r="C55" s="4">
        <f t="shared" si="8"/>
        <v>0.29636457630986252</v>
      </c>
      <c r="D55" s="4">
        <f t="shared" si="8"/>
        <v>0.70549776160262812</v>
      </c>
      <c r="E55" s="4">
        <f t="shared" si="8"/>
        <v>0.50837038656850597</v>
      </c>
      <c r="F55" s="4">
        <f t="shared" si="8"/>
        <v>0.38156143413632176</v>
      </c>
      <c r="G55" s="4">
        <f t="shared" si="8"/>
        <v>0.71587616528092723</v>
      </c>
      <c r="H55" s="4">
        <f t="shared" si="8"/>
        <v>0.51354270854170836</v>
      </c>
      <c r="I55" s="4">
        <f t="shared" si="8"/>
        <v>0.42545712058763763</v>
      </c>
      <c r="J55" s="4">
        <f t="shared" si="8"/>
        <v>0.72898110852669196</v>
      </c>
      <c r="K55" s="4">
        <f t="shared" si="8"/>
        <v>0.43735843714609285</v>
      </c>
      <c r="L55" s="4">
        <f t="shared" si="8"/>
        <v>0.34708465869268862</v>
      </c>
      <c r="M55" s="4">
        <f t="shared" si="8"/>
        <v>0.6288826972122713</v>
      </c>
      <c r="O55">
        <v>22</v>
      </c>
      <c r="P55" s="4">
        <f t="shared" si="9"/>
        <v>0.38422808426515104</v>
      </c>
      <c r="Q55" s="4">
        <f t="shared" si="9"/>
        <v>0.34701649274849666</v>
      </c>
      <c r="R55" s="4">
        <f t="shared" si="9"/>
        <v>0.54479706187023258</v>
      </c>
      <c r="S55" s="4">
        <f t="shared" si="9"/>
        <v>0.34130030588376414</v>
      </c>
      <c r="T55" s="4">
        <f t="shared" si="9"/>
        <v>0.30333557751562945</v>
      </c>
      <c r="U55" s="4">
        <f t="shared" si="9"/>
        <v>0.51340633429199189</v>
      </c>
      <c r="V55" s="4">
        <f t="shared" si="9"/>
        <v>0.3691079812206573</v>
      </c>
      <c r="W55" s="4">
        <f t="shared" si="9"/>
        <v>0.33582194484990019</v>
      </c>
      <c r="X55" s="4">
        <f t="shared" si="9"/>
        <v>0.53028014800271839</v>
      </c>
      <c r="Y55" s="4">
        <f t="shared" si="9"/>
        <v>0.39561151079136692</v>
      </c>
      <c r="Z55" s="4">
        <f t="shared" si="9"/>
        <v>0.36361079084879561</v>
      </c>
      <c r="AA55" s="4">
        <f t="shared" si="9"/>
        <v>0.56067946647526767</v>
      </c>
    </row>
    <row r="56" spans="1:27" x14ac:dyDescent="0.15">
      <c r="A56">
        <v>23</v>
      </c>
      <c r="B56" s="4">
        <f t="shared" si="8"/>
        <v>0.2395873989406189</v>
      </c>
      <c r="C56" s="4">
        <f t="shared" si="8"/>
        <v>0.17772257123813773</v>
      </c>
      <c r="D56" s="4">
        <f t="shared" si="8"/>
        <v>0.48846983799800314</v>
      </c>
      <c r="E56" s="4">
        <f t="shared" si="8"/>
        <v>0.30284034307651192</v>
      </c>
      <c r="F56" s="4">
        <f t="shared" si="8"/>
        <v>0.20421952196554946</v>
      </c>
      <c r="G56" s="4">
        <f t="shared" si="8"/>
        <v>0.47390715545477452</v>
      </c>
      <c r="H56" s="4">
        <f t="shared" si="8"/>
        <v>0.28603720744148831</v>
      </c>
      <c r="I56" s="4">
        <f t="shared" si="8"/>
        <v>0.22603547783469355</v>
      </c>
      <c r="J56" s="4">
        <f t="shared" si="8"/>
        <v>0.47583252964202644</v>
      </c>
      <c r="K56" s="4">
        <f t="shared" si="8"/>
        <v>0.27076255190637977</v>
      </c>
      <c r="L56" s="4">
        <f t="shared" si="8"/>
        <v>0.20925209939489162</v>
      </c>
      <c r="M56" s="4">
        <f t="shared" si="8"/>
        <v>0.42454262674509458</v>
      </c>
      <c r="O56">
        <v>23</v>
      </c>
      <c r="P56" s="4">
        <f t="shared" si="9"/>
        <v>0.21878668066967319</v>
      </c>
      <c r="Q56" s="4">
        <f t="shared" si="9"/>
        <v>0.18971936601601441</v>
      </c>
      <c r="R56" s="4">
        <f t="shared" si="9"/>
        <v>0.33551181843864769</v>
      </c>
      <c r="S56" s="4">
        <f t="shared" si="9"/>
        <v>0.18808852635998322</v>
      </c>
      <c r="T56" s="4">
        <f t="shared" si="9"/>
        <v>0.15179907575820578</v>
      </c>
      <c r="U56" s="4">
        <f t="shared" si="9"/>
        <v>0.29597542023186441</v>
      </c>
      <c r="V56" s="4">
        <f t="shared" si="9"/>
        <v>0.18469483568075118</v>
      </c>
      <c r="W56" s="4">
        <f t="shared" si="9"/>
        <v>0.16278471625575386</v>
      </c>
      <c r="X56" s="4">
        <f t="shared" si="9"/>
        <v>0.30667144906743188</v>
      </c>
      <c r="Y56" s="4">
        <f t="shared" si="9"/>
        <v>0.23309352517985613</v>
      </c>
      <c r="Z56" s="4">
        <f t="shared" si="9"/>
        <v>0.21025865235343791</v>
      </c>
      <c r="AA56" s="4">
        <f t="shared" si="9"/>
        <v>0.33895567916741431</v>
      </c>
    </row>
  </sheetData>
  <mergeCells count="10">
    <mergeCell ref="P31:R31"/>
    <mergeCell ref="S31:U31"/>
    <mergeCell ref="V31:X31"/>
    <mergeCell ref="Y31:AA31"/>
    <mergeCell ref="A31:A32"/>
    <mergeCell ref="B31:D31"/>
    <mergeCell ref="E31:G31"/>
    <mergeCell ref="H31:J31"/>
    <mergeCell ref="K31:M31"/>
    <mergeCell ref="O31:O3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E100-6665-4E68-97DE-62F4690A9B03}">
  <dimension ref="A1:Y41"/>
  <sheetViews>
    <sheetView topLeftCell="A25" workbookViewId="0">
      <selection activeCell="H18" sqref="H18"/>
    </sheetView>
  </sheetViews>
  <sheetFormatPr defaultRowHeight="14.25" x14ac:dyDescent="0.15"/>
  <cols>
    <col min="1" max="24" width="7.625" customWidth="1"/>
  </cols>
  <sheetData>
    <row r="1" spans="1:24" x14ac:dyDescent="0.1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</row>
    <row r="2" spans="1:24" ht="16.5" x14ac:dyDescent="0.15">
      <c r="A2" s="9">
        <v>1</v>
      </c>
      <c r="B2" s="9">
        <v>1</v>
      </c>
      <c r="C2" s="9">
        <v>1</v>
      </c>
      <c r="D2" s="9">
        <v>1</v>
      </c>
      <c r="E2" s="9">
        <v>1</v>
      </c>
      <c r="F2" s="10">
        <v>4</v>
      </c>
      <c r="G2" s="11">
        <v>3</v>
      </c>
      <c r="H2" s="9">
        <v>5</v>
      </c>
      <c r="I2" s="9">
        <v>5</v>
      </c>
      <c r="J2" s="12"/>
      <c r="K2" s="13"/>
      <c r="L2" s="14"/>
      <c r="M2" s="13"/>
      <c r="N2" s="15">
        <v>0</v>
      </c>
      <c r="O2" s="15">
        <v>0</v>
      </c>
      <c r="P2" s="15">
        <v>0</v>
      </c>
      <c r="Q2" s="9">
        <v>2</v>
      </c>
      <c r="R2" s="9">
        <v>2</v>
      </c>
      <c r="S2" s="12"/>
      <c r="T2" s="13"/>
      <c r="U2" s="14"/>
      <c r="V2" s="11">
        <v>3</v>
      </c>
      <c r="W2" s="10">
        <v>4</v>
      </c>
      <c r="X2" s="10">
        <v>4</v>
      </c>
    </row>
    <row r="3" spans="1:24" ht="16.5" x14ac:dyDescent="0.15">
      <c r="A3" s="16">
        <v>1</v>
      </c>
      <c r="B3" s="16">
        <v>1</v>
      </c>
      <c r="C3" s="16">
        <v>1</v>
      </c>
      <c r="D3" s="16">
        <v>1</v>
      </c>
      <c r="E3" s="16">
        <v>1</v>
      </c>
      <c r="F3" s="17">
        <v>4</v>
      </c>
      <c r="G3" s="18">
        <v>3</v>
      </c>
      <c r="H3" s="19">
        <v>5</v>
      </c>
      <c r="I3" s="19">
        <v>5</v>
      </c>
      <c r="J3" s="20">
        <v>0</v>
      </c>
      <c r="K3" s="21">
        <v>0</v>
      </c>
      <c r="L3" s="22">
        <v>3</v>
      </c>
      <c r="M3" s="21">
        <v>0</v>
      </c>
      <c r="N3" s="20">
        <v>0</v>
      </c>
      <c r="O3" s="20">
        <v>0</v>
      </c>
      <c r="P3" s="20">
        <v>0</v>
      </c>
      <c r="Q3" s="23">
        <v>2</v>
      </c>
      <c r="R3" s="23">
        <v>2</v>
      </c>
      <c r="S3" s="20">
        <v>0</v>
      </c>
      <c r="T3" s="21">
        <v>0</v>
      </c>
      <c r="U3" s="22">
        <v>3</v>
      </c>
      <c r="V3" s="18">
        <v>3</v>
      </c>
      <c r="W3" s="17">
        <v>4</v>
      </c>
      <c r="X3" s="17">
        <v>4</v>
      </c>
    </row>
    <row r="4" spans="1:24" ht="16.5" x14ac:dyDescent="0.15">
      <c r="A4" s="16">
        <v>3</v>
      </c>
      <c r="B4" s="16">
        <v>3</v>
      </c>
      <c r="C4" s="16">
        <v>3</v>
      </c>
      <c r="D4" s="16">
        <v>3</v>
      </c>
      <c r="E4" s="16">
        <v>3</v>
      </c>
      <c r="F4" s="17">
        <v>1</v>
      </c>
      <c r="G4" s="18">
        <v>0</v>
      </c>
      <c r="H4" s="19">
        <v>5</v>
      </c>
      <c r="I4" s="19">
        <v>5</v>
      </c>
      <c r="J4" s="20">
        <v>2</v>
      </c>
      <c r="K4" s="21">
        <v>4</v>
      </c>
      <c r="L4" s="22">
        <v>4</v>
      </c>
      <c r="M4" s="21">
        <v>4</v>
      </c>
      <c r="N4" s="20">
        <v>2</v>
      </c>
      <c r="O4" s="20">
        <v>2</v>
      </c>
      <c r="P4" s="20">
        <v>2</v>
      </c>
      <c r="Q4" s="23">
        <v>5</v>
      </c>
      <c r="R4" s="23">
        <v>5</v>
      </c>
      <c r="S4" s="20">
        <v>2</v>
      </c>
      <c r="T4" s="21">
        <v>4</v>
      </c>
      <c r="U4" s="22">
        <v>4</v>
      </c>
      <c r="V4" s="18">
        <v>0</v>
      </c>
      <c r="W4" s="17">
        <v>1</v>
      </c>
      <c r="X4" s="17">
        <v>1</v>
      </c>
    </row>
    <row r="5" spans="1:24" ht="16.5" x14ac:dyDescent="0.15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7">
        <v>0</v>
      </c>
      <c r="G5" s="18">
        <v>3</v>
      </c>
      <c r="H5" s="19">
        <v>1</v>
      </c>
      <c r="I5" s="19">
        <v>1</v>
      </c>
      <c r="J5" s="20">
        <v>5</v>
      </c>
      <c r="K5" s="21">
        <v>2</v>
      </c>
      <c r="L5" s="22">
        <v>2</v>
      </c>
      <c r="M5" s="21">
        <v>2</v>
      </c>
      <c r="N5" s="20">
        <v>5</v>
      </c>
      <c r="O5" s="20">
        <v>5</v>
      </c>
      <c r="P5" s="20">
        <v>5</v>
      </c>
      <c r="Q5" s="23">
        <v>1</v>
      </c>
      <c r="R5" s="23">
        <v>1</v>
      </c>
      <c r="S5" s="20">
        <v>5</v>
      </c>
      <c r="T5" s="21">
        <v>2</v>
      </c>
      <c r="U5" s="22">
        <v>2</v>
      </c>
      <c r="V5" s="18">
        <v>3</v>
      </c>
      <c r="W5" s="17">
        <v>4</v>
      </c>
      <c r="X5" s="17">
        <v>0</v>
      </c>
    </row>
    <row r="6" spans="1:24" ht="16.5" x14ac:dyDescent="0.15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7">
        <v>4</v>
      </c>
      <c r="G6" s="18">
        <v>2</v>
      </c>
      <c r="H6" s="19">
        <v>5</v>
      </c>
      <c r="I6" s="19">
        <v>5</v>
      </c>
      <c r="J6" s="20">
        <v>0</v>
      </c>
      <c r="K6" s="21">
        <v>3</v>
      </c>
      <c r="L6" s="22">
        <v>3</v>
      </c>
      <c r="M6" s="21">
        <v>3</v>
      </c>
      <c r="N6" s="20">
        <v>0</v>
      </c>
      <c r="O6" s="20">
        <v>0</v>
      </c>
      <c r="P6" s="20">
        <v>0</v>
      </c>
      <c r="Q6" s="23">
        <v>5</v>
      </c>
      <c r="R6" s="23">
        <v>5</v>
      </c>
      <c r="S6" s="20">
        <v>0</v>
      </c>
      <c r="T6" s="21">
        <v>3</v>
      </c>
      <c r="U6" s="22">
        <v>3</v>
      </c>
      <c r="V6" s="18">
        <v>2</v>
      </c>
      <c r="W6" s="17">
        <v>4</v>
      </c>
      <c r="X6" s="17">
        <v>4</v>
      </c>
    </row>
    <row r="7" spans="1:24" ht="16.5" x14ac:dyDescent="0.15">
      <c r="A7" s="16">
        <v>5</v>
      </c>
      <c r="B7" s="16">
        <v>5</v>
      </c>
      <c r="C7" s="16">
        <v>5</v>
      </c>
      <c r="D7" s="16">
        <v>5</v>
      </c>
      <c r="E7" s="16">
        <v>5</v>
      </c>
      <c r="F7" s="17">
        <v>1</v>
      </c>
      <c r="G7" s="18">
        <v>2</v>
      </c>
      <c r="H7" s="19">
        <v>4</v>
      </c>
      <c r="I7" s="19">
        <v>0</v>
      </c>
      <c r="J7" s="20">
        <v>4</v>
      </c>
      <c r="K7" s="21">
        <v>3</v>
      </c>
      <c r="L7" s="22">
        <v>3</v>
      </c>
      <c r="M7" s="21">
        <v>3</v>
      </c>
      <c r="N7" s="20">
        <v>4</v>
      </c>
      <c r="O7" s="20">
        <v>4</v>
      </c>
      <c r="P7" s="20">
        <v>4</v>
      </c>
      <c r="Q7" s="23">
        <v>0</v>
      </c>
      <c r="R7" s="23">
        <v>0</v>
      </c>
      <c r="S7" s="20">
        <v>4</v>
      </c>
      <c r="T7" s="21">
        <v>3</v>
      </c>
      <c r="U7" s="22">
        <v>3</v>
      </c>
      <c r="V7" s="18">
        <v>2</v>
      </c>
      <c r="W7" s="17">
        <v>1</v>
      </c>
      <c r="X7" s="17">
        <v>1</v>
      </c>
    </row>
    <row r="8" spans="1:24" ht="16.5" x14ac:dyDescent="0.15">
      <c r="A8" s="16">
        <v>4</v>
      </c>
      <c r="B8" s="16">
        <v>4</v>
      </c>
      <c r="C8" s="16">
        <v>4</v>
      </c>
      <c r="D8" s="16">
        <v>4</v>
      </c>
      <c r="E8" s="16">
        <v>4</v>
      </c>
      <c r="F8" s="17">
        <v>1</v>
      </c>
      <c r="G8" s="18">
        <v>2</v>
      </c>
      <c r="H8" s="19">
        <v>5</v>
      </c>
      <c r="I8" s="19">
        <v>5</v>
      </c>
      <c r="J8" s="20">
        <v>0</v>
      </c>
      <c r="K8" s="21">
        <v>2</v>
      </c>
      <c r="L8" s="22">
        <v>2</v>
      </c>
      <c r="M8" s="21">
        <v>0</v>
      </c>
      <c r="N8" s="20">
        <v>0</v>
      </c>
      <c r="O8" s="20">
        <v>0</v>
      </c>
      <c r="P8" s="20">
        <v>0</v>
      </c>
      <c r="Q8" s="23">
        <v>3</v>
      </c>
      <c r="R8" s="23">
        <v>3</v>
      </c>
      <c r="S8" s="20">
        <v>0</v>
      </c>
      <c r="T8" s="21">
        <v>2</v>
      </c>
      <c r="U8" s="22">
        <v>2</v>
      </c>
      <c r="V8" s="18">
        <v>2</v>
      </c>
      <c r="W8" s="17">
        <v>1</v>
      </c>
      <c r="X8" s="17">
        <v>1</v>
      </c>
    </row>
    <row r="9" spans="1:24" ht="16.5" x14ac:dyDescent="0.15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7">
        <v>5</v>
      </c>
      <c r="G9" s="18">
        <v>4</v>
      </c>
      <c r="H9" s="19">
        <v>3</v>
      </c>
      <c r="I9" s="19">
        <v>3</v>
      </c>
      <c r="J9" s="20">
        <v>1</v>
      </c>
      <c r="K9" s="21">
        <v>1</v>
      </c>
      <c r="L9" s="22">
        <v>4</v>
      </c>
      <c r="M9" s="21">
        <v>1</v>
      </c>
      <c r="N9" s="20">
        <v>1</v>
      </c>
      <c r="O9" s="20">
        <v>1</v>
      </c>
      <c r="P9" s="20">
        <v>1</v>
      </c>
      <c r="Q9" s="23">
        <v>3</v>
      </c>
      <c r="R9" s="23">
        <v>3</v>
      </c>
      <c r="S9" s="20">
        <v>1</v>
      </c>
      <c r="T9" s="21">
        <v>1</v>
      </c>
      <c r="U9" s="22">
        <v>4</v>
      </c>
      <c r="V9" s="18">
        <v>4</v>
      </c>
      <c r="W9" s="17">
        <v>2</v>
      </c>
      <c r="X9" s="17">
        <v>5</v>
      </c>
    </row>
    <row r="10" spans="1:24" ht="16.5" x14ac:dyDescent="0.15">
      <c r="A10" s="16">
        <v>4</v>
      </c>
      <c r="B10" s="16">
        <v>4</v>
      </c>
      <c r="C10" s="16">
        <v>4</v>
      </c>
      <c r="D10" s="16">
        <v>4</v>
      </c>
      <c r="E10" s="16">
        <v>4</v>
      </c>
      <c r="F10" s="17">
        <v>1</v>
      </c>
      <c r="G10" s="18">
        <v>5</v>
      </c>
      <c r="H10" s="19">
        <v>3</v>
      </c>
      <c r="I10" s="19">
        <v>3</v>
      </c>
      <c r="J10" s="20">
        <v>0</v>
      </c>
      <c r="K10" s="21">
        <v>2</v>
      </c>
      <c r="L10" s="22">
        <v>2</v>
      </c>
      <c r="M10" s="21">
        <v>2</v>
      </c>
      <c r="N10" s="20">
        <v>0</v>
      </c>
      <c r="O10" s="20">
        <v>0</v>
      </c>
      <c r="P10" s="20">
        <v>0</v>
      </c>
      <c r="Q10" s="23">
        <v>3</v>
      </c>
      <c r="R10" s="23">
        <v>3</v>
      </c>
      <c r="S10" s="20">
        <v>0</v>
      </c>
      <c r="T10" s="21">
        <v>2</v>
      </c>
      <c r="U10" s="22">
        <v>2</v>
      </c>
      <c r="V10" s="18">
        <v>5</v>
      </c>
      <c r="W10" s="17">
        <v>1</v>
      </c>
      <c r="X10" s="17">
        <v>1</v>
      </c>
    </row>
    <row r="11" spans="1:24" ht="16.5" x14ac:dyDescent="0.15">
      <c r="A11" s="16">
        <v>1</v>
      </c>
      <c r="B11" s="16">
        <v>1</v>
      </c>
      <c r="C11" s="16">
        <v>1</v>
      </c>
      <c r="D11" s="16">
        <v>1</v>
      </c>
      <c r="E11" s="16">
        <v>1</v>
      </c>
      <c r="F11" s="17">
        <v>4</v>
      </c>
      <c r="G11" s="18">
        <v>2</v>
      </c>
      <c r="H11" s="19">
        <v>0</v>
      </c>
      <c r="I11" s="19">
        <v>0</v>
      </c>
      <c r="J11" s="20">
        <v>5</v>
      </c>
      <c r="K11" s="21">
        <v>3</v>
      </c>
      <c r="L11" s="22">
        <v>3</v>
      </c>
      <c r="M11" s="21">
        <v>3</v>
      </c>
      <c r="N11" s="20">
        <v>5</v>
      </c>
      <c r="O11" s="20">
        <v>5</v>
      </c>
      <c r="P11" s="20">
        <v>5</v>
      </c>
      <c r="Q11" s="23">
        <v>0</v>
      </c>
      <c r="R11" s="23">
        <v>0</v>
      </c>
      <c r="S11" s="20">
        <v>5</v>
      </c>
      <c r="T11" s="21">
        <v>3</v>
      </c>
      <c r="U11" s="22">
        <v>3</v>
      </c>
      <c r="V11" s="18">
        <v>2</v>
      </c>
      <c r="W11" s="17">
        <v>4</v>
      </c>
      <c r="X11" s="17">
        <v>4</v>
      </c>
    </row>
    <row r="12" spans="1:24" ht="16.5" x14ac:dyDescent="0.15">
      <c r="A12" s="16">
        <v>3</v>
      </c>
      <c r="B12" s="16">
        <v>3</v>
      </c>
      <c r="C12" s="16">
        <v>3</v>
      </c>
      <c r="D12" s="16">
        <v>3</v>
      </c>
      <c r="E12" s="16">
        <v>3</v>
      </c>
      <c r="F12" s="17">
        <v>1</v>
      </c>
      <c r="G12" s="18">
        <v>4</v>
      </c>
      <c r="H12" s="19">
        <v>0</v>
      </c>
      <c r="I12" s="19">
        <v>0</v>
      </c>
      <c r="J12" s="20">
        <v>5</v>
      </c>
      <c r="K12" s="21">
        <v>2</v>
      </c>
      <c r="L12" s="22">
        <v>2</v>
      </c>
      <c r="M12" s="21">
        <v>2</v>
      </c>
      <c r="N12" s="20">
        <v>5</v>
      </c>
      <c r="O12" s="20">
        <v>5</v>
      </c>
      <c r="P12" s="20">
        <v>5</v>
      </c>
      <c r="Q12" s="23">
        <v>0</v>
      </c>
      <c r="R12" s="23">
        <v>0</v>
      </c>
      <c r="S12" s="20">
        <v>5</v>
      </c>
      <c r="T12" s="21">
        <v>2</v>
      </c>
      <c r="U12" s="22">
        <v>2</v>
      </c>
      <c r="V12" s="18">
        <v>4</v>
      </c>
      <c r="W12" s="17">
        <v>1</v>
      </c>
      <c r="X12" s="17">
        <v>1</v>
      </c>
    </row>
    <row r="13" spans="1:24" x14ac:dyDescent="0.15">
      <c r="N13" t="s">
        <v>111</v>
      </c>
    </row>
    <row r="14" spans="1:24" ht="16.5" x14ac:dyDescent="0.15">
      <c r="A14" t="s">
        <v>87</v>
      </c>
      <c r="B14" s="16">
        <v>1</v>
      </c>
      <c r="C14" s="16">
        <v>3</v>
      </c>
      <c r="D14" s="16">
        <v>0</v>
      </c>
      <c r="E14" s="16">
        <v>1</v>
      </c>
      <c r="F14" s="16">
        <v>5</v>
      </c>
      <c r="G14" s="16">
        <v>4</v>
      </c>
      <c r="H14" s="16">
        <v>0</v>
      </c>
      <c r="I14" s="16">
        <v>4</v>
      </c>
      <c r="J14" s="16">
        <v>1</v>
      </c>
      <c r="K14" s="16">
        <v>3</v>
      </c>
      <c r="M14" t="s">
        <v>112</v>
      </c>
      <c r="N14" t="s">
        <v>113</v>
      </c>
    </row>
    <row r="15" spans="1:24" ht="16.5" x14ac:dyDescent="0.15">
      <c r="A15" t="s">
        <v>88</v>
      </c>
      <c r="B15" s="16">
        <v>1</v>
      </c>
      <c r="C15" s="16">
        <v>3</v>
      </c>
      <c r="D15" s="16">
        <v>0</v>
      </c>
      <c r="E15" s="16">
        <v>1</v>
      </c>
      <c r="F15" s="16">
        <v>5</v>
      </c>
      <c r="G15" s="16">
        <v>4</v>
      </c>
      <c r="H15" s="16">
        <v>0</v>
      </c>
      <c r="I15" s="16">
        <v>4</v>
      </c>
      <c r="J15" s="16">
        <v>1</v>
      </c>
      <c r="K15" s="16">
        <v>3</v>
      </c>
      <c r="M15" t="s">
        <v>114</v>
      </c>
      <c r="N15" t="s">
        <v>115</v>
      </c>
    </row>
    <row r="16" spans="1:24" ht="16.5" x14ac:dyDescent="0.15">
      <c r="A16" t="s">
        <v>89</v>
      </c>
      <c r="B16" s="16">
        <v>1</v>
      </c>
      <c r="C16" s="16">
        <v>3</v>
      </c>
      <c r="D16" s="16">
        <v>0</v>
      </c>
      <c r="E16" s="16">
        <v>1</v>
      </c>
      <c r="F16" s="16">
        <v>5</v>
      </c>
      <c r="G16" s="16">
        <v>4</v>
      </c>
      <c r="H16" s="16">
        <v>0</v>
      </c>
      <c r="I16" s="16">
        <v>4</v>
      </c>
      <c r="J16" s="16">
        <v>1</v>
      </c>
      <c r="K16" s="16">
        <v>3</v>
      </c>
      <c r="M16" t="s">
        <v>116</v>
      </c>
      <c r="N16" t="s">
        <v>117</v>
      </c>
    </row>
    <row r="17" spans="1:14" ht="16.5" x14ac:dyDescent="0.15">
      <c r="A17" t="s">
        <v>90</v>
      </c>
      <c r="B17" s="16">
        <v>1</v>
      </c>
      <c r="C17" s="16">
        <v>3</v>
      </c>
      <c r="D17" s="16">
        <v>0</v>
      </c>
      <c r="E17" s="16">
        <v>1</v>
      </c>
      <c r="F17" s="16">
        <v>5</v>
      </c>
      <c r="G17" s="16">
        <v>4</v>
      </c>
      <c r="H17" s="16">
        <v>0</v>
      </c>
      <c r="I17" s="16">
        <v>4</v>
      </c>
      <c r="J17" s="16">
        <v>1</v>
      </c>
      <c r="K17" s="16">
        <v>3</v>
      </c>
      <c r="M17" t="s">
        <v>118</v>
      </c>
      <c r="N17" t="s">
        <v>119</v>
      </c>
    </row>
    <row r="18" spans="1:14" ht="16.5" x14ac:dyDescent="0.15">
      <c r="A18" t="s">
        <v>91</v>
      </c>
      <c r="B18" s="16">
        <v>1</v>
      </c>
      <c r="C18" s="16">
        <v>3</v>
      </c>
      <c r="D18" s="16">
        <v>0</v>
      </c>
      <c r="E18" s="16">
        <v>1</v>
      </c>
      <c r="F18" s="16">
        <v>5</v>
      </c>
      <c r="G18" s="16">
        <v>4</v>
      </c>
      <c r="H18" s="16">
        <v>0</v>
      </c>
      <c r="I18" s="16">
        <v>4</v>
      </c>
      <c r="J18" s="16">
        <v>1</v>
      </c>
      <c r="K18" s="16">
        <v>3</v>
      </c>
      <c r="M18" t="s">
        <v>120</v>
      </c>
      <c r="N18" t="s">
        <v>121</v>
      </c>
    </row>
    <row r="19" spans="1:14" ht="16.5" x14ac:dyDescent="0.15">
      <c r="A19" t="s">
        <v>92</v>
      </c>
      <c r="B19" s="17">
        <v>4</v>
      </c>
      <c r="C19" s="17">
        <v>1</v>
      </c>
      <c r="D19" s="17">
        <v>0</v>
      </c>
      <c r="E19" s="17">
        <v>4</v>
      </c>
      <c r="F19" s="17">
        <v>1</v>
      </c>
      <c r="G19" s="17">
        <v>1</v>
      </c>
      <c r="H19" s="17">
        <v>5</v>
      </c>
      <c r="I19" s="17">
        <v>1</v>
      </c>
      <c r="J19" s="17">
        <v>4</v>
      </c>
      <c r="K19" s="17">
        <v>1</v>
      </c>
      <c r="M19" t="s">
        <v>122</v>
      </c>
      <c r="N19" t="s">
        <v>123</v>
      </c>
    </row>
    <row r="20" spans="1:14" ht="16.5" x14ac:dyDescent="0.15">
      <c r="A20" t="s">
        <v>93</v>
      </c>
      <c r="B20" s="18">
        <v>3</v>
      </c>
      <c r="C20" s="18">
        <v>0</v>
      </c>
      <c r="D20" s="18">
        <v>3</v>
      </c>
      <c r="E20" s="18">
        <v>2</v>
      </c>
      <c r="F20" s="18">
        <v>2</v>
      </c>
      <c r="G20" s="18">
        <v>2</v>
      </c>
      <c r="H20" s="18">
        <v>4</v>
      </c>
      <c r="I20" s="18">
        <v>5</v>
      </c>
      <c r="J20" s="18">
        <v>2</v>
      </c>
      <c r="K20" s="18">
        <v>4</v>
      </c>
      <c r="M20" t="s">
        <v>124</v>
      </c>
      <c r="N20" t="s">
        <v>125</v>
      </c>
    </row>
    <row r="21" spans="1:14" ht="16.5" x14ac:dyDescent="0.15">
      <c r="A21" t="s">
        <v>94</v>
      </c>
      <c r="B21" s="19">
        <v>5</v>
      </c>
      <c r="C21" s="19">
        <v>5</v>
      </c>
      <c r="D21" s="19">
        <v>1</v>
      </c>
      <c r="E21" s="19">
        <v>5</v>
      </c>
      <c r="F21" s="19">
        <v>4</v>
      </c>
      <c r="G21" s="19">
        <v>5</v>
      </c>
      <c r="H21" s="19">
        <v>3</v>
      </c>
      <c r="I21" s="19">
        <v>3</v>
      </c>
      <c r="J21" s="19">
        <v>0</v>
      </c>
      <c r="K21" s="19">
        <v>0</v>
      </c>
    </row>
    <row r="22" spans="1:14" ht="16.5" x14ac:dyDescent="0.15">
      <c r="A22" t="s">
        <v>95</v>
      </c>
      <c r="B22" s="19">
        <v>5</v>
      </c>
      <c r="C22" s="19">
        <v>5</v>
      </c>
      <c r="D22" s="19">
        <v>1</v>
      </c>
      <c r="E22" s="19">
        <v>5</v>
      </c>
      <c r="F22" s="19">
        <v>0</v>
      </c>
      <c r="G22" s="19">
        <v>5</v>
      </c>
      <c r="H22" s="19">
        <v>3</v>
      </c>
      <c r="I22" s="19">
        <v>3</v>
      </c>
      <c r="J22" s="19">
        <v>0</v>
      </c>
      <c r="K22" s="19">
        <v>0</v>
      </c>
    </row>
    <row r="23" spans="1:14" ht="16.5" x14ac:dyDescent="0.15">
      <c r="A23" t="s">
        <v>96</v>
      </c>
      <c r="B23" s="20">
        <v>0</v>
      </c>
      <c r="C23" s="20">
        <v>2</v>
      </c>
      <c r="D23" s="20">
        <v>5</v>
      </c>
      <c r="E23" s="20">
        <v>0</v>
      </c>
      <c r="F23" s="20">
        <v>4</v>
      </c>
      <c r="G23" s="20">
        <v>0</v>
      </c>
      <c r="H23" s="20">
        <v>1</v>
      </c>
      <c r="I23" s="20">
        <v>0</v>
      </c>
      <c r="J23" s="20">
        <v>5</v>
      </c>
      <c r="K23" s="20">
        <v>5</v>
      </c>
    </row>
    <row r="24" spans="1:14" ht="16.5" x14ac:dyDescent="0.15">
      <c r="A24" t="s">
        <v>97</v>
      </c>
      <c r="B24" s="21">
        <v>0</v>
      </c>
      <c r="C24" s="21">
        <v>4</v>
      </c>
      <c r="D24" s="21">
        <v>2</v>
      </c>
      <c r="E24" s="21">
        <v>3</v>
      </c>
      <c r="F24" s="21">
        <v>3</v>
      </c>
      <c r="G24" s="21">
        <v>2</v>
      </c>
      <c r="H24" s="21">
        <v>1</v>
      </c>
      <c r="I24" s="21">
        <v>2</v>
      </c>
      <c r="J24" s="21">
        <v>3</v>
      </c>
      <c r="K24" s="21">
        <v>2</v>
      </c>
    </row>
    <row r="25" spans="1:14" ht="16.5" x14ac:dyDescent="0.15">
      <c r="A25" t="s">
        <v>98</v>
      </c>
      <c r="B25" s="22">
        <v>3</v>
      </c>
      <c r="C25" s="22">
        <v>4</v>
      </c>
      <c r="D25" s="22">
        <v>2</v>
      </c>
      <c r="E25" s="22">
        <v>3</v>
      </c>
      <c r="F25" s="22">
        <v>3</v>
      </c>
      <c r="G25" s="22">
        <v>2</v>
      </c>
      <c r="H25" s="22">
        <v>4</v>
      </c>
      <c r="I25" s="22">
        <v>2</v>
      </c>
      <c r="J25" s="22">
        <v>3</v>
      </c>
      <c r="K25" s="22">
        <v>2</v>
      </c>
    </row>
    <row r="26" spans="1:14" ht="16.5" x14ac:dyDescent="0.15">
      <c r="A26" t="s">
        <v>99</v>
      </c>
      <c r="B26" s="21">
        <v>0</v>
      </c>
      <c r="C26" s="21">
        <v>4</v>
      </c>
      <c r="D26" s="21">
        <v>2</v>
      </c>
      <c r="E26" s="21">
        <v>3</v>
      </c>
      <c r="F26" s="21">
        <v>3</v>
      </c>
      <c r="G26" s="21">
        <v>0</v>
      </c>
      <c r="H26" s="21">
        <v>1</v>
      </c>
      <c r="I26" s="21">
        <v>2</v>
      </c>
      <c r="J26" s="21">
        <v>3</v>
      </c>
      <c r="K26" s="21">
        <v>2</v>
      </c>
    </row>
    <row r="27" spans="1:14" ht="16.5" x14ac:dyDescent="0.15">
      <c r="A27" t="s">
        <v>100</v>
      </c>
      <c r="B27" s="20">
        <v>0</v>
      </c>
      <c r="C27" s="20">
        <v>2</v>
      </c>
      <c r="D27" s="20">
        <v>5</v>
      </c>
      <c r="E27" s="20">
        <v>0</v>
      </c>
      <c r="F27" s="20">
        <v>4</v>
      </c>
      <c r="G27" s="20">
        <v>0</v>
      </c>
      <c r="H27" s="20">
        <v>1</v>
      </c>
      <c r="I27" s="20">
        <v>0</v>
      </c>
      <c r="J27" s="20">
        <v>5</v>
      </c>
      <c r="K27" s="20">
        <v>5</v>
      </c>
    </row>
    <row r="28" spans="1:14" ht="16.5" x14ac:dyDescent="0.15">
      <c r="A28" t="s">
        <v>101</v>
      </c>
      <c r="B28" s="20">
        <v>0</v>
      </c>
      <c r="C28" s="20">
        <v>2</v>
      </c>
      <c r="D28" s="20">
        <v>5</v>
      </c>
      <c r="E28" s="20">
        <v>0</v>
      </c>
      <c r="F28" s="20">
        <v>4</v>
      </c>
      <c r="G28" s="20">
        <v>0</v>
      </c>
      <c r="H28" s="20">
        <v>1</v>
      </c>
      <c r="I28" s="20">
        <v>0</v>
      </c>
      <c r="J28" s="20">
        <v>5</v>
      </c>
      <c r="K28" s="20">
        <v>5</v>
      </c>
    </row>
    <row r="29" spans="1:14" ht="16.5" x14ac:dyDescent="0.15">
      <c r="A29" t="s">
        <v>102</v>
      </c>
      <c r="B29" s="20">
        <v>0</v>
      </c>
      <c r="C29" s="20">
        <v>2</v>
      </c>
      <c r="D29" s="20">
        <v>5</v>
      </c>
      <c r="E29" s="20">
        <v>0</v>
      </c>
      <c r="F29" s="20">
        <v>4</v>
      </c>
      <c r="G29" s="20">
        <v>0</v>
      </c>
      <c r="H29" s="20">
        <v>1</v>
      </c>
      <c r="I29" s="20">
        <v>0</v>
      </c>
      <c r="J29" s="20">
        <v>5</v>
      </c>
      <c r="K29" s="20">
        <v>5</v>
      </c>
    </row>
    <row r="30" spans="1:14" ht="16.5" x14ac:dyDescent="0.15">
      <c r="A30" t="s">
        <v>103</v>
      </c>
      <c r="B30" s="23">
        <v>2</v>
      </c>
      <c r="C30" s="23">
        <v>5</v>
      </c>
      <c r="D30" s="23">
        <v>1</v>
      </c>
      <c r="E30" s="23">
        <v>5</v>
      </c>
      <c r="F30" s="23">
        <v>0</v>
      </c>
      <c r="G30" s="23">
        <v>3</v>
      </c>
      <c r="H30" s="23">
        <v>3</v>
      </c>
      <c r="I30" s="23">
        <v>3</v>
      </c>
      <c r="J30" s="23">
        <v>0</v>
      </c>
      <c r="K30" s="23">
        <v>0</v>
      </c>
    </row>
    <row r="31" spans="1:14" ht="16.5" x14ac:dyDescent="0.15">
      <c r="A31" t="s">
        <v>104</v>
      </c>
      <c r="B31" s="23">
        <v>2</v>
      </c>
      <c r="C31" s="23">
        <v>5</v>
      </c>
      <c r="D31" s="23">
        <v>1</v>
      </c>
      <c r="E31" s="23">
        <v>5</v>
      </c>
      <c r="F31" s="23">
        <v>0</v>
      </c>
      <c r="G31" s="23">
        <v>3</v>
      </c>
      <c r="H31" s="23">
        <v>3</v>
      </c>
      <c r="I31" s="23">
        <v>3</v>
      </c>
      <c r="J31" s="23">
        <v>0</v>
      </c>
      <c r="K31" s="23">
        <v>0</v>
      </c>
    </row>
    <row r="32" spans="1:14" ht="16.5" x14ac:dyDescent="0.15">
      <c r="A32" t="s">
        <v>105</v>
      </c>
      <c r="B32" s="20">
        <v>0</v>
      </c>
      <c r="C32" s="20">
        <v>2</v>
      </c>
      <c r="D32" s="20">
        <v>5</v>
      </c>
      <c r="E32" s="20">
        <v>0</v>
      </c>
      <c r="F32" s="20">
        <v>4</v>
      </c>
      <c r="G32" s="20">
        <v>0</v>
      </c>
      <c r="H32" s="20">
        <v>1</v>
      </c>
      <c r="I32" s="20">
        <v>0</v>
      </c>
      <c r="J32" s="20">
        <v>5</v>
      </c>
      <c r="K32" s="20">
        <v>5</v>
      </c>
    </row>
    <row r="33" spans="1:25" ht="16.5" x14ac:dyDescent="0.15">
      <c r="A33" t="s">
        <v>106</v>
      </c>
      <c r="B33" s="21">
        <v>0</v>
      </c>
      <c r="C33" s="21">
        <v>4</v>
      </c>
      <c r="D33" s="21">
        <v>2</v>
      </c>
      <c r="E33" s="21">
        <v>3</v>
      </c>
      <c r="F33" s="21">
        <v>3</v>
      </c>
      <c r="G33" s="21">
        <v>2</v>
      </c>
      <c r="H33" s="21">
        <v>1</v>
      </c>
      <c r="I33" s="21">
        <v>2</v>
      </c>
      <c r="J33" s="21">
        <v>3</v>
      </c>
      <c r="K33" s="21">
        <v>2</v>
      </c>
    </row>
    <row r="34" spans="1:25" ht="16.5" x14ac:dyDescent="0.15">
      <c r="A34" t="s">
        <v>107</v>
      </c>
      <c r="B34" s="22">
        <v>3</v>
      </c>
      <c r="C34" s="22">
        <v>4</v>
      </c>
      <c r="D34" s="22">
        <v>2</v>
      </c>
      <c r="E34" s="22">
        <v>3</v>
      </c>
      <c r="F34" s="22">
        <v>3</v>
      </c>
      <c r="G34" s="22">
        <v>2</v>
      </c>
      <c r="H34" s="22">
        <v>4</v>
      </c>
      <c r="I34" s="22">
        <v>2</v>
      </c>
      <c r="J34" s="22">
        <v>3</v>
      </c>
      <c r="K34" s="22">
        <v>2</v>
      </c>
    </row>
    <row r="35" spans="1:25" ht="16.5" x14ac:dyDescent="0.15">
      <c r="A35" t="s">
        <v>108</v>
      </c>
      <c r="B35" s="18">
        <v>3</v>
      </c>
      <c r="C35" s="18">
        <v>0</v>
      </c>
      <c r="D35" s="18">
        <v>3</v>
      </c>
      <c r="E35" s="18">
        <v>2</v>
      </c>
      <c r="F35" s="18">
        <v>2</v>
      </c>
      <c r="G35" s="18">
        <v>2</v>
      </c>
      <c r="H35" s="18">
        <v>4</v>
      </c>
      <c r="I35" s="18">
        <v>5</v>
      </c>
      <c r="J35" s="18">
        <v>2</v>
      </c>
      <c r="K35" s="18">
        <v>4</v>
      </c>
    </row>
    <row r="36" spans="1:25" ht="16.5" x14ac:dyDescent="0.15">
      <c r="A36" t="s">
        <v>109</v>
      </c>
      <c r="B36" s="17">
        <v>4</v>
      </c>
      <c r="C36" s="17">
        <v>1</v>
      </c>
      <c r="D36" s="17">
        <v>4</v>
      </c>
      <c r="E36" s="17">
        <v>4</v>
      </c>
      <c r="F36" s="17">
        <v>1</v>
      </c>
      <c r="G36" s="17">
        <v>1</v>
      </c>
      <c r="H36" s="17">
        <v>2</v>
      </c>
      <c r="I36" s="17">
        <v>1</v>
      </c>
      <c r="J36" s="17">
        <v>4</v>
      </c>
      <c r="K36" s="17">
        <v>1</v>
      </c>
    </row>
    <row r="37" spans="1:25" ht="16.5" x14ac:dyDescent="0.15">
      <c r="A37" t="s">
        <v>110</v>
      </c>
      <c r="B37" s="17">
        <v>4</v>
      </c>
      <c r="C37" s="17">
        <v>1</v>
      </c>
      <c r="D37" s="17">
        <v>0</v>
      </c>
      <c r="E37" s="17">
        <v>4</v>
      </c>
      <c r="F37" s="17">
        <v>1</v>
      </c>
      <c r="G37" s="17">
        <v>1</v>
      </c>
      <c r="H37" s="17">
        <v>5</v>
      </c>
      <c r="I37" s="17">
        <v>1</v>
      </c>
      <c r="J37" s="17">
        <v>4</v>
      </c>
      <c r="K37" s="17">
        <v>1</v>
      </c>
    </row>
    <row r="39" spans="1:25" x14ac:dyDescent="0.15">
      <c r="A39" t="s">
        <v>126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</row>
    <row r="40" spans="1:25" x14ac:dyDescent="0.15">
      <c r="A40" t="s">
        <v>127</v>
      </c>
      <c r="B40">
        <v>49538</v>
      </c>
      <c r="C40">
        <v>34088</v>
      </c>
      <c r="D40">
        <v>23886</v>
      </c>
      <c r="E40">
        <v>18313</v>
      </c>
      <c r="F40">
        <v>24507</v>
      </c>
      <c r="G40">
        <v>73540</v>
      </c>
      <c r="H40">
        <v>158241</v>
      </c>
      <c r="I40">
        <v>236324</v>
      </c>
      <c r="J40">
        <v>282371</v>
      </c>
      <c r="K40">
        <v>259665</v>
      </c>
      <c r="L40">
        <v>225786</v>
      </c>
      <c r="M40">
        <v>214499</v>
      </c>
      <c r="N40">
        <v>243657</v>
      </c>
      <c r="O40">
        <v>245947</v>
      </c>
      <c r="P40">
        <v>232493</v>
      </c>
      <c r="Q40">
        <v>229538</v>
      </c>
      <c r="R40">
        <v>229195</v>
      </c>
      <c r="S40">
        <v>252514</v>
      </c>
      <c r="T40">
        <v>244235</v>
      </c>
      <c r="U40">
        <v>228783</v>
      </c>
      <c r="V40">
        <v>229311</v>
      </c>
      <c r="W40">
        <v>205600</v>
      </c>
      <c r="X40">
        <v>145268</v>
      </c>
      <c r="Y40">
        <v>80406</v>
      </c>
    </row>
    <row r="41" spans="1:25" x14ac:dyDescent="0.15">
      <c r="A41" t="s">
        <v>128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2</v>
      </c>
      <c r="J41">
        <v>2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1FC9-F7B8-4611-8AED-380919E4307F}">
  <dimension ref="A1:Y45"/>
  <sheetViews>
    <sheetView workbookViewId="0">
      <selection activeCell="O14" sqref="O14"/>
    </sheetView>
  </sheetViews>
  <sheetFormatPr defaultRowHeight="14.25" x14ac:dyDescent="0.15"/>
  <cols>
    <col min="1" max="24" width="7.625" customWidth="1"/>
  </cols>
  <sheetData>
    <row r="1" spans="1:24" x14ac:dyDescent="0.1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110</v>
      </c>
    </row>
    <row r="2" spans="1:24" x14ac:dyDescent="0.15">
      <c r="A2">
        <v>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24">
        <v>3</v>
      </c>
      <c r="H2" s="25">
        <v>4</v>
      </c>
      <c r="I2" s="25">
        <v>4</v>
      </c>
      <c r="J2" s="26">
        <v>1</v>
      </c>
      <c r="K2" s="26">
        <v>1</v>
      </c>
      <c r="L2" s="26">
        <v>1</v>
      </c>
      <c r="M2" s="27">
        <v>5</v>
      </c>
      <c r="N2" s="27">
        <v>5</v>
      </c>
      <c r="O2" s="27">
        <v>5</v>
      </c>
      <c r="P2" s="27">
        <v>5</v>
      </c>
      <c r="Q2" s="14">
        <v>2</v>
      </c>
      <c r="R2" s="27">
        <v>5</v>
      </c>
      <c r="S2" s="26">
        <v>1</v>
      </c>
      <c r="T2" s="25">
        <v>4</v>
      </c>
      <c r="U2" s="25">
        <v>4</v>
      </c>
      <c r="V2" s="25">
        <v>4</v>
      </c>
      <c r="W2" s="24">
        <v>3</v>
      </c>
      <c r="X2" s="24">
        <v>3</v>
      </c>
    </row>
    <row r="3" spans="1:24" x14ac:dyDescent="0.15">
      <c r="A3">
        <v>3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24">
        <v>3</v>
      </c>
      <c r="H3" s="25">
        <v>4</v>
      </c>
      <c r="I3" s="25">
        <v>4</v>
      </c>
      <c r="J3" s="26">
        <v>1</v>
      </c>
      <c r="K3" s="26">
        <v>1</v>
      </c>
      <c r="L3" s="26">
        <v>1</v>
      </c>
      <c r="M3" s="27">
        <v>2</v>
      </c>
      <c r="N3" s="27">
        <v>2</v>
      </c>
      <c r="O3" s="27">
        <v>2</v>
      </c>
      <c r="P3" s="27">
        <v>2</v>
      </c>
      <c r="Q3" s="14">
        <v>5</v>
      </c>
      <c r="R3" s="27">
        <v>2</v>
      </c>
      <c r="S3" s="26">
        <v>1</v>
      </c>
      <c r="T3" s="25">
        <v>4</v>
      </c>
      <c r="U3" s="25">
        <v>4</v>
      </c>
      <c r="V3" s="25">
        <v>4</v>
      </c>
      <c r="W3" s="24">
        <v>3</v>
      </c>
      <c r="X3" s="24">
        <v>3</v>
      </c>
    </row>
    <row r="4" spans="1:24" x14ac:dyDescent="0.15">
      <c r="A4">
        <v>0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24">
        <v>3</v>
      </c>
      <c r="H4" s="25">
        <v>2</v>
      </c>
      <c r="I4" s="25">
        <v>2</v>
      </c>
      <c r="J4" s="26">
        <v>4</v>
      </c>
      <c r="K4" s="26">
        <v>4</v>
      </c>
      <c r="L4" s="26">
        <v>4</v>
      </c>
      <c r="M4" s="27">
        <v>1</v>
      </c>
      <c r="N4" s="27">
        <v>1</v>
      </c>
      <c r="O4" s="27">
        <v>1</v>
      </c>
      <c r="P4" s="27">
        <v>1</v>
      </c>
      <c r="Q4" s="14">
        <v>5</v>
      </c>
      <c r="R4" s="27">
        <v>1</v>
      </c>
      <c r="S4" s="26">
        <v>4</v>
      </c>
      <c r="T4" s="25">
        <v>2</v>
      </c>
      <c r="U4" s="25">
        <v>2</v>
      </c>
      <c r="V4" s="25">
        <v>2</v>
      </c>
      <c r="W4" s="24">
        <v>3</v>
      </c>
      <c r="X4" s="24">
        <v>3</v>
      </c>
    </row>
    <row r="5" spans="1:24" x14ac:dyDescent="0.15">
      <c r="A5">
        <v>0</v>
      </c>
      <c r="B5" s="11">
        <v>5</v>
      </c>
      <c r="C5" s="11">
        <v>5</v>
      </c>
      <c r="D5" s="11">
        <v>5</v>
      </c>
      <c r="E5" s="11">
        <v>5</v>
      </c>
      <c r="F5" s="11">
        <v>5</v>
      </c>
      <c r="G5" s="24">
        <v>0</v>
      </c>
      <c r="H5" s="25">
        <v>2</v>
      </c>
      <c r="I5" s="25">
        <v>2</v>
      </c>
      <c r="J5" s="26">
        <v>3</v>
      </c>
      <c r="K5" s="26">
        <v>3</v>
      </c>
      <c r="L5" s="26">
        <v>3</v>
      </c>
      <c r="M5" s="27">
        <v>1</v>
      </c>
      <c r="N5" s="27">
        <v>1</v>
      </c>
      <c r="O5" s="27">
        <v>1</v>
      </c>
      <c r="P5" s="27">
        <v>1</v>
      </c>
      <c r="Q5" s="14">
        <v>4</v>
      </c>
      <c r="R5" s="27">
        <v>1</v>
      </c>
      <c r="S5" s="26">
        <v>3</v>
      </c>
      <c r="T5" s="25">
        <v>2</v>
      </c>
      <c r="U5" s="25">
        <v>2</v>
      </c>
      <c r="V5" s="25">
        <v>2</v>
      </c>
      <c r="W5" s="24">
        <v>0</v>
      </c>
      <c r="X5" s="24">
        <v>0</v>
      </c>
    </row>
    <row r="6" spans="1:24" x14ac:dyDescent="0.15">
      <c r="A6">
        <v>1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24">
        <v>5</v>
      </c>
      <c r="H6" s="25">
        <v>2</v>
      </c>
      <c r="I6" s="25">
        <v>2</v>
      </c>
      <c r="J6" s="26">
        <v>0</v>
      </c>
      <c r="K6" s="26">
        <v>0</v>
      </c>
      <c r="L6" s="26">
        <v>0</v>
      </c>
      <c r="M6" s="27">
        <v>3</v>
      </c>
      <c r="N6" s="27">
        <v>3</v>
      </c>
      <c r="O6" s="27">
        <v>3</v>
      </c>
      <c r="P6" s="27">
        <v>3</v>
      </c>
      <c r="Q6" s="14">
        <v>4</v>
      </c>
      <c r="R6" s="27">
        <v>3</v>
      </c>
      <c r="S6" s="26">
        <v>0</v>
      </c>
      <c r="T6" s="25">
        <v>2</v>
      </c>
      <c r="U6" s="25">
        <v>2</v>
      </c>
      <c r="V6" s="25">
        <v>2</v>
      </c>
      <c r="W6" s="24">
        <v>5</v>
      </c>
      <c r="X6" s="24">
        <v>5</v>
      </c>
    </row>
    <row r="7" spans="1:24" x14ac:dyDescent="0.15">
      <c r="A7">
        <v>0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24">
        <v>3</v>
      </c>
      <c r="H7" s="25">
        <v>4</v>
      </c>
      <c r="I7" s="25">
        <v>4</v>
      </c>
      <c r="J7" s="26">
        <v>1</v>
      </c>
      <c r="K7" s="26">
        <v>1</v>
      </c>
      <c r="L7" s="26">
        <v>1</v>
      </c>
      <c r="M7" s="27">
        <v>2</v>
      </c>
      <c r="N7" s="27">
        <v>2</v>
      </c>
      <c r="O7" s="27">
        <v>2</v>
      </c>
      <c r="P7" s="27">
        <v>2</v>
      </c>
      <c r="Q7" s="14">
        <v>5</v>
      </c>
      <c r="R7" s="27">
        <v>2</v>
      </c>
      <c r="S7" s="26">
        <v>1</v>
      </c>
      <c r="T7" s="25">
        <v>4</v>
      </c>
      <c r="U7" s="25">
        <v>4</v>
      </c>
      <c r="V7" s="25">
        <v>4</v>
      </c>
      <c r="W7" s="24">
        <v>3</v>
      </c>
      <c r="X7" s="24">
        <v>3</v>
      </c>
    </row>
    <row r="8" spans="1:24" x14ac:dyDescent="0.15">
      <c r="A8">
        <v>1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24">
        <v>3</v>
      </c>
      <c r="H8" s="25">
        <v>2</v>
      </c>
      <c r="I8" s="25">
        <v>2</v>
      </c>
      <c r="J8" s="26">
        <v>5</v>
      </c>
      <c r="K8" s="26">
        <v>5</v>
      </c>
      <c r="L8" s="26">
        <v>5</v>
      </c>
      <c r="M8" s="27">
        <v>0</v>
      </c>
      <c r="N8" s="27">
        <v>0</v>
      </c>
      <c r="O8" s="27">
        <v>0</v>
      </c>
      <c r="P8" s="27">
        <v>0</v>
      </c>
      <c r="Q8" s="14">
        <v>4</v>
      </c>
      <c r="R8" s="27">
        <v>0</v>
      </c>
      <c r="S8" s="26">
        <v>5</v>
      </c>
      <c r="T8" s="25">
        <v>2</v>
      </c>
      <c r="U8" s="25">
        <v>2</v>
      </c>
      <c r="V8" s="25">
        <v>2</v>
      </c>
      <c r="W8" s="24">
        <v>3</v>
      </c>
      <c r="X8" s="24">
        <v>3</v>
      </c>
    </row>
    <row r="9" spans="1:24" x14ac:dyDescent="0.15">
      <c r="A9">
        <v>1</v>
      </c>
      <c r="B9" s="11">
        <v>3</v>
      </c>
      <c r="C9" s="11">
        <v>3</v>
      </c>
      <c r="D9" s="11">
        <v>3</v>
      </c>
      <c r="E9" s="11">
        <v>3</v>
      </c>
      <c r="F9" s="11">
        <v>3</v>
      </c>
      <c r="G9" s="24">
        <v>1</v>
      </c>
      <c r="H9" s="25">
        <v>2</v>
      </c>
      <c r="I9" s="25">
        <v>2</v>
      </c>
      <c r="J9" s="26">
        <v>4</v>
      </c>
      <c r="K9" s="26">
        <v>4</v>
      </c>
      <c r="L9" s="26">
        <v>4</v>
      </c>
      <c r="M9" s="27">
        <v>0</v>
      </c>
      <c r="N9" s="27">
        <v>0</v>
      </c>
      <c r="O9" s="27">
        <v>0</v>
      </c>
      <c r="P9" s="27">
        <v>0</v>
      </c>
      <c r="Q9" s="14">
        <v>5</v>
      </c>
      <c r="R9" s="27">
        <v>0</v>
      </c>
      <c r="S9" s="26">
        <v>4</v>
      </c>
      <c r="T9" s="25">
        <v>2</v>
      </c>
      <c r="U9" s="25">
        <v>2</v>
      </c>
      <c r="V9" s="25">
        <v>2</v>
      </c>
      <c r="W9" s="24">
        <v>1</v>
      </c>
      <c r="X9" s="24">
        <v>1</v>
      </c>
    </row>
    <row r="10" spans="1:24" x14ac:dyDescent="0.15">
      <c r="A10">
        <v>1</v>
      </c>
      <c r="B10" s="11">
        <v>3</v>
      </c>
      <c r="C10" s="11">
        <v>3</v>
      </c>
      <c r="D10" s="11">
        <v>3</v>
      </c>
      <c r="E10" s="11">
        <v>3</v>
      </c>
      <c r="F10" s="11">
        <v>3</v>
      </c>
      <c r="G10" s="24">
        <v>1</v>
      </c>
      <c r="H10" s="25">
        <v>2</v>
      </c>
      <c r="I10" s="25">
        <v>2</v>
      </c>
      <c r="J10" s="26">
        <v>4</v>
      </c>
      <c r="K10" s="26">
        <v>4</v>
      </c>
      <c r="L10" s="26">
        <v>4</v>
      </c>
      <c r="M10" s="27">
        <v>0</v>
      </c>
      <c r="N10" s="27">
        <v>0</v>
      </c>
      <c r="O10" s="27">
        <v>0</v>
      </c>
      <c r="P10" s="27">
        <v>0</v>
      </c>
      <c r="Q10" s="14">
        <v>5</v>
      </c>
      <c r="R10" s="27">
        <v>0</v>
      </c>
      <c r="S10" s="26">
        <v>4</v>
      </c>
      <c r="T10" s="25">
        <v>2</v>
      </c>
      <c r="U10" s="25">
        <v>2</v>
      </c>
      <c r="V10" s="25">
        <v>2</v>
      </c>
      <c r="W10" s="24">
        <v>1</v>
      </c>
      <c r="X10" s="24">
        <v>1</v>
      </c>
    </row>
    <row r="11" spans="1:24" x14ac:dyDescent="0.15">
      <c r="A11">
        <v>1</v>
      </c>
      <c r="B11" s="11">
        <v>3</v>
      </c>
      <c r="C11" s="11">
        <v>3</v>
      </c>
      <c r="D11" s="11">
        <v>3</v>
      </c>
      <c r="E11" s="11">
        <v>3</v>
      </c>
      <c r="F11" s="11">
        <v>3</v>
      </c>
      <c r="G11" s="24">
        <v>1</v>
      </c>
      <c r="H11" s="25">
        <v>2</v>
      </c>
      <c r="I11" s="25">
        <v>2</v>
      </c>
      <c r="J11" s="26">
        <v>5</v>
      </c>
      <c r="K11" s="26">
        <v>5</v>
      </c>
      <c r="L11" s="26">
        <v>5</v>
      </c>
      <c r="M11" s="27">
        <v>0</v>
      </c>
      <c r="N11" s="27">
        <v>0</v>
      </c>
      <c r="O11" s="27">
        <v>0</v>
      </c>
      <c r="P11" s="27">
        <v>0</v>
      </c>
      <c r="Q11" s="14">
        <v>4</v>
      </c>
      <c r="R11" s="27">
        <v>0</v>
      </c>
      <c r="S11" s="26">
        <v>5</v>
      </c>
      <c r="T11" s="25">
        <v>2</v>
      </c>
      <c r="U11" s="25">
        <v>2</v>
      </c>
      <c r="V11" s="25">
        <v>2</v>
      </c>
      <c r="W11" s="24">
        <v>1</v>
      </c>
      <c r="X11" s="24">
        <v>1</v>
      </c>
    </row>
    <row r="13" spans="1:24" x14ac:dyDescent="0.15">
      <c r="A13" t="s">
        <v>87</v>
      </c>
      <c r="B13">
        <v>0</v>
      </c>
      <c r="C13">
        <v>3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24" x14ac:dyDescent="0.15">
      <c r="A14" t="s">
        <v>88</v>
      </c>
      <c r="B14" s="11">
        <v>0</v>
      </c>
      <c r="C14" s="11">
        <v>0</v>
      </c>
      <c r="D14" s="11">
        <v>0</v>
      </c>
      <c r="E14" s="11">
        <v>5</v>
      </c>
      <c r="F14" s="11">
        <v>1</v>
      </c>
      <c r="G14" s="11">
        <v>0</v>
      </c>
      <c r="H14" s="11">
        <v>1</v>
      </c>
      <c r="I14" s="11">
        <v>3</v>
      </c>
      <c r="J14" s="11">
        <v>3</v>
      </c>
      <c r="K14" s="11">
        <v>3</v>
      </c>
      <c r="M14" t="s">
        <v>128</v>
      </c>
      <c r="N14" t="s">
        <v>111</v>
      </c>
    </row>
    <row r="15" spans="1:24" x14ac:dyDescent="0.15">
      <c r="A15" t="s">
        <v>89</v>
      </c>
      <c r="B15" s="11">
        <v>0</v>
      </c>
      <c r="C15" s="11">
        <v>0</v>
      </c>
      <c r="D15" s="11">
        <v>0</v>
      </c>
      <c r="E15" s="11">
        <v>5</v>
      </c>
      <c r="F15" s="11">
        <v>1</v>
      </c>
      <c r="G15" s="11">
        <v>0</v>
      </c>
      <c r="H15" s="11">
        <v>1</v>
      </c>
      <c r="I15" s="11">
        <v>3</v>
      </c>
      <c r="J15" s="11">
        <v>3</v>
      </c>
      <c r="K15" s="11">
        <v>3</v>
      </c>
      <c r="M15" t="s">
        <v>114</v>
      </c>
      <c r="N15" t="s">
        <v>129</v>
      </c>
    </row>
    <row r="16" spans="1:24" x14ac:dyDescent="0.15">
      <c r="A16" t="s">
        <v>90</v>
      </c>
      <c r="B16" s="11">
        <v>0</v>
      </c>
      <c r="C16" s="11">
        <v>0</v>
      </c>
      <c r="D16" s="11">
        <v>0</v>
      </c>
      <c r="E16" s="11">
        <v>5</v>
      </c>
      <c r="F16" s="11">
        <v>1</v>
      </c>
      <c r="G16" s="11">
        <v>0</v>
      </c>
      <c r="H16" s="11">
        <v>1</v>
      </c>
      <c r="I16" s="11">
        <v>3</v>
      </c>
      <c r="J16" s="11">
        <v>3</v>
      </c>
      <c r="K16" s="11">
        <v>3</v>
      </c>
      <c r="M16" t="s">
        <v>116</v>
      </c>
      <c r="N16" t="s">
        <v>130</v>
      </c>
    </row>
    <row r="17" spans="1:14" x14ac:dyDescent="0.15">
      <c r="A17" t="s">
        <v>91</v>
      </c>
      <c r="B17" s="11">
        <v>0</v>
      </c>
      <c r="C17" s="11">
        <v>0</v>
      </c>
      <c r="D17" s="11">
        <v>0</v>
      </c>
      <c r="E17" s="11">
        <v>5</v>
      </c>
      <c r="F17" s="11">
        <v>1</v>
      </c>
      <c r="G17" s="11">
        <v>0</v>
      </c>
      <c r="H17" s="11">
        <v>1</v>
      </c>
      <c r="I17" s="11">
        <v>3</v>
      </c>
      <c r="J17" s="11">
        <v>3</v>
      </c>
      <c r="K17" s="11">
        <v>3</v>
      </c>
      <c r="M17" t="s">
        <v>118</v>
      </c>
      <c r="N17" t="s">
        <v>131</v>
      </c>
    </row>
    <row r="18" spans="1:14" x14ac:dyDescent="0.15">
      <c r="A18" t="s">
        <v>92</v>
      </c>
      <c r="B18" s="11">
        <v>0</v>
      </c>
      <c r="C18" s="11">
        <v>0</v>
      </c>
      <c r="D18" s="11">
        <v>0</v>
      </c>
      <c r="E18" s="11">
        <v>5</v>
      </c>
      <c r="F18" s="11">
        <v>1</v>
      </c>
      <c r="G18" s="11">
        <v>0</v>
      </c>
      <c r="H18" s="11">
        <v>1</v>
      </c>
      <c r="I18" s="11">
        <v>3</v>
      </c>
      <c r="J18" s="11">
        <v>3</v>
      </c>
      <c r="K18" s="11">
        <v>3</v>
      </c>
      <c r="M18" t="s">
        <v>120</v>
      </c>
      <c r="N18" t="s">
        <v>132</v>
      </c>
    </row>
    <row r="19" spans="1:14" x14ac:dyDescent="0.15">
      <c r="A19" t="s">
        <v>93</v>
      </c>
      <c r="B19" s="24">
        <v>3</v>
      </c>
      <c r="C19" s="24">
        <v>3</v>
      </c>
      <c r="D19" s="24">
        <v>3</v>
      </c>
      <c r="E19" s="24">
        <v>0</v>
      </c>
      <c r="F19" s="24">
        <v>5</v>
      </c>
      <c r="G19" s="24">
        <v>3</v>
      </c>
      <c r="H19" s="24">
        <v>3</v>
      </c>
      <c r="I19" s="24">
        <v>1</v>
      </c>
      <c r="J19" s="24">
        <v>1</v>
      </c>
      <c r="K19" s="24">
        <v>1</v>
      </c>
      <c r="M19" t="s">
        <v>122</v>
      </c>
      <c r="N19" t="s">
        <v>133</v>
      </c>
    </row>
    <row r="20" spans="1:14" x14ac:dyDescent="0.15">
      <c r="A20" t="s">
        <v>94</v>
      </c>
      <c r="B20" s="25">
        <v>4</v>
      </c>
      <c r="C20" s="25">
        <v>4</v>
      </c>
      <c r="D20" s="25">
        <v>2</v>
      </c>
      <c r="E20" s="25">
        <v>2</v>
      </c>
      <c r="F20" s="25">
        <v>2</v>
      </c>
      <c r="G20" s="25">
        <v>4</v>
      </c>
      <c r="H20" s="25">
        <v>2</v>
      </c>
      <c r="I20" s="25">
        <v>2</v>
      </c>
      <c r="J20" s="25">
        <v>2</v>
      </c>
      <c r="K20" s="25">
        <v>2</v>
      </c>
      <c r="M20" t="s">
        <v>134</v>
      </c>
      <c r="N20" t="s">
        <v>135</v>
      </c>
    </row>
    <row r="21" spans="1:14" x14ac:dyDescent="0.15">
      <c r="A21" t="s">
        <v>95</v>
      </c>
      <c r="B21" s="25">
        <v>4</v>
      </c>
      <c r="C21" s="25">
        <v>4</v>
      </c>
      <c r="D21" s="25">
        <v>2</v>
      </c>
      <c r="E21" s="25">
        <v>2</v>
      </c>
      <c r="F21" s="25">
        <v>2</v>
      </c>
      <c r="G21" s="25">
        <v>4</v>
      </c>
      <c r="H21" s="25">
        <v>2</v>
      </c>
      <c r="I21" s="25">
        <v>2</v>
      </c>
      <c r="J21" s="25">
        <v>2</v>
      </c>
      <c r="K21" s="25">
        <v>2</v>
      </c>
    </row>
    <row r="22" spans="1:14" x14ac:dyDescent="0.15">
      <c r="A22" t="s">
        <v>96</v>
      </c>
      <c r="B22" s="26">
        <v>1</v>
      </c>
      <c r="C22" s="26">
        <v>1</v>
      </c>
      <c r="D22" s="26">
        <v>4</v>
      </c>
      <c r="E22" s="26">
        <v>3</v>
      </c>
      <c r="F22" s="26">
        <v>0</v>
      </c>
      <c r="G22" s="26">
        <v>1</v>
      </c>
      <c r="H22" s="26">
        <v>5</v>
      </c>
      <c r="I22" s="26">
        <v>4</v>
      </c>
      <c r="J22" s="26">
        <v>4</v>
      </c>
      <c r="K22" s="26">
        <v>5</v>
      </c>
    </row>
    <row r="23" spans="1:14" x14ac:dyDescent="0.15">
      <c r="A23" t="s">
        <v>97</v>
      </c>
      <c r="B23" s="26">
        <v>1</v>
      </c>
      <c r="C23" s="26">
        <v>1</v>
      </c>
      <c r="D23" s="26">
        <v>4</v>
      </c>
      <c r="E23" s="26">
        <v>3</v>
      </c>
      <c r="F23" s="26">
        <v>0</v>
      </c>
      <c r="G23" s="26">
        <v>1</v>
      </c>
      <c r="H23" s="26">
        <v>5</v>
      </c>
      <c r="I23" s="26">
        <v>4</v>
      </c>
      <c r="J23" s="26">
        <v>4</v>
      </c>
      <c r="K23" s="26">
        <v>5</v>
      </c>
    </row>
    <row r="24" spans="1:14" x14ac:dyDescent="0.15">
      <c r="A24" t="s">
        <v>98</v>
      </c>
      <c r="B24" s="26">
        <v>1</v>
      </c>
      <c r="C24" s="26">
        <v>1</v>
      </c>
      <c r="D24" s="26">
        <v>4</v>
      </c>
      <c r="E24" s="26">
        <v>3</v>
      </c>
      <c r="F24" s="26">
        <v>0</v>
      </c>
      <c r="G24" s="26">
        <v>1</v>
      </c>
      <c r="H24" s="26">
        <v>5</v>
      </c>
      <c r="I24" s="26">
        <v>4</v>
      </c>
      <c r="J24" s="26">
        <v>4</v>
      </c>
      <c r="K24" s="26">
        <v>5</v>
      </c>
    </row>
    <row r="25" spans="1:14" x14ac:dyDescent="0.15">
      <c r="A25" t="s">
        <v>99</v>
      </c>
      <c r="B25" s="27">
        <v>5</v>
      </c>
      <c r="C25" s="27">
        <v>2</v>
      </c>
      <c r="D25" s="27">
        <v>1</v>
      </c>
      <c r="E25" s="27">
        <v>1</v>
      </c>
      <c r="F25" s="27">
        <v>3</v>
      </c>
      <c r="G25" s="27">
        <v>2</v>
      </c>
      <c r="H25" s="27">
        <v>0</v>
      </c>
      <c r="I25" s="27">
        <v>0</v>
      </c>
      <c r="J25" s="27">
        <v>0</v>
      </c>
      <c r="K25" s="27">
        <v>0</v>
      </c>
    </row>
    <row r="26" spans="1:14" x14ac:dyDescent="0.15">
      <c r="A26" t="s">
        <v>100</v>
      </c>
      <c r="B26" s="27">
        <v>5</v>
      </c>
      <c r="C26" s="27">
        <v>2</v>
      </c>
      <c r="D26" s="27">
        <v>1</v>
      </c>
      <c r="E26" s="27">
        <v>1</v>
      </c>
      <c r="F26" s="27">
        <v>3</v>
      </c>
      <c r="G26" s="27">
        <v>2</v>
      </c>
      <c r="H26" s="27">
        <v>0</v>
      </c>
      <c r="I26" s="27">
        <v>0</v>
      </c>
      <c r="J26" s="27">
        <v>0</v>
      </c>
      <c r="K26" s="27">
        <v>0</v>
      </c>
    </row>
    <row r="27" spans="1:14" x14ac:dyDescent="0.15">
      <c r="A27" t="s">
        <v>101</v>
      </c>
      <c r="B27" s="27">
        <v>5</v>
      </c>
      <c r="C27" s="27">
        <v>2</v>
      </c>
      <c r="D27" s="27">
        <v>1</v>
      </c>
      <c r="E27" s="27">
        <v>1</v>
      </c>
      <c r="F27" s="27">
        <v>3</v>
      </c>
      <c r="G27" s="27">
        <v>2</v>
      </c>
      <c r="H27" s="27">
        <v>0</v>
      </c>
      <c r="I27" s="27">
        <v>0</v>
      </c>
      <c r="J27" s="27">
        <v>0</v>
      </c>
      <c r="K27" s="27">
        <v>0</v>
      </c>
    </row>
    <row r="28" spans="1:14" x14ac:dyDescent="0.15">
      <c r="A28" t="s">
        <v>102</v>
      </c>
      <c r="B28" s="27">
        <v>5</v>
      </c>
      <c r="C28" s="27">
        <v>2</v>
      </c>
      <c r="D28" s="27">
        <v>1</v>
      </c>
      <c r="E28" s="27">
        <v>1</v>
      </c>
      <c r="F28" s="27">
        <v>3</v>
      </c>
      <c r="G28" s="27">
        <v>2</v>
      </c>
      <c r="H28" s="27">
        <v>0</v>
      </c>
      <c r="I28" s="27">
        <v>0</v>
      </c>
      <c r="J28" s="27">
        <v>0</v>
      </c>
      <c r="K28" s="27">
        <v>0</v>
      </c>
    </row>
    <row r="29" spans="1:14" x14ac:dyDescent="0.15">
      <c r="A29" t="s">
        <v>103</v>
      </c>
      <c r="B29" s="14">
        <v>2</v>
      </c>
      <c r="C29" s="14">
        <v>5</v>
      </c>
      <c r="D29" s="14">
        <v>5</v>
      </c>
      <c r="E29" s="14">
        <v>4</v>
      </c>
      <c r="F29" s="14">
        <v>4</v>
      </c>
      <c r="G29" s="14">
        <v>5</v>
      </c>
      <c r="H29" s="14">
        <v>4</v>
      </c>
      <c r="I29" s="14">
        <v>5</v>
      </c>
      <c r="J29" s="14">
        <v>5</v>
      </c>
      <c r="K29" s="14">
        <v>4</v>
      </c>
    </row>
    <row r="30" spans="1:14" x14ac:dyDescent="0.15">
      <c r="A30" t="s">
        <v>104</v>
      </c>
      <c r="B30" s="27">
        <v>5</v>
      </c>
      <c r="C30" s="27">
        <v>2</v>
      </c>
      <c r="D30" s="27">
        <v>1</v>
      </c>
      <c r="E30" s="27">
        <v>1</v>
      </c>
      <c r="F30" s="27">
        <v>3</v>
      </c>
      <c r="G30" s="27">
        <v>2</v>
      </c>
      <c r="H30" s="27">
        <v>0</v>
      </c>
      <c r="I30" s="27">
        <v>0</v>
      </c>
      <c r="J30" s="27">
        <v>0</v>
      </c>
      <c r="K30" s="27">
        <v>0</v>
      </c>
    </row>
    <row r="31" spans="1:14" x14ac:dyDescent="0.15">
      <c r="A31" t="s">
        <v>105</v>
      </c>
      <c r="B31" s="26">
        <v>1</v>
      </c>
      <c r="C31" s="26">
        <v>1</v>
      </c>
      <c r="D31" s="26">
        <v>4</v>
      </c>
      <c r="E31" s="26">
        <v>3</v>
      </c>
      <c r="F31" s="26">
        <v>0</v>
      </c>
      <c r="G31" s="26">
        <v>1</v>
      </c>
      <c r="H31" s="26">
        <v>5</v>
      </c>
      <c r="I31" s="26">
        <v>4</v>
      </c>
      <c r="J31" s="26">
        <v>4</v>
      </c>
      <c r="K31" s="26">
        <v>5</v>
      </c>
    </row>
    <row r="32" spans="1:14" x14ac:dyDescent="0.15">
      <c r="A32" t="s">
        <v>106</v>
      </c>
      <c r="B32" s="25">
        <v>4</v>
      </c>
      <c r="C32" s="25">
        <v>4</v>
      </c>
      <c r="D32" s="25">
        <v>2</v>
      </c>
      <c r="E32" s="25">
        <v>2</v>
      </c>
      <c r="F32" s="25">
        <v>2</v>
      </c>
      <c r="G32" s="25">
        <v>4</v>
      </c>
      <c r="H32" s="25">
        <v>2</v>
      </c>
      <c r="I32" s="25">
        <v>2</v>
      </c>
      <c r="J32" s="25">
        <v>2</v>
      </c>
      <c r="K32" s="25">
        <v>2</v>
      </c>
    </row>
    <row r="33" spans="1:25" x14ac:dyDescent="0.15">
      <c r="A33" t="s">
        <v>107</v>
      </c>
      <c r="B33" s="25">
        <v>4</v>
      </c>
      <c r="C33" s="25">
        <v>4</v>
      </c>
      <c r="D33" s="25">
        <v>2</v>
      </c>
      <c r="E33" s="25">
        <v>2</v>
      </c>
      <c r="F33" s="25">
        <v>2</v>
      </c>
      <c r="G33" s="25">
        <v>4</v>
      </c>
      <c r="H33" s="25">
        <v>2</v>
      </c>
      <c r="I33" s="25">
        <v>2</v>
      </c>
      <c r="J33" s="25">
        <v>2</v>
      </c>
      <c r="K33" s="25">
        <v>2</v>
      </c>
    </row>
    <row r="34" spans="1:25" x14ac:dyDescent="0.15">
      <c r="A34" t="s">
        <v>108</v>
      </c>
      <c r="B34" s="25">
        <v>4</v>
      </c>
      <c r="C34" s="25">
        <v>4</v>
      </c>
      <c r="D34" s="25">
        <v>2</v>
      </c>
      <c r="E34" s="25">
        <v>2</v>
      </c>
      <c r="F34" s="25">
        <v>2</v>
      </c>
      <c r="G34" s="25">
        <v>4</v>
      </c>
      <c r="H34" s="25">
        <v>2</v>
      </c>
      <c r="I34" s="25">
        <v>2</v>
      </c>
      <c r="J34" s="25">
        <v>2</v>
      </c>
      <c r="K34" s="25">
        <v>2</v>
      </c>
    </row>
    <row r="35" spans="1:25" x14ac:dyDescent="0.15">
      <c r="A35" t="s">
        <v>109</v>
      </c>
      <c r="B35" s="24">
        <v>3</v>
      </c>
      <c r="C35" s="24">
        <v>3</v>
      </c>
      <c r="D35" s="24">
        <v>3</v>
      </c>
      <c r="E35" s="24">
        <v>0</v>
      </c>
      <c r="F35" s="24">
        <v>5</v>
      </c>
      <c r="G35" s="24">
        <v>3</v>
      </c>
      <c r="H35" s="24">
        <v>3</v>
      </c>
      <c r="I35" s="24">
        <v>1</v>
      </c>
      <c r="J35" s="24">
        <v>1</v>
      </c>
      <c r="K35" s="24">
        <v>1</v>
      </c>
    </row>
    <row r="36" spans="1:25" x14ac:dyDescent="0.15">
      <c r="A36" t="s">
        <v>110</v>
      </c>
      <c r="B36" s="24">
        <v>3</v>
      </c>
      <c r="C36" s="24">
        <v>3</v>
      </c>
      <c r="D36" s="24">
        <v>3</v>
      </c>
      <c r="E36" s="24">
        <v>0</v>
      </c>
      <c r="F36" s="24">
        <v>5</v>
      </c>
      <c r="G36" s="24">
        <v>3</v>
      </c>
      <c r="H36" s="24">
        <v>3</v>
      </c>
      <c r="I36" s="24">
        <v>1</v>
      </c>
      <c r="J36" s="24">
        <v>1</v>
      </c>
      <c r="K36" s="24">
        <v>1</v>
      </c>
    </row>
    <row r="38" spans="1:25" x14ac:dyDescent="0.15">
      <c r="A38" t="s">
        <v>126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</row>
    <row r="39" spans="1:25" hidden="1" x14ac:dyDescent="0.15">
      <c r="A39">
        <v>20191202</v>
      </c>
      <c r="B39">
        <v>40682</v>
      </c>
      <c r="C39">
        <v>28512</v>
      </c>
      <c r="D39">
        <v>19622</v>
      </c>
      <c r="E39">
        <v>16207</v>
      </c>
      <c r="F39">
        <v>23584</v>
      </c>
      <c r="G39">
        <v>70978</v>
      </c>
      <c r="H39">
        <v>141084</v>
      </c>
      <c r="I39">
        <v>202950</v>
      </c>
      <c r="J39">
        <v>243655</v>
      </c>
      <c r="K39">
        <v>217118</v>
      </c>
      <c r="L39">
        <v>182178</v>
      </c>
      <c r="M39">
        <v>170898</v>
      </c>
      <c r="N39">
        <v>194967</v>
      </c>
      <c r="O39">
        <v>199098</v>
      </c>
      <c r="P39">
        <v>190615</v>
      </c>
      <c r="Q39">
        <v>186590</v>
      </c>
      <c r="R39">
        <v>190854</v>
      </c>
      <c r="S39">
        <v>214911</v>
      </c>
      <c r="T39">
        <v>200978</v>
      </c>
      <c r="U39">
        <v>191827</v>
      </c>
      <c r="V39">
        <v>203712</v>
      </c>
      <c r="W39">
        <v>180897</v>
      </c>
      <c r="X39">
        <v>121850</v>
      </c>
      <c r="Y39">
        <v>62635</v>
      </c>
    </row>
    <row r="40" spans="1:25" hidden="1" x14ac:dyDescent="0.15">
      <c r="A40">
        <v>20191203</v>
      </c>
      <c r="B40">
        <v>49538</v>
      </c>
      <c r="C40">
        <v>34088</v>
      </c>
      <c r="D40">
        <v>23886</v>
      </c>
      <c r="E40">
        <v>18313</v>
      </c>
      <c r="F40">
        <v>24507</v>
      </c>
      <c r="G40">
        <v>73540</v>
      </c>
      <c r="H40">
        <v>158241</v>
      </c>
      <c r="I40">
        <v>236324</v>
      </c>
      <c r="J40">
        <v>282371</v>
      </c>
      <c r="K40">
        <v>259665</v>
      </c>
      <c r="L40">
        <v>225786</v>
      </c>
      <c r="M40">
        <v>214499</v>
      </c>
      <c r="N40">
        <v>243657</v>
      </c>
      <c r="O40">
        <v>245947</v>
      </c>
      <c r="P40">
        <v>232493</v>
      </c>
      <c r="Q40">
        <v>229538</v>
      </c>
      <c r="R40">
        <v>229195</v>
      </c>
      <c r="S40">
        <v>252514</v>
      </c>
      <c r="T40">
        <v>244235</v>
      </c>
      <c r="U40">
        <v>228783</v>
      </c>
      <c r="V40">
        <v>229311</v>
      </c>
      <c r="W40">
        <v>205600</v>
      </c>
      <c r="X40">
        <v>145268</v>
      </c>
      <c r="Y40">
        <v>80406</v>
      </c>
    </row>
    <row r="41" spans="1:25" hidden="1" x14ac:dyDescent="0.15">
      <c r="A41">
        <v>20191204</v>
      </c>
      <c r="B41">
        <v>48050</v>
      </c>
      <c r="C41">
        <v>33318</v>
      </c>
      <c r="D41">
        <v>22185</v>
      </c>
      <c r="E41">
        <v>17672</v>
      </c>
      <c r="F41">
        <v>23529</v>
      </c>
      <c r="G41">
        <v>68740</v>
      </c>
      <c r="H41">
        <v>149366</v>
      </c>
      <c r="I41">
        <v>224306</v>
      </c>
      <c r="J41">
        <v>256798</v>
      </c>
      <c r="K41">
        <v>239171</v>
      </c>
      <c r="L41">
        <v>211999</v>
      </c>
      <c r="M41">
        <v>194566</v>
      </c>
      <c r="N41">
        <v>220933</v>
      </c>
      <c r="O41">
        <v>227196</v>
      </c>
      <c r="P41">
        <v>210351</v>
      </c>
      <c r="Q41">
        <v>207691</v>
      </c>
      <c r="R41">
        <v>210494</v>
      </c>
      <c r="S41">
        <v>231599</v>
      </c>
      <c r="T41">
        <v>211686</v>
      </c>
      <c r="U41">
        <v>196471</v>
      </c>
      <c r="V41">
        <v>215067</v>
      </c>
      <c r="W41">
        <v>188055</v>
      </c>
      <c r="X41">
        <v>128123</v>
      </c>
      <c r="Y41">
        <v>81361</v>
      </c>
    </row>
    <row r="42" spans="1:25" hidden="1" x14ac:dyDescent="0.15">
      <c r="A42">
        <v>20191205</v>
      </c>
      <c r="B42">
        <v>43162</v>
      </c>
      <c r="C42">
        <v>29951</v>
      </c>
      <c r="D42">
        <v>19538</v>
      </c>
      <c r="E42">
        <v>15887</v>
      </c>
      <c r="F42">
        <v>20757</v>
      </c>
      <c r="G42">
        <v>60692</v>
      </c>
      <c r="H42">
        <v>130769</v>
      </c>
      <c r="I42">
        <v>195829</v>
      </c>
      <c r="J42">
        <v>226045</v>
      </c>
      <c r="K42">
        <v>212431</v>
      </c>
      <c r="L42">
        <v>187193</v>
      </c>
      <c r="M42">
        <v>176228</v>
      </c>
      <c r="N42">
        <v>197292</v>
      </c>
      <c r="O42">
        <v>199955</v>
      </c>
      <c r="P42">
        <v>186354</v>
      </c>
      <c r="Q42">
        <v>184033</v>
      </c>
      <c r="R42">
        <v>191546</v>
      </c>
      <c r="S42">
        <v>202917</v>
      </c>
      <c r="T42">
        <v>183778</v>
      </c>
      <c r="U42">
        <v>175824</v>
      </c>
      <c r="V42">
        <v>184974</v>
      </c>
      <c r="W42">
        <v>164068</v>
      </c>
      <c r="X42">
        <v>108862</v>
      </c>
      <c r="Y42">
        <v>69444</v>
      </c>
    </row>
    <row r="43" spans="1:25" hidden="1" x14ac:dyDescent="0.15">
      <c r="A43">
        <v>20191206</v>
      </c>
      <c r="B43">
        <v>44717</v>
      </c>
      <c r="C43">
        <v>31361</v>
      </c>
      <c r="D43">
        <v>21677</v>
      </c>
      <c r="E43">
        <v>16853</v>
      </c>
      <c r="F43">
        <v>21834</v>
      </c>
      <c r="G43">
        <v>62418</v>
      </c>
      <c r="H43">
        <v>139545</v>
      </c>
      <c r="I43">
        <v>210833</v>
      </c>
      <c r="J43">
        <v>240311</v>
      </c>
      <c r="K43">
        <v>224979</v>
      </c>
      <c r="L43">
        <v>203784</v>
      </c>
      <c r="M43">
        <v>194374</v>
      </c>
      <c r="N43">
        <v>212471</v>
      </c>
      <c r="O43">
        <v>218564</v>
      </c>
      <c r="P43">
        <v>210768</v>
      </c>
      <c r="Q43">
        <v>208900</v>
      </c>
      <c r="R43">
        <v>205264</v>
      </c>
      <c r="S43">
        <v>217646</v>
      </c>
      <c r="T43">
        <v>212492</v>
      </c>
      <c r="U43">
        <v>195527</v>
      </c>
      <c r="V43">
        <v>212867</v>
      </c>
      <c r="W43">
        <v>195146</v>
      </c>
      <c r="X43">
        <v>136014</v>
      </c>
      <c r="Y43">
        <v>71212</v>
      </c>
    </row>
    <row r="44" spans="1:25" hidden="1" x14ac:dyDescent="0.15">
      <c r="A44">
        <v>20191207</v>
      </c>
      <c r="B44">
        <v>43723</v>
      </c>
      <c r="C44">
        <v>30292</v>
      </c>
      <c r="D44">
        <v>21566</v>
      </c>
      <c r="E44">
        <v>16598</v>
      </c>
      <c r="F44">
        <v>17776</v>
      </c>
      <c r="G44">
        <v>29405</v>
      </c>
      <c r="H44">
        <v>70961</v>
      </c>
      <c r="I44">
        <v>120623</v>
      </c>
      <c r="J44">
        <v>144136</v>
      </c>
      <c r="K44">
        <v>158775</v>
      </c>
      <c r="L44">
        <v>163930</v>
      </c>
      <c r="M44">
        <v>160939</v>
      </c>
      <c r="N44">
        <v>166008</v>
      </c>
      <c r="O44">
        <v>173323</v>
      </c>
      <c r="P44">
        <v>170133</v>
      </c>
      <c r="Q44">
        <v>168240</v>
      </c>
      <c r="R44">
        <v>186040</v>
      </c>
      <c r="S44">
        <v>179667</v>
      </c>
      <c r="T44">
        <v>130212</v>
      </c>
      <c r="U44">
        <v>114578</v>
      </c>
      <c r="V44">
        <v>118692</v>
      </c>
      <c r="W44">
        <v>102663</v>
      </c>
      <c r="X44">
        <v>68240</v>
      </c>
      <c r="Y44">
        <v>68058</v>
      </c>
    </row>
    <row r="45" spans="1:25" x14ac:dyDescent="0.15">
      <c r="A45">
        <v>20191208</v>
      </c>
      <c r="B45">
        <v>58984</v>
      </c>
      <c r="C45">
        <v>43152</v>
      </c>
      <c r="D45">
        <v>30570</v>
      </c>
      <c r="E45">
        <v>24036</v>
      </c>
      <c r="F45">
        <v>23676</v>
      </c>
      <c r="G45">
        <v>35014</v>
      </c>
      <c r="H45">
        <v>83148</v>
      </c>
      <c r="I45">
        <v>151391</v>
      </c>
      <c r="J45">
        <v>170011</v>
      </c>
      <c r="K45">
        <v>190571</v>
      </c>
      <c r="L45">
        <v>200566</v>
      </c>
      <c r="M45">
        <v>196832</v>
      </c>
      <c r="N45">
        <v>211731</v>
      </c>
      <c r="O45">
        <v>219600</v>
      </c>
      <c r="P45">
        <v>216190</v>
      </c>
      <c r="Q45">
        <v>216794</v>
      </c>
      <c r="R45">
        <v>237645</v>
      </c>
      <c r="S45">
        <v>222486</v>
      </c>
      <c r="T45">
        <v>176709</v>
      </c>
      <c r="U45">
        <v>167218</v>
      </c>
      <c r="V45">
        <v>161662</v>
      </c>
      <c r="W45">
        <v>139341</v>
      </c>
      <c r="X45">
        <v>93157</v>
      </c>
      <c r="Y45">
        <v>84217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2B10-33F0-44FF-92E8-AD475C52D7B6}">
  <dimension ref="A1:E27"/>
  <sheetViews>
    <sheetView tabSelected="1" workbookViewId="0">
      <selection activeCell="H20" sqref="H20"/>
    </sheetView>
  </sheetViews>
  <sheetFormatPr defaultRowHeight="14.25" x14ac:dyDescent="0.15"/>
  <cols>
    <col min="1" max="1" width="13.625" customWidth="1"/>
    <col min="2" max="2" width="23" customWidth="1"/>
    <col min="4" max="4" width="12.875" customWidth="1"/>
    <col min="5" max="5" width="26.875" customWidth="1"/>
  </cols>
  <sheetData>
    <row r="1" spans="1:5" x14ac:dyDescent="0.15">
      <c r="A1" s="34" t="s">
        <v>136</v>
      </c>
      <c r="B1" s="34"/>
      <c r="D1" s="34" t="s">
        <v>137</v>
      </c>
      <c r="E1" s="34"/>
    </row>
    <row r="2" spans="1:5" x14ac:dyDescent="0.15">
      <c r="A2" s="29" t="s">
        <v>21</v>
      </c>
      <c r="B2" s="29"/>
      <c r="D2" s="29" t="s">
        <v>61</v>
      </c>
      <c r="E2" s="29"/>
    </row>
    <row r="3" spans="1:5" x14ac:dyDescent="0.15">
      <c r="A3" s="30" t="s">
        <v>67</v>
      </c>
      <c r="B3" s="32" t="s">
        <v>68</v>
      </c>
      <c r="D3" s="30" t="s">
        <v>67</v>
      </c>
      <c r="E3" s="32" t="s">
        <v>69</v>
      </c>
    </row>
    <row r="4" spans="1:5" x14ac:dyDescent="0.15">
      <c r="A4" s="31"/>
      <c r="B4" s="33"/>
      <c r="D4" s="31"/>
      <c r="E4" s="33"/>
    </row>
    <row r="5" spans="1:5" x14ac:dyDescent="0.15">
      <c r="A5" s="29" t="s">
        <v>22</v>
      </c>
      <c r="B5" s="2" t="s">
        <v>44</v>
      </c>
      <c r="D5" s="29" t="s">
        <v>62</v>
      </c>
      <c r="E5" s="8" t="s">
        <v>44</v>
      </c>
    </row>
    <row r="6" spans="1:5" x14ac:dyDescent="0.15">
      <c r="A6" s="29"/>
      <c r="B6" s="2" t="s">
        <v>45</v>
      </c>
      <c r="D6" s="29"/>
      <c r="E6" s="8" t="s">
        <v>63</v>
      </c>
    </row>
    <row r="7" spans="1:5" x14ac:dyDescent="0.15">
      <c r="A7" s="3" t="s">
        <v>0</v>
      </c>
      <c r="B7" s="3" t="s">
        <v>23</v>
      </c>
      <c r="D7" s="8" t="s">
        <v>58</v>
      </c>
      <c r="E7" s="8" t="s">
        <v>64</v>
      </c>
    </row>
    <row r="8" spans="1:5" x14ac:dyDescent="0.15">
      <c r="A8" s="3" t="s">
        <v>1</v>
      </c>
      <c r="B8" s="3" t="s">
        <v>30</v>
      </c>
      <c r="D8" s="8" t="s">
        <v>59</v>
      </c>
      <c r="E8" s="8" t="s">
        <v>65</v>
      </c>
    </row>
    <row r="9" spans="1:5" x14ac:dyDescent="0.15">
      <c r="A9" s="3" t="s">
        <v>2</v>
      </c>
      <c r="B9" s="3" t="s">
        <v>31</v>
      </c>
      <c r="D9" s="8" t="s">
        <v>60</v>
      </c>
      <c r="E9" s="8" t="s">
        <v>66</v>
      </c>
    </row>
    <row r="10" spans="1:5" x14ac:dyDescent="0.15">
      <c r="A10" s="3" t="s">
        <v>3</v>
      </c>
      <c r="B10" s="3" t="s">
        <v>24</v>
      </c>
    </row>
    <row r="11" spans="1:5" x14ac:dyDescent="0.15">
      <c r="A11" s="3" t="s">
        <v>4</v>
      </c>
      <c r="B11" s="3" t="s">
        <v>32</v>
      </c>
      <c r="D11" s="34" t="s">
        <v>138</v>
      </c>
      <c r="E11" s="34"/>
    </row>
    <row r="12" spans="1:5" x14ac:dyDescent="0.15">
      <c r="A12" s="3" t="s">
        <v>5</v>
      </c>
      <c r="B12" s="3" t="s">
        <v>33</v>
      </c>
      <c r="D12" s="29" t="s">
        <v>70</v>
      </c>
      <c r="E12" s="29"/>
    </row>
    <row r="13" spans="1:5" x14ac:dyDescent="0.15">
      <c r="A13" s="3" t="s">
        <v>6</v>
      </c>
      <c r="B13" s="3" t="s">
        <v>25</v>
      </c>
      <c r="D13" s="30" t="s">
        <v>67</v>
      </c>
      <c r="E13" s="32" t="s">
        <v>71</v>
      </c>
    </row>
    <row r="14" spans="1:5" x14ac:dyDescent="0.15">
      <c r="A14" s="3" t="s">
        <v>7</v>
      </c>
      <c r="B14" s="3" t="s">
        <v>34</v>
      </c>
      <c r="D14" s="31"/>
      <c r="E14" s="33"/>
    </row>
    <row r="15" spans="1:5" x14ac:dyDescent="0.15">
      <c r="A15" s="3" t="s">
        <v>8</v>
      </c>
      <c r="B15" s="3" t="s">
        <v>35</v>
      </c>
      <c r="D15" s="29" t="s">
        <v>62</v>
      </c>
      <c r="E15" s="8" t="s">
        <v>44</v>
      </c>
    </row>
    <row r="16" spans="1:5" x14ac:dyDescent="0.15">
      <c r="A16" s="3" t="s">
        <v>9</v>
      </c>
      <c r="B16" s="3" t="s">
        <v>26</v>
      </c>
      <c r="D16" s="29"/>
      <c r="E16" s="8" t="s">
        <v>63</v>
      </c>
    </row>
    <row r="17" spans="1:5" x14ac:dyDescent="0.15">
      <c r="A17" s="3" t="s">
        <v>10</v>
      </c>
      <c r="B17" s="3" t="s">
        <v>36</v>
      </c>
      <c r="D17" s="8" t="s">
        <v>58</v>
      </c>
      <c r="E17" s="8" t="s">
        <v>64</v>
      </c>
    </row>
    <row r="18" spans="1:5" x14ac:dyDescent="0.15">
      <c r="A18" s="3" t="s">
        <v>11</v>
      </c>
      <c r="B18" s="3" t="s">
        <v>37</v>
      </c>
      <c r="D18" s="8" t="s">
        <v>59</v>
      </c>
      <c r="E18" s="8" t="s">
        <v>65</v>
      </c>
    </row>
    <row r="19" spans="1:5" x14ac:dyDescent="0.15">
      <c r="A19" s="3" t="s">
        <v>12</v>
      </c>
      <c r="B19" s="3" t="s">
        <v>27</v>
      </c>
      <c r="D19" s="8" t="s">
        <v>60</v>
      </c>
      <c r="E19" s="8" t="s">
        <v>66</v>
      </c>
    </row>
    <row r="20" spans="1:5" x14ac:dyDescent="0.15">
      <c r="A20" s="3" t="s">
        <v>13</v>
      </c>
      <c r="B20" s="3" t="s">
        <v>38</v>
      </c>
    </row>
    <row r="21" spans="1:5" x14ac:dyDescent="0.15">
      <c r="A21" s="3" t="s">
        <v>14</v>
      </c>
      <c r="B21" s="3" t="s">
        <v>39</v>
      </c>
    </row>
    <row r="22" spans="1:5" x14ac:dyDescent="0.15">
      <c r="A22" s="3" t="s">
        <v>15</v>
      </c>
      <c r="B22" s="3" t="s">
        <v>28</v>
      </c>
    </row>
    <row r="23" spans="1:5" x14ac:dyDescent="0.15">
      <c r="A23" s="3" t="s">
        <v>16</v>
      </c>
      <c r="B23" s="3" t="s">
        <v>40</v>
      </c>
    </row>
    <row r="24" spans="1:5" x14ac:dyDescent="0.15">
      <c r="A24" s="3" t="s">
        <v>17</v>
      </c>
      <c r="B24" s="3" t="s">
        <v>41</v>
      </c>
    </row>
    <row r="25" spans="1:5" x14ac:dyDescent="0.15">
      <c r="A25" s="3" t="s">
        <v>18</v>
      </c>
      <c r="B25" s="3" t="s">
        <v>29</v>
      </c>
    </row>
    <row r="26" spans="1:5" x14ac:dyDescent="0.15">
      <c r="A26" s="3" t="s">
        <v>19</v>
      </c>
      <c r="B26" s="3" t="s">
        <v>42</v>
      </c>
    </row>
    <row r="27" spans="1:5" x14ac:dyDescent="0.15">
      <c r="A27" s="3" t="s">
        <v>20</v>
      </c>
      <c r="B27" s="3" t="s">
        <v>43</v>
      </c>
    </row>
  </sheetData>
  <mergeCells count="15">
    <mergeCell ref="D12:E12"/>
    <mergeCell ref="D13:D14"/>
    <mergeCell ref="E13:E14"/>
    <mergeCell ref="D15:D16"/>
    <mergeCell ref="A1:B1"/>
    <mergeCell ref="D1:E1"/>
    <mergeCell ref="D11:E11"/>
    <mergeCell ref="A2:B2"/>
    <mergeCell ref="A5:A6"/>
    <mergeCell ref="D5:D6"/>
    <mergeCell ref="D2:E2"/>
    <mergeCell ref="A3:A4"/>
    <mergeCell ref="B3:B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</vt:lpstr>
      <vt:lpstr>data2</vt:lpstr>
      <vt:lpstr>data3</vt:lpstr>
      <vt:lpstr>原始数据</vt:lpstr>
      <vt:lpstr>聚类结果-周二</vt:lpstr>
      <vt:lpstr>聚类结果-周日</vt:lpstr>
      <vt:lpstr>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王明智</dc:creator>
  <cp:lastModifiedBy>王明智</cp:lastModifiedBy>
  <dcterms:created xsi:type="dcterms:W3CDTF">2020-05-20T09:23:58Z</dcterms:created>
  <dcterms:modified xsi:type="dcterms:W3CDTF">2020-05-31T01:42:10Z</dcterms:modified>
</cp:coreProperties>
</file>