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679" activeTab="3"/>
  </bookViews>
  <sheets>
    <sheet name="data1" sheetId="3" r:id="rId1"/>
    <sheet name="data2" sheetId="1" r:id="rId2"/>
    <sheet name="data3" sheetId="2" r:id="rId3"/>
    <sheet name="9月30号交叉口数据" sheetId="8" r:id="rId4"/>
    <sheet name="原始数据" sheetId="5" r:id="rId5"/>
    <sheet name="聚类结果-周二" sheetId="6" r:id="rId6"/>
    <sheet name="聚类结果-周日" sheetId="7" r:id="rId7"/>
    <sheet name="字段说明" sheetId="4" r:id="rId8"/>
  </sheets>
  <externalReferences>
    <externalReference r:id="rId9"/>
  </externalReferences>
  <definedNames>
    <definedName name="_xlnm._FilterDatabase" localSheetId="3" hidden="1">'9月30号交叉口数据'!$A$1:$N$97</definedName>
  </definedNames>
  <calcPr calcId="144525"/>
</workbook>
</file>

<file path=xl/sharedStrings.xml><?xml version="1.0" encoding="utf-8"?>
<sst xmlns="http://schemas.openxmlformats.org/spreadsheetml/2006/main" count="527" uniqueCount="172">
  <si>
    <t>2-P</t>
  </si>
  <si>
    <t>2-D</t>
  </si>
  <si>
    <t>2-F</t>
  </si>
  <si>
    <t>3-P</t>
  </si>
  <si>
    <t>3-D</t>
  </si>
  <si>
    <t>3-F</t>
  </si>
  <si>
    <t>4-P</t>
  </si>
  <si>
    <t>4-D</t>
  </si>
  <si>
    <t>4-F</t>
  </si>
  <si>
    <t>5-P</t>
  </si>
  <si>
    <t>5-D</t>
  </si>
  <si>
    <t>5-F</t>
  </si>
  <si>
    <t>6-P</t>
  </si>
  <si>
    <t>6-D</t>
  </si>
  <si>
    <t>6-F</t>
  </si>
  <si>
    <t>7-P</t>
  </si>
  <si>
    <t>7-D</t>
  </si>
  <si>
    <t>7-F</t>
  </si>
  <si>
    <t>8-P</t>
  </si>
  <si>
    <t>8-D</t>
  </si>
  <si>
    <t>8-F</t>
  </si>
  <si>
    <t>北进口</t>
  </si>
  <si>
    <t>东进口</t>
  </si>
  <si>
    <t>南进口</t>
  </si>
  <si>
    <t>西进口</t>
  </si>
  <si>
    <t>P</t>
  </si>
  <si>
    <t>D</t>
  </si>
  <si>
    <t>F</t>
  </si>
  <si>
    <t>交叉口</t>
  </si>
  <si>
    <t>时间</t>
  </si>
  <si>
    <t>北-左转</t>
  </si>
  <si>
    <t>北-直行</t>
  </si>
  <si>
    <t>北-右转</t>
  </si>
  <si>
    <t>东-左转</t>
  </si>
  <si>
    <t>东-直行</t>
  </si>
  <si>
    <t>东-右转</t>
  </si>
  <si>
    <t>南-左转</t>
  </si>
  <si>
    <t>南-直行</t>
  </si>
  <si>
    <t>南-右转</t>
  </si>
  <si>
    <t>西-左转</t>
  </si>
  <si>
    <t>西-直行</t>
  </si>
  <si>
    <t>西-右转</t>
  </si>
  <si>
    <t>阜石路与采石北路交叉口</t>
  </si>
  <si>
    <t>00:00~01:00</t>
  </si>
  <si>
    <t>01:00~02:00</t>
  </si>
  <si>
    <t>02:00~03:00</t>
  </si>
  <si>
    <t>03:00~04:00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</si>
  <si>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</si>
  <si>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</si>
  <si>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</si>
  <si>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</si>
  <si>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</si>
  <si>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</si>
  <si>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</si>
  <si>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</si>
  <si>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</si>
  <si>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</si>
  <si>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</si>
  <si>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</si>
  <si>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</si>
  <si>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</si>
  <si>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</si>
  <si>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</si>
  <si>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</si>
  <si>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</si>
  <si>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</si>
  <si>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</si>
  <si>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t>阜石路与永定路交叉口</t>
  </si>
  <si>
    <t>复兴路与永定路交叉口</t>
  </si>
  <si>
    <t>金沟河路与采石北路交叉口</t>
  </si>
  <si>
    <t>北进口-停车次数</t>
  </si>
  <si>
    <t>北进口-延误</t>
  </si>
  <si>
    <t>北进口-流量</t>
  </si>
  <si>
    <t>东进口-停车次数</t>
  </si>
  <si>
    <t>东进口-延误</t>
  </si>
  <si>
    <t>东进口-流量</t>
  </si>
  <si>
    <t>南进口-停车次数</t>
  </si>
  <si>
    <t>南进口-延误</t>
  </si>
  <si>
    <t>南进口-流量</t>
  </si>
  <si>
    <t>西进口-停车次数</t>
  </si>
  <si>
    <t>西进口-延误</t>
  </si>
  <si>
    <t>西进口-流量</t>
  </si>
  <si>
    <t>Max</t>
  </si>
  <si>
    <t>Min</t>
  </si>
  <si>
    <t>Max-Min</t>
  </si>
  <si>
    <t>T</t>
  </si>
  <si>
    <t>1点</t>
  </si>
  <si>
    <t>2点</t>
  </si>
  <si>
    <t>3点</t>
  </si>
  <si>
    <t>4点</t>
  </si>
  <si>
    <t>5点</t>
  </si>
  <si>
    <t>6点</t>
  </si>
  <si>
    <t>7点</t>
  </si>
  <si>
    <t>8点</t>
  </si>
  <si>
    <t>9点</t>
  </si>
  <si>
    <t>10点</t>
  </si>
  <si>
    <t>11点</t>
  </si>
  <si>
    <t>12点</t>
  </si>
  <si>
    <t>13点</t>
  </si>
  <si>
    <t>14点</t>
  </si>
  <si>
    <t>15点</t>
  </si>
  <si>
    <t>16点</t>
  </si>
  <si>
    <t>17点</t>
  </si>
  <si>
    <t>18点</t>
  </si>
  <si>
    <t>19点</t>
  </si>
  <si>
    <t>20点</t>
  </si>
  <si>
    <t>21点</t>
  </si>
  <si>
    <t>22点</t>
  </si>
  <si>
    <t>23点</t>
  </si>
  <si>
    <t>24点</t>
  </si>
  <si>
    <t>早高峰</t>
  </si>
  <si>
    <t>8点、9点</t>
  </si>
  <si>
    <t>晚高峰</t>
  </si>
  <si>
    <t>17点、18点</t>
  </si>
  <si>
    <t>午高峰</t>
  </si>
  <si>
    <t>13点、21点</t>
  </si>
  <si>
    <t>白天平峰</t>
  </si>
  <si>
    <t>14点、15点、16点</t>
  </si>
  <si>
    <t>凌晨平峰</t>
  </si>
  <si>
    <t>6点、23点、24点</t>
  </si>
  <si>
    <t>凌晨低峰</t>
  </si>
  <si>
    <t>1点、2点、3点、4点、5点</t>
  </si>
  <si>
    <t>过渡时间段</t>
  </si>
  <si>
    <t>7点和22点（早高峰和午高峰过渡时间段）、10点和19点（早晚高峰过渡时间段）、11点和12点和20点午高峰过渡时间段</t>
  </si>
  <si>
    <t>Flow</t>
  </si>
  <si>
    <t>周二</t>
  </si>
  <si>
    <t>时段</t>
  </si>
  <si>
    <t>13点、14点、15点、16点、18点</t>
  </si>
  <si>
    <t>10点、11点、12点、19点</t>
  </si>
  <si>
    <t>7点、23点、24点</t>
  </si>
  <si>
    <t>1点、2点、3点、4点、5点、6点</t>
  </si>
  <si>
    <t>其他时段</t>
  </si>
  <si>
    <t>8点、9点、20点、21点、22点</t>
  </si>
  <si>
    <t>Data1-时段划分</t>
  </si>
  <si>
    <t>Data2-聚类分析-周二</t>
  </si>
  <si>
    <t>子区时段划分</t>
  </si>
  <si>
    <t>工作日聚类</t>
  </si>
  <si>
    <t>数据来源</t>
  </si>
  <si>
    <t>数据2：进口级小时数据-停车次数+延误+流量</t>
  </si>
  <si>
    <t>数据2（周二）：进口级小时数据-停车次数+延误+流量</t>
  </si>
  <si>
    <t>矩阵：24*21</t>
  </si>
  <si>
    <t>24：0-23点</t>
  </si>
  <si>
    <t>矩阵：24*12</t>
  </si>
  <si>
    <t>21：7天*3个维度</t>
  </si>
  <si>
    <t>12：4进口*三维度</t>
  </si>
  <si>
    <t>20191202-停车次数</t>
  </si>
  <si>
    <t>停车次数</t>
  </si>
  <si>
    <t>20191202-延误</t>
  </si>
  <si>
    <t>延误</t>
  </si>
  <si>
    <t>20191202-流量</t>
  </si>
  <si>
    <t>流量</t>
  </si>
  <si>
    <t>20191203-停车次数</t>
  </si>
  <si>
    <t>20191203-延误</t>
  </si>
  <si>
    <t>Data3-聚类分析-周日</t>
  </si>
  <si>
    <t>20191203-流量</t>
  </si>
  <si>
    <t>休息日聚类</t>
  </si>
  <si>
    <t>20191204-停车次数</t>
  </si>
  <si>
    <t>数据2（周日）：进口级小时数据-停车次数+延误+流量</t>
  </si>
  <si>
    <t>20191204-延误</t>
  </si>
  <si>
    <t>20191204-流量</t>
  </si>
  <si>
    <t>20191205-停车次数</t>
  </si>
  <si>
    <t>20191205-延误</t>
  </si>
  <si>
    <t>20191205-流量</t>
  </si>
  <si>
    <t>20191206-停车次数</t>
  </si>
  <si>
    <t>20191206-延误</t>
  </si>
  <si>
    <t>20191206-流量</t>
  </si>
  <si>
    <t>20191207-停车次数</t>
  </si>
  <si>
    <t>20191207-延误</t>
  </si>
  <si>
    <t>20191207-流量</t>
  </si>
  <si>
    <t>20191208-停车次数</t>
  </si>
  <si>
    <t>20191208-延误</t>
  </si>
  <si>
    <t>20191208-流量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</si>
</sst>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2"/>
      <color theme="1"/>
      <name val="宋体"/>
      <charset val="134"/>
    </font>
    <font>
      <b/>
      <sz val="12"/>
      <color rgb="FFFF0000"/>
      <name val="宋体"/>
      <charset val="134"/>
    </font>
    <font>
      <sz val="11"/>
      <color rgb="FFFF0000"/>
      <name val="Microsoft YaHei UI"/>
      <charset val="134"/>
    </font>
    <font>
      <sz val="11"/>
      <name val="Microsoft YaHei UI"/>
      <charset val="134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7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8" borderId="7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5" fillId="15" borderId="5" applyNumberFormat="0" applyAlignment="0" applyProtection="0">
      <alignment vertical="center"/>
    </xf>
    <xf numFmtId="0" fontId="7" fillId="16" borderId="6" applyNumberForma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11" borderId="0" xfId="0" applyFont="1" applyFill="1">
      <alignment vertical="center"/>
    </xf>
    <xf numFmtId="0" fontId="3" fillId="6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12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13" borderId="0" xfId="0" applyFon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  <xf numFmtId="0" fontId="4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[1]周二时段划分结果!$A$39</c:f>
              <c:strCache>
                <c:ptCount val="1"/>
                <c:pt idx="0">
                  <c:v>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[1]周二时段划分结果!$B$39:$Y$39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320592"/>
        <c:axId val="697842176"/>
      </c:barChart>
      <c:barChart>
        <c:barDir val="col"/>
        <c:grouping val="clustered"/>
        <c:varyColors val="0"/>
        <c:ser>
          <c:idx val="2"/>
          <c:order val="2"/>
          <c:tx>
            <c:strRef>
              <c:f>[1]周二时段划分结果!$A$41</c:f>
              <c:strCache>
                <c:ptCount val="1"/>
                <c:pt idx="0">
                  <c:v>时段</c:v>
                </c:pt>
              </c:strCache>
            </c:strRef>
          </c:tx>
          <c:spPr>
            <a:solidFill>
              <a:schemeClr val="accent3"/>
            </a:solidFill>
            <a:ln w="0">
              <a:solidFill>
                <a:schemeClr val="accent1"/>
              </a:solidFill>
            </a:ln>
            <a:effectLst>
              <a:outerShdw blurRad="50800" dist="50800" dir="5400000" algn="ctr" rotWithShape="0">
                <a:srgbClr val="000000">
                  <a:alpha val="72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[1]周二时段划分结果!$B$41:$Y$41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12319392"/>
        <c:axId val="678845760"/>
      </c:barChart>
      <c:scatterChart>
        <c:scatterStyle val="smooth"/>
        <c:varyColors val="0"/>
        <c:ser>
          <c:idx val="1"/>
          <c:order val="1"/>
          <c:tx>
            <c:strRef>
              <c:f>[1]周二时段划分结果!$A$40</c:f>
              <c:strCache>
                <c:ptCount val="1"/>
                <c:pt idx="0">
                  <c:v>周二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yVal>
            <c:numRef>
              <c:f>[1]周二时段划分结果!$B$40:$Y$40</c:f>
              <c:numCache>
                <c:formatCode>General</c:formatCode>
                <c:ptCount val="24"/>
                <c:pt idx="0">
                  <c:v>49538</c:v>
                </c:pt>
                <c:pt idx="1">
                  <c:v>34088</c:v>
                </c:pt>
                <c:pt idx="2">
                  <c:v>23886</c:v>
                </c:pt>
                <c:pt idx="3">
                  <c:v>18313</c:v>
                </c:pt>
                <c:pt idx="4">
                  <c:v>24507</c:v>
                </c:pt>
                <c:pt idx="5">
                  <c:v>73540</c:v>
                </c:pt>
                <c:pt idx="6">
                  <c:v>158241</c:v>
                </c:pt>
                <c:pt idx="7">
                  <c:v>236324</c:v>
                </c:pt>
                <c:pt idx="8">
                  <c:v>282371</c:v>
                </c:pt>
                <c:pt idx="9">
                  <c:v>259665</c:v>
                </c:pt>
                <c:pt idx="10">
                  <c:v>225786</c:v>
                </c:pt>
                <c:pt idx="11">
                  <c:v>214499</c:v>
                </c:pt>
                <c:pt idx="12">
                  <c:v>243657</c:v>
                </c:pt>
                <c:pt idx="13">
                  <c:v>245947</c:v>
                </c:pt>
                <c:pt idx="14">
                  <c:v>232493</c:v>
                </c:pt>
                <c:pt idx="15">
                  <c:v>229538</c:v>
                </c:pt>
                <c:pt idx="16">
                  <c:v>229195</c:v>
                </c:pt>
                <c:pt idx="17">
                  <c:v>252514</c:v>
                </c:pt>
                <c:pt idx="18">
                  <c:v>244235</c:v>
                </c:pt>
                <c:pt idx="19">
                  <c:v>228783</c:v>
                </c:pt>
                <c:pt idx="20">
                  <c:v>229311</c:v>
                </c:pt>
                <c:pt idx="21">
                  <c:v>205600</c:v>
                </c:pt>
                <c:pt idx="22">
                  <c:v>145268</c:v>
                </c:pt>
                <c:pt idx="23">
                  <c:v>80406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320592"/>
        <c:axId val="697842176"/>
      </c:scatterChart>
      <c:catAx>
        <c:axId val="71232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842176"/>
        <c:crosses val="autoZero"/>
        <c:auto val="1"/>
        <c:lblAlgn val="ctr"/>
        <c:lblOffset val="100"/>
        <c:noMultiLvlLbl val="0"/>
      </c:catAx>
      <c:valAx>
        <c:axId val="6978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320592"/>
        <c:crosses val="autoZero"/>
        <c:crossBetween val="between"/>
      </c:valAx>
      <c:catAx>
        <c:axId val="71231939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8845760"/>
        <c:crosses val="autoZero"/>
        <c:auto val="1"/>
        <c:lblAlgn val="ctr"/>
        <c:lblOffset val="100"/>
        <c:noMultiLvlLbl val="0"/>
      </c:catAx>
      <c:valAx>
        <c:axId val="678845760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31939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[1]周日时段划分结果!$B$39:$Y$39</c:f>
              <c:numCache>
                <c:formatCode>General</c:formatCode>
                <c:ptCount val="24"/>
                <c:pt idx="0">
                  <c:v>40682</c:v>
                </c:pt>
                <c:pt idx="1">
                  <c:v>28512</c:v>
                </c:pt>
                <c:pt idx="2">
                  <c:v>19622</c:v>
                </c:pt>
                <c:pt idx="3">
                  <c:v>16207</c:v>
                </c:pt>
                <c:pt idx="4">
                  <c:v>23584</c:v>
                </c:pt>
                <c:pt idx="5">
                  <c:v>70978</c:v>
                </c:pt>
                <c:pt idx="6">
                  <c:v>141084</c:v>
                </c:pt>
                <c:pt idx="7">
                  <c:v>202950</c:v>
                </c:pt>
                <c:pt idx="8">
                  <c:v>243655</c:v>
                </c:pt>
                <c:pt idx="9">
                  <c:v>217118</c:v>
                </c:pt>
                <c:pt idx="10">
                  <c:v>182178</c:v>
                </c:pt>
                <c:pt idx="11">
                  <c:v>170898</c:v>
                </c:pt>
                <c:pt idx="12">
                  <c:v>194967</c:v>
                </c:pt>
                <c:pt idx="13">
                  <c:v>199098</c:v>
                </c:pt>
                <c:pt idx="14">
                  <c:v>190615</c:v>
                </c:pt>
                <c:pt idx="15">
                  <c:v>186590</c:v>
                </c:pt>
                <c:pt idx="16">
                  <c:v>190854</c:v>
                </c:pt>
                <c:pt idx="17">
                  <c:v>214911</c:v>
                </c:pt>
                <c:pt idx="18">
                  <c:v>200978</c:v>
                </c:pt>
                <c:pt idx="19">
                  <c:v>191827</c:v>
                </c:pt>
                <c:pt idx="20">
                  <c:v>203712</c:v>
                </c:pt>
                <c:pt idx="21">
                  <c:v>180897</c:v>
                </c:pt>
                <c:pt idx="22">
                  <c:v>121850</c:v>
                </c:pt>
                <c:pt idx="23">
                  <c:v>62635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[1]周日时段划分结果!$B$40:$Y$40</c:f>
              <c:numCache>
                <c:formatCode>General</c:formatCode>
                <c:ptCount val="24"/>
                <c:pt idx="0">
                  <c:v>49538</c:v>
                </c:pt>
                <c:pt idx="1">
                  <c:v>34088</c:v>
                </c:pt>
                <c:pt idx="2">
                  <c:v>23886</c:v>
                </c:pt>
                <c:pt idx="3">
                  <c:v>18313</c:v>
                </c:pt>
                <c:pt idx="4">
                  <c:v>24507</c:v>
                </c:pt>
                <c:pt idx="5">
                  <c:v>73540</c:v>
                </c:pt>
                <c:pt idx="6">
                  <c:v>158241</c:v>
                </c:pt>
                <c:pt idx="7">
                  <c:v>236324</c:v>
                </c:pt>
                <c:pt idx="8">
                  <c:v>282371</c:v>
                </c:pt>
                <c:pt idx="9">
                  <c:v>259665</c:v>
                </c:pt>
                <c:pt idx="10">
                  <c:v>225786</c:v>
                </c:pt>
                <c:pt idx="11">
                  <c:v>214499</c:v>
                </c:pt>
                <c:pt idx="12">
                  <c:v>243657</c:v>
                </c:pt>
                <c:pt idx="13">
                  <c:v>245947</c:v>
                </c:pt>
                <c:pt idx="14">
                  <c:v>232493</c:v>
                </c:pt>
                <c:pt idx="15">
                  <c:v>229538</c:v>
                </c:pt>
                <c:pt idx="16">
                  <c:v>229195</c:v>
                </c:pt>
                <c:pt idx="17">
                  <c:v>252514</c:v>
                </c:pt>
                <c:pt idx="18">
                  <c:v>244235</c:v>
                </c:pt>
                <c:pt idx="19">
                  <c:v>228783</c:v>
                </c:pt>
                <c:pt idx="20">
                  <c:v>229311</c:v>
                </c:pt>
                <c:pt idx="21">
                  <c:v>205600</c:v>
                </c:pt>
                <c:pt idx="22">
                  <c:v>145268</c:v>
                </c:pt>
                <c:pt idx="23">
                  <c:v>80406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[1]周日时段划分结果!$B$41:$Y$41</c:f>
              <c:numCache>
                <c:formatCode>General</c:formatCode>
                <c:ptCount val="24"/>
                <c:pt idx="0">
                  <c:v>48050</c:v>
                </c:pt>
                <c:pt idx="1">
                  <c:v>33318</c:v>
                </c:pt>
                <c:pt idx="2">
                  <c:v>22185</c:v>
                </c:pt>
                <c:pt idx="3">
                  <c:v>17672</c:v>
                </c:pt>
                <c:pt idx="4">
                  <c:v>23529</c:v>
                </c:pt>
                <c:pt idx="5">
                  <c:v>68740</c:v>
                </c:pt>
                <c:pt idx="6">
                  <c:v>149366</c:v>
                </c:pt>
                <c:pt idx="7">
                  <c:v>224306</c:v>
                </c:pt>
                <c:pt idx="8">
                  <c:v>256798</c:v>
                </c:pt>
                <c:pt idx="9">
                  <c:v>239171</c:v>
                </c:pt>
                <c:pt idx="10">
                  <c:v>211999</c:v>
                </c:pt>
                <c:pt idx="11">
                  <c:v>194566</c:v>
                </c:pt>
                <c:pt idx="12">
                  <c:v>220933</c:v>
                </c:pt>
                <c:pt idx="13">
                  <c:v>227196</c:v>
                </c:pt>
                <c:pt idx="14">
                  <c:v>210351</c:v>
                </c:pt>
                <c:pt idx="15">
                  <c:v>207691</c:v>
                </c:pt>
                <c:pt idx="16">
                  <c:v>210494</c:v>
                </c:pt>
                <c:pt idx="17">
                  <c:v>231599</c:v>
                </c:pt>
                <c:pt idx="18">
                  <c:v>211686</c:v>
                </c:pt>
                <c:pt idx="19">
                  <c:v>196471</c:v>
                </c:pt>
                <c:pt idx="20">
                  <c:v>215067</c:v>
                </c:pt>
                <c:pt idx="21">
                  <c:v>188055</c:v>
                </c:pt>
                <c:pt idx="22">
                  <c:v>128123</c:v>
                </c:pt>
                <c:pt idx="23">
                  <c:v>81361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[1]周日时段划分结果!$B$42:$Y$42</c:f>
              <c:numCache>
                <c:formatCode>General</c:formatCode>
                <c:ptCount val="24"/>
                <c:pt idx="0">
                  <c:v>43162</c:v>
                </c:pt>
                <c:pt idx="1">
                  <c:v>29951</c:v>
                </c:pt>
                <c:pt idx="2">
                  <c:v>19538</c:v>
                </c:pt>
                <c:pt idx="3">
                  <c:v>15887</c:v>
                </c:pt>
                <c:pt idx="4">
                  <c:v>20757</c:v>
                </c:pt>
                <c:pt idx="5">
                  <c:v>60692</c:v>
                </c:pt>
                <c:pt idx="6">
                  <c:v>130769</c:v>
                </c:pt>
                <c:pt idx="7">
                  <c:v>195829</c:v>
                </c:pt>
                <c:pt idx="8">
                  <c:v>226045</c:v>
                </c:pt>
                <c:pt idx="9">
                  <c:v>212431</c:v>
                </c:pt>
                <c:pt idx="10">
                  <c:v>187193</c:v>
                </c:pt>
                <c:pt idx="11">
                  <c:v>176228</c:v>
                </c:pt>
                <c:pt idx="12">
                  <c:v>197292</c:v>
                </c:pt>
                <c:pt idx="13">
                  <c:v>199955</c:v>
                </c:pt>
                <c:pt idx="14">
                  <c:v>186354</c:v>
                </c:pt>
                <c:pt idx="15">
                  <c:v>184033</c:v>
                </c:pt>
                <c:pt idx="16">
                  <c:v>191546</c:v>
                </c:pt>
                <c:pt idx="17">
                  <c:v>202917</c:v>
                </c:pt>
                <c:pt idx="18">
                  <c:v>183778</c:v>
                </c:pt>
                <c:pt idx="19">
                  <c:v>175824</c:v>
                </c:pt>
                <c:pt idx="20">
                  <c:v>184974</c:v>
                </c:pt>
                <c:pt idx="21">
                  <c:v>164068</c:v>
                </c:pt>
                <c:pt idx="22">
                  <c:v>108862</c:v>
                </c:pt>
                <c:pt idx="23">
                  <c:v>69444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[1]周日时段划分结果!$B$43:$Y$43</c:f>
              <c:numCache>
                <c:formatCode>General</c:formatCode>
                <c:ptCount val="24"/>
                <c:pt idx="0">
                  <c:v>44717</c:v>
                </c:pt>
                <c:pt idx="1">
                  <c:v>31361</c:v>
                </c:pt>
                <c:pt idx="2">
                  <c:v>21677</c:v>
                </c:pt>
                <c:pt idx="3">
                  <c:v>16853</c:v>
                </c:pt>
                <c:pt idx="4">
                  <c:v>21834</c:v>
                </c:pt>
                <c:pt idx="5">
                  <c:v>62418</c:v>
                </c:pt>
                <c:pt idx="6">
                  <c:v>139545</c:v>
                </c:pt>
                <c:pt idx="7">
                  <c:v>210833</c:v>
                </c:pt>
                <c:pt idx="8">
                  <c:v>240311</c:v>
                </c:pt>
                <c:pt idx="9">
                  <c:v>224979</c:v>
                </c:pt>
                <c:pt idx="10">
                  <c:v>203784</c:v>
                </c:pt>
                <c:pt idx="11">
                  <c:v>194374</c:v>
                </c:pt>
                <c:pt idx="12">
                  <c:v>212471</c:v>
                </c:pt>
                <c:pt idx="13">
                  <c:v>218564</c:v>
                </c:pt>
                <c:pt idx="14">
                  <c:v>210768</c:v>
                </c:pt>
                <c:pt idx="15">
                  <c:v>208900</c:v>
                </c:pt>
                <c:pt idx="16">
                  <c:v>205264</c:v>
                </c:pt>
                <c:pt idx="17">
                  <c:v>217646</c:v>
                </c:pt>
                <c:pt idx="18">
                  <c:v>212492</c:v>
                </c:pt>
                <c:pt idx="19">
                  <c:v>195527</c:v>
                </c:pt>
                <c:pt idx="20">
                  <c:v>212867</c:v>
                </c:pt>
                <c:pt idx="21">
                  <c:v>195146</c:v>
                </c:pt>
                <c:pt idx="22">
                  <c:v>136014</c:v>
                </c:pt>
                <c:pt idx="23">
                  <c:v>71212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[1]周日时段划分结果!$B$44:$Y$44</c:f>
              <c:numCache>
                <c:formatCode>General</c:formatCode>
                <c:ptCount val="24"/>
                <c:pt idx="0">
                  <c:v>43723</c:v>
                </c:pt>
                <c:pt idx="1">
                  <c:v>30292</c:v>
                </c:pt>
                <c:pt idx="2">
                  <c:v>21566</c:v>
                </c:pt>
                <c:pt idx="3">
                  <c:v>16598</c:v>
                </c:pt>
                <c:pt idx="4">
                  <c:v>17776</c:v>
                </c:pt>
                <c:pt idx="5">
                  <c:v>29405</c:v>
                </c:pt>
                <c:pt idx="6">
                  <c:v>70961</c:v>
                </c:pt>
                <c:pt idx="7">
                  <c:v>120623</c:v>
                </c:pt>
                <c:pt idx="8">
                  <c:v>144136</c:v>
                </c:pt>
                <c:pt idx="9">
                  <c:v>158775</c:v>
                </c:pt>
                <c:pt idx="10">
                  <c:v>163930</c:v>
                </c:pt>
                <c:pt idx="11">
                  <c:v>160939</c:v>
                </c:pt>
                <c:pt idx="12">
                  <c:v>166008</c:v>
                </c:pt>
                <c:pt idx="13">
                  <c:v>173323</c:v>
                </c:pt>
                <c:pt idx="14">
                  <c:v>170133</c:v>
                </c:pt>
                <c:pt idx="15">
                  <c:v>168240</c:v>
                </c:pt>
                <c:pt idx="16">
                  <c:v>186040</c:v>
                </c:pt>
                <c:pt idx="17">
                  <c:v>179667</c:v>
                </c:pt>
                <c:pt idx="18">
                  <c:v>130212</c:v>
                </c:pt>
                <c:pt idx="19">
                  <c:v>114578</c:v>
                </c:pt>
                <c:pt idx="20">
                  <c:v>118692</c:v>
                </c:pt>
                <c:pt idx="21">
                  <c:v>102663</c:v>
                </c:pt>
                <c:pt idx="22">
                  <c:v>68240</c:v>
                </c:pt>
                <c:pt idx="23">
                  <c:v>68058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[1]周日时段划分结果!$B$38:$Y$38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[1]周日时段划分结果!$B$45:$Y$45</c:f>
              <c:numCache>
                <c:formatCode>General</c:formatCode>
                <c:ptCount val="24"/>
                <c:pt idx="0">
                  <c:v>58984</c:v>
                </c:pt>
                <c:pt idx="1">
                  <c:v>43152</c:v>
                </c:pt>
                <c:pt idx="2">
                  <c:v>30570</c:v>
                </c:pt>
                <c:pt idx="3">
                  <c:v>24036</c:v>
                </c:pt>
                <c:pt idx="4">
                  <c:v>23676</c:v>
                </c:pt>
                <c:pt idx="5">
                  <c:v>35014</c:v>
                </c:pt>
                <c:pt idx="6">
                  <c:v>83148</c:v>
                </c:pt>
                <c:pt idx="7">
                  <c:v>151391</c:v>
                </c:pt>
                <c:pt idx="8">
                  <c:v>170011</c:v>
                </c:pt>
                <c:pt idx="9">
                  <c:v>190571</c:v>
                </c:pt>
                <c:pt idx="10">
                  <c:v>200566</c:v>
                </c:pt>
                <c:pt idx="11">
                  <c:v>196832</c:v>
                </c:pt>
                <c:pt idx="12">
                  <c:v>211731</c:v>
                </c:pt>
                <c:pt idx="13">
                  <c:v>219600</c:v>
                </c:pt>
                <c:pt idx="14">
                  <c:v>216190</c:v>
                </c:pt>
                <c:pt idx="15">
                  <c:v>216794</c:v>
                </c:pt>
                <c:pt idx="16">
                  <c:v>237645</c:v>
                </c:pt>
                <c:pt idx="17">
                  <c:v>222486</c:v>
                </c:pt>
                <c:pt idx="18">
                  <c:v>176709</c:v>
                </c:pt>
                <c:pt idx="19">
                  <c:v>167218</c:v>
                </c:pt>
                <c:pt idx="20">
                  <c:v>161662</c:v>
                </c:pt>
                <c:pt idx="21">
                  <c:v>139341</c:v>
                </c:pt>
                <c:pt idx="22">
                  <c:v>93157</c:v>
                </c:pt>
                <c:pt idx="23">
                  <c:v>84217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24496"/>
        <c:axId val="834479120"/>
      </c:scatterChart>
      <c:valAx>
        <c:axId val="71002449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479120"/>
        <c:crosses val="autoZero"/>
        <c:crossBetween val="midCat"/>
      </c:valAx>
      <c:valAx>
        <c:axId val="8344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02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180975</xdr:colOff>
      <xdr:row>23</xdr:row>
      <xdr:rowOff>176212</xdr:rowOff>
    </xdr:from>
    <xdr:to>
      <xdr:col>20</xdr:col>
      <xdr:colOff>104775</xdr:colOff>
      <xdr:row>36</xdr:row>
      <xdr:rowOff>195262</xdr:rowOff>
    </xdr:to>
    <xdr:graphicFrame>
      <xdr:nvGraphicFramePr>
        <xdr:cNvPr id="2" name="图表 1"/>
        <xdr:cNvGraphicFramePr/>
      </xdr:nvGraphicFramePr>
      <xdr:xfrm>
        <a:off x="7153275" y="49383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542925</xdr:colOff>
      <xdr:row>20</xdr:row>
      <xdr:rowOff>52387</xdr:rowOff>
    </xdr:from>
    <xdr:to>
      <xdr:col>20</xdr:col>
      <xdr:colOff>466725</xdr:colOff>
      <xdr:row>33</xdr:row>
      <xdr:rowOff>71437</xdr:rowOff>
    </xdr:to>
    <xdr:graphicFrame>
      <xdr:nvGraphicFramePr>
        <xdr:cNvPr id="2" name="图表 1"/>
        <xdr:cNvGraphicFramePr/>
      </xdr:nvGraphicFramePr>
      <xdr:xfrm>
        <a:off x="7515225" y="3671570"/>
        <a:ext cx="4572000" cy="2371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567;&#26102;&#26102;&#27573;&#21010;&#20998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制表"/>
      <sheetName val="Raw-Data"/>
      <sheetName val="周二数据"/>
      <sheetName val="周二时段划分结果"/>
      <sheetName val="周日数据"/>
      <sheetName val="周日时段划分结果"/>
    </sheetNames>
    <sheetDataSet>
      <sheetData sheetId="0"/>
      <sheetData sheetId="1"/>
      <sheetData sheetId="2"/>
      <sheetData sheetId="3">
        <row r="39">
          <cell r="A39" t="str">
            <v>Flow</v>
          </cell>
          <cell r="B39">
            <v>1</v>
          </cell>
          <cell r="C39">
            <v>2</v>
          </cell>
          <cell r="D39">
            <v>3</v>
          </cell>
          <cell r="E39">
            <v>4</v>
          </cell>
          <cell r="F39">
            <v>5</v>
          </cell>
          <cell r="G39">
            <v>6</v>
          </cell>
          <cell r="H39">
            <v>7</v>
          </cell>
          <cell r="I39">
            <v>8</v>
          </cell>
          <cell r="J39">
            <v>9</v>
          </cell>
          <cell r="K39">
            <v>10</v>
          </cell>
          <cell r="L39">
            <v>11</v>
          </cell>
          <cell r="M39">
            <v>12</v>
          </cell>
          <cell r="N39">
            <v>13</v>
          </cell>
          <cell r="O39">
            <v>14</v>
          </cell>
          <cell r="P39">
            <v>15</v>
          </cell>
          <cell r="Q39">
            <v>16</v>
          </cell>
          <cell r="R39">
            <v>17</v>
          </cell>
          <cell r="S39">
            <v>18</v>
          </cell>
          <cell r="T39">
            <v>19</v>
          </cell>
          <cell r="U39">
            <v>20</v>
          </cell>
          <cell r="V39">
            <v>21</v>
          </cell>
          <cell r="W39">
            <v>22</v>
          </cell>
          <cell r="X39">
            <v>23</v>
          </cell>
          <cell r="Y39">
            <v>24</v>
          </cell>
        </row>
        <row r="40">
          <cell r="A40" t="str">
            <v>周二</v>
          </cell>
          <cell r="B40">
            <v>49538</v>
          </cell>
          <cell r="C40">
            <v>34088</v>
          </cell>
          <cell r="D40">
            <v>23886</v>
          </cell>
          <cell r="E40">
            <v>18313</v>
          </cell>
          <cell r="F40">
            <v>24507</v>
          </cell>
          <cell r="G40">
            <v>73540</v>
          </cell>
          <cell r="H40">
            <v>158241</v>
          </cell>
          <cell r="I40">
            <v>236324</v>
          </cell>
          <cell r="J40">
            <v>282371</v>
          </cell>
          <cell r="K40">
            <v>259665</v>
          </cell>
          <cell r="L40">
            <v>225786</v>
          </cell>
          <cell r="M40">
            <v>214499</v>
          </cell>
          <cell r="N40">
            <v>243657</v>
          </cell>
          <cell r="O40">
            <v>245947</v>
          </cell>
          <cell r="P40">
            <v>232493</v>
          </cell>
          <cell r="Q40">
            <v>229538</v>
          </cell>
          <cell r="R40">
            <v>229195</v>
          </cell>
          <cell r="S40">
            <v>252514</v>
          </cell>
          <cell r="T40">
            <v>244235</v>
          </cell>
          <cell r="U40">
            <v>228783</v>
          </cell>
          <cell r="V40">
            <v>229311</v>
          </cell>
          <cell r="W40">
            <v>205600</v>
          </cell>
          <cell r="X40">
            <v>145268</v>
          </cell>
          <cell r="Y40">
            <v>80406</v>
          </cell>
        </row>
        <row r="41">
          <cell r="A41" t="str">
            <v>时段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0</v>
          </cell>
          <cell r="H41">
            <v>0</v>
          </cell>
          <cell r="I41">
            <v>2</v>
          </cell>
          <cell r="J41">
            <v>2</v>
          </cell>
          <cell r="K41">
            <v>0</v>
          </cell>
          <cell r="L41">
            <v>0</v>
          </cell>
          <cell r="M41">
            <v>0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</row>
      </sheetData>
      <sheetData sheetId="4"/>
      <sheetData sheetId="5">
        <row r="38">
          <cell r="B38">
            <v>1</v>
          </cell>
          <cell r="C38">
            <v>2</v>
          </cell>
          <cell r="D38">
            <v>3</v>
          </cell>
          <cell r="E38">
            <v>4</v>
          </cell>
          <cell r="F38">
            <v>5</v>
          </cell>
          <cell r="G38">
            <v>6</v>
          </cell>
          <cell r="H38">
            <v>7</v>
          </cell>
          <cell r="I38">
            <v>8</v>
          </cell>
          <cell r="J38">
            <v>9</v>
          </cell>
          <cell r="K38">
            <v>10</v>
          </cell>
          <cell r="L38">
            <v>11</v>
          </cell>
          <cell r="M38">
            <v>12</v>
          </cell>
          <cell r="N38">
            <v>13</v>
          </cell>
          <cell r="O38">
            <v>14</v>
          </cell>
          <cell r="P38">
            <v>15</v>
          </cell>
          <cell r="Q38">
            <v>16</v>
          </cell>
          <cell r="R38">
            <v>17</v>
          </cell>
          <cell r="S38">
            <v>18</v>
          </cell>
          <cell r="T38">
            <v>19</v>
          </cell>
          <cell r="U38">
            <v>20</v>
          </cell>
          <cell r="V38">
            <v>21</v>
          </cell>
          <cell r="W38">
            <v>22</v>
          </cell>
          <cell r="X38">
            <v>23</v>
          </cell>
          <cell r="Y38">
            <v>24</v>
          </cell>
        </row>
        <row r="39">
          <cell r="B39">
            <v>40682</v>
          </cell>
          <cell r="C39">
            <v>28512</v>
          </cell>
          <cell r="D39">
            <v>19622</v>
          </cell>
          <cell r="E39">
            <v>16207</v>
          </cell>
          <cell r="F39">
            <v>23584</v>
          </cell>
          <cell r="G39">
            <v>70978</v>
          </cell>
          <cell r="H39">
            <v>141084</v>
          </cell>
          <cell r="I39">
            <v>202950</v>
          </cell>
          <cell r="J39">
            <v>243655</v>
          </cell>
          <cell r="K39">
            <v>217118</v>
          </cell>
          <cell r="L39">
            <v>182178</v>
          </cell>
          <cell r="M39">
            <v>170898</v>
          </cell>
          <cell r="N39">
            <v>194967</v>
          </cell>
          <cell r="O39">
            <v>199098</v>
          </cell>
          <cell r="P39">
            <v>190615</v>
          </cell>
          <cell r="Q39">
            <v>186590</v>
          </cell>
          <cell r="R39">
            <v>190854</v>
          </cell>
          <cell r="S39">
            <v>214911</v>
          </cell>
          <cell r="T39">
            <v>200978</v>
          </cell>
          <cell r="U39">
            <v>191827</v>
          </cell>
          <cell r="V39">
            <v>203712</v>
          </cell>
          <cell r="W39">
            <v>180897</v>
          </cell>
          <cell r="X39">
            <v>121850</v>
          </cell>
          <cell r="Y39">
            <v>62635</v>
          </cell>
        </row>
        <row r="40">
          <cell r="B40">
            <v>49538</v>
          </cell>
          <cell r="C40">
            <v>34088</v>
          </cell>
          <cell r="D40">
            <v>23886</v>
          </cell>
          <cell r="E40">
            <v>18313</v>
          </cell>
          <cell r="F40">
            <v>24507</v>
          </cell>
          <cell r="G40">
            <v>73540</v>
          </cell>
          <cell r="H40">
            <v>158241</v>
          </cell>
          <cell r="I40">
            <v>236324</v>
          </cell>
          <cell r="J40">
            <v>282371</v>
          </cell>
          <cell r="K40">
            <v>259665</v>
          </cell>
          <cell r="L40">
            <v>225786</v>
          </cell>
          <cell r="M40">
            <v>214499</v>
          </cell>
          <cell r="N40">
            <v>243657</v>
          </cell>
          <cell r="O40">
            <v>245947</v>
          </cell>
          <cell r="P40">
            <v>232493</v>
          </cell>
          <cell r="Q40">
            <v>229538</v>
          </cell>
          <cell r="R40">
            <v>229195</v>
          </cell>
          <cell r="S40">
            <v>252514</v>
          </cell>
          <cell r="T40">
            <v>244235</v>
          </cell>
          <cell r="U40">
            <v>228783</v>
          </cell>
          <cell r="V40">
            <v>229311</v>
          </cell>
          <cell r="W40">
            <v>205600</v>
          </cell>
          <cell r="X40">
            <v>145268</v>
          </cell>
          <cell r="Y40">
            <v>80406</v>
          </cell>
        </row>
        <row r="41">
          <cell r="B41">
            <v>48050</v>
          </cell>
          <cell r="C41">
            <v>33318</v>
          </cell>
          <cell r="D41">
            <v>22185</v>
          </cell>
          <cell r="E41">
            <v>17672</v>
          </cell>
          <cell r="F41">
            <v>23529</v>
          </cell>
          <cell r="G41">
            <v>68740</v>
          </cell>
          <cell r="H41">
            <v>149366</v>
          </cell>
          <cell r="I41">
            <v>224306</v>
          </cell>
          <cell r="J41">
            <v>256798</v>
          </cell>
          <cell r="K41">
            <v>239171</v>
          </cell>
          <cell r="L41">
            <v>211999</v>
          </cell>
          <cell r="M41">
            <v>194566</v>
          </cell>
          <cell r="N41">
            <v>220933</v>
          </cell>
          <cell r="O41">
            <v>227196</v>
          </cell>
          <cell r="P41">
            <v>210351</v>
          </cell>
          <cell r="Q41">
            <v>207691</v>
          </cell>
          <cell r="R41">
            <v>210494</v>
          </cell>
          <cell r="S41">
            <v>231599</v>
          </cell>
          <cell r="T41">
            <v>211686</v>
          </cell>
          <cell r="U41">
            <v>196471</v>
          </cell>
          <cell r="V41">
            <v>215067</v>
          </cell>
          <cell r="W41">
            <v>188055</v>
          </cell>
          <cell r="X41">
            <v>128123</v>
          </cell>
          <cell r="Y41">
            <v>81361</v>
          </cell>
        </row>
        <row r="42">
          <cell r="B42">
            <v>43162</v>
          </cell>
          <cell r="C42">
            <v>29951</v>
          </cell>
          <cell r="D42">
            <v>19538</v>
          </cell>
          <cell r="E42">
            <v>15887</v>
          </cell>
          <cell r="F42">
            <v>20757</v>
          </cell>
          <cell r="G42">
            <v>60692</v>
          </cell>
          <cell r="H42">
            <v>130769</v>
          </cell>
          <cell r="I42">
            <v>195829</v>
          </cell>
          <cell r="J42">
            <v>226045</v>
          </cell>
          <cell r="K42">
            <v>212431</v>
          </cell>
          <cell r="L42">
            <v>187193</v>
          </cell>
          <cell r="M42">
            <v>176228</v>
          </cell>
          <cell r="N42">
            <v>197292</v>
          </cell>
          <cell r="O42">
            <v>199955</v>
          </cell>
          <cell r="P42">
            <v>186354</v>
          </cell>
          <cell r="Q42">
            <v>184033</v>
          </cell>
          <cell r="R42">
            <v>191546</v>
          </cell>
          <cell r="S42">
            <v>202917</v>
          </cell>
          <cell r="T42">
            <v>183778</v>
          </cell>
          <cell r="U42">
            <v>175824</v>
          </cell>
          <cell r="V42">
            <v>184974</v>
          </cell>
          <cell r="W42">
            <v>164068</v>
          </cell>
          <cell r="X42">
            <v>108862</v>
          </cell>
          <cell r="Y42">
            <v>69444</v>
          </cell>
        </row>
        <row r="43">
          <cell r="B43">
            <v>44717</v>
          </cell>
          <cell r="C43">
            <v>31361</v>
          </cell>
          <cell r="D43">
            <v>21677</v>
          </cell>
          <cell r="E43">
            <v>16853</v>
          </cell>
          <cell r="F43">
            <v>21834</v>
          </cell>
          <cell r="G43">
            <v>62418</v>
          </cell>
          <cell r="H43">
            <v>139545</v>
          </cell>
          <cell r="I43">
            <v>210833</v>
          </cell>
          <cell r="J43">
            <v>240311</v>
          </cell>
          <cell r="K43">
            <v>224979</v>
          </cell>
          <cell r="L43">
            <v>203784</v>
          </cell>
          <cell r="M43">
            <v>194374</v>
          </cell>
          <cell r="N43">
            <v>212471</v>
          </cell>
          <cell r="O43">
            <v>218564</v>
          </cell>
          <cell r="P43">
            <v>210768</v>
          </cell>
          <cell r="Q43">
            <v>208900</v>
          </cell>
          <cell r="R43">
            <v>205264</v>
          </cell>
          <cell r="S43">
            <v>217646</v>
          </cell>
          <cell r="T43">
            <v>212492</v>
          </cell>
          <cell r="U43">
            <v>195527</v>
          </cell>
          <cell r="V43">
            <v>212867</v>
          </cell>
          <cell r="W43">
            <v>195146</v>
          </cell>
          <cell r="X43">
            <v>136014</v>
          </cell>
          <cell r="Y43">
            <v>71212</v>
          </cell>
        </row>
        <row r="44">
          <cell r="B44">
            <v>43723</v>
          </cell>
          <cell r="C44">
            <v>30292</v>
          </cell>
          <cell r="D44">
            <v>21566</v>
          </cell>
          <cell r="E44">
            <v>16598</v>
          </cell>
          <cell r="F44">
            <v>17776</v>
          </cell>
          <cell r="G44">
            <v>29405</v>
          </cell>
          <cell r="H44">
            <v>70961</v>
          </cell>
          <cell r="I44">
            <v>120623</v>
          </cell>
          <cell r="J44">
            <v>144136</v>
          </cell>
          <cell r="K44">
            <v>158775</v>
          </cell>
          <cell r="L44">
            <v>163930</v>
          </cell>
          <cell r="M44">
            <v>160939</v>
          </cell>
          <cell r="N44">
            <v>166008</v>
          </cell>
          <cell r="O44">
            <v>173323</v>
          </cell>
          <cell r="P44">
            <v>170133</v>
          </cell>
          <cell r="Q44">
            <v>168240</v>
          </cell>
          <cell r="R44">
            <v>186040</v>
          </cell>
          <cell r="S44">
            <v>179667</v>
          </cell>
          <cell r="T44">
            <v>130212</v>
          </cell>
          <cell r="U44">
            <v>114578</v>
          </cell>
          <cell r="V44">
            <v>118692</v>
          </cell>
          <cell r="W44">
            <v>102663</v>
          </cell>
          <cell r="X44">
            <v>68240</v>
          </cell>
          <cell r="Y44">
            <v>68058</v>
          </cell>
        </row>
        <row r="45">
          <cell r="B45">
            <v>58984</v>
          </cell>
          <cell r="C45">
            <v>43152</v>
          </cell>
          <cell r="D45">
            <v>30570</v>
          </cell>
          <cell r="E45">
            <v>24036</v>
          </cell>
          <cell r="F45">
            <v>23676</v>
          </cell>
          <cell r="G45">
            <v>35014</v>
          </cell>
          <cell r="H45">
            <v>83148</v>
          </cell>
          <cell r="I45">
            <v>151391</v>
          </cell>
          <cell r="J45">
            <v>170011</v>
          </cell>
          <cell r="K45">
            <v>190571</v>
          </cell>
          <cell r="L45">
            <v>200566</v>
          </cell>
          <cell r="M45">
            <v>196832</v>
          </cell>
          <cell r="N45">
            <v>211731</v>
          </cell>
          <cell r="O45">
            <v>219600</v>
          </cell>
          <cell r="P45">
            <v>216190</v>
          </cell>
          <cell r="Q45">
            <v>216794</v>
          </cell>
          <cell r="R45">
            <v>237645</v>
          </cell>
          <cell r="S45">
            <v>222486</v>
          </cell>
          <cell r="T45">
            <v>176709</v>
          </cell>
          <cell r="U45">
            <v>167218</v>
          </cell>
          <cell r="V45">
            <v>161662</v>
          </cell>
          <cell r="W45">
            <v>139341</v>
          </cell>
          <cell r="X45">
            <v>93157</v>
          </cell>
          <cell r="Y45">
            <v>84217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D18" sqref="D18"/>
    </sheetView>
  </sheetViews>
  <sheetFormatPr defaultColWidth="9" defaultRowHeight="14.2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0.06</v>
      </c>
      <c r="B2">
        <v>0.05</v>
      </c>
      <c r="C2">
        <v>0.11</v>
      </c>
      <c r="D2">
        <v>0.06</v>
      </c>
      <c r="E2">
        <v>0.04</v>
      </c>
      <c r="F2">
        <v>0.12</v>
      </c>
      <c r="G2">
        <v>0.07</v>
      </c>
      <c r="H2">
        <v>0.05</v>
      </c>
      <c r="I2">
        <v>0.13</v>
      </c>
      <c r="J2">
        <v>0.07</v>
      </c>
      <c r="K2">
        <v>0.06</v>
      </c>
      <c r="L2">
        <v>0.13</v>
      </c>
      <c r="M2">
        <v>0.07</v>
      </c>
      <c r="N2">
        <v>0.05</v>
      </c>
      <c r="O2">
        <v>0.12</v>
      </c>
      <c r="P2">
        <v>0.1</v>
      </c>
      <c r="Q2">
        <v>0.08</v>
      </c>
      <c r="R2">
        <v>0.16</v>
      </c>
      <c r="S2">
        <v>0.1</v>
      </c>
      <c r="T2">
        <v>0.09</v>
      </c>
      <c r="U2">
        <v>0.17</v>
      </c>
    </row>
    <row r="3" spans="1:21">
      <c r="A3">
        <v>0.03</v>
      </c>
      <c r="B3">
        <v>0.02</v>
      </c>
      <c r="C3">
        <v>0.05</v>
      </c>
      <c r="D3">
        <v>0.03</v>
      </c>
      <c r="E3">
        <v>0.02</v>
      </c>
      <c r="F3">
        <v>0.06</v>
      </c>
      <c r="G3">
        <v>0.04</v>
      </c>
      <c r="H3">
        <v>0.03</v>
      </c>
      <c r="I3">
        <v>0.07</v>
      </c>
      <c r="J3">
        <v>0.04</v>
      </c>
      <c r="K3">
        <v>0.03</v>
      </c>
      <c r="L3">
        <v>0.07</v>
      </c>
      <c r="M3">
        <v>0.03</v>
      </c>
      <c r="N3">
        <v>0.02</v>
      </c>
      <c r="O3">
        <v>0.06</v>
      </c>
      <c r="P3">
        <v>0.05</v>
      </c>
      <c r="Q3">
        <v>0.04</v>
      </c>
      <c r="R3">
        <v>0.08</v>
      </c>
      <c r="S3">
        <v>0.06</v>
      </c>
      <c r="T3">
        <v>0.04</v>
      </c>
      <c r="U3">
        <v>0.09</v>
      </c>
    </row>
    <row r="4" spans="1:21">
      <c r="A4">
        <v>0.01</v>
      </c>
      <c r="B4">
        <v>0</v>
      </c>
      <c r="C4">
        <v>0.02</v>
      </c>
      <c r="D4">
        <v>0.01</v>
      </c>
      <c r="E4">
        <v>0.01</v>
      </c>
      <c r="F4">
        <v>0.02</v>
      </c>
      <c r="G4">
        <v>0.01</v>
      </c>
      <c r="H4">
        <v>0.01</v>
      </c>
      <c r="I4">
        <v>0.02</v>
      </c>
      <c r="J4">
        <v>0.01</v>
      </c>
      <c r="K4">
        <v>0.01</v>
      </c>
      <c r="L4">
        <v>0.02</v>
      </c>
      <c r="M4">
        <v>0.01</v>
      </c>
      <c r="N4">
        <v>0.01</v>
      </c>
      <c r="O4">
        <v>0.02</v>
      </c>
      <c r="P4">
        <v>0.02</v>
      </c>
      <c r="Q4">
        <v>0.01</v>
      </c>
      <c r="R4">
        <v>0.03</v>
      </c>
      <c r="S4">
        <v>0.02</v>
      </c>
      <c r="T4">
        <v>0.02</v>
      </c>
      <c r="U4">
        <v>0.03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0.01</v>
      </c>
      <c r="U5">
        <v>0</v>
      </c>
    </row>
    <row r="6" spans="1:21">
      <c r="A6">
        <v>0.02</v>
      </c>
      <c r="B6">
        <v>0.01</v>
      </c>
      <c r="C6">
        <v>0.03</v>
      </c>
      <c r="D6">
        <v>0.01</v>
      </c>
      <c r="E6">
        <v>0</v>
      </c>
      <c r="F6">
        <v>0.02</v>
      </c>
      <c r="G6">
        <v>0.01</v>
      </c>
      <c r="H6">
        <v>0.01</v>
      </c>
      <c r="I6">
        <v>0.02</v>
      </c>
      <c r="J6">
        <v>0.01</v>
      </c>
      <c r="K6">
        <v>0.01</v>
      </c>
      <c r="L6">
        <v>0.02</v>
      </c>
      <c r="M6">
        <v>0.01</v>
      </c>
      <c r="N6">
        <v>0</v>
      </c>
      <c r="O6">
        <v>0.02</v>
      </c>
      <c r="P6">
        <v>0</v>
      </c>
      <c r="Q6">
        <v>0</v>
      </c>
      <c r="R6">
        <v>0.01</v>
      </c>
      <c r="S6">
        <v>0</v>
      </c>
      <c r="T6">
        <v>0</v>
      </c>
      <c r="U6">
        <v>0</v>
      </c>
    </row>
    <row r="7" spans="1:21">
      <c r="A7">
        <v>0.19</v>
      </c>
      <c r="B7">
        <v>0.14</v>
      </c>
      <c r="C7">
        <v>0.24</v>
      </c>
      <c r="D7">
        <v>0.13</v>
      </c>
      <c r="E7">
        <v>0.1</v>
      </c>
      <c r="F7">
        <v>0.21</v>
      </c>
      <c r="G7">
        <v>0.15</v>
      </c>
      <c r="H7">
        <v>0.11</v>
      </c>
      <c r="I7">
        <v>0.21</v>
      </c>
      <c r="J7">
        <v>0.15</v>
      </c>
      <c r="K7">
        <v>0.11</v>
      </c>
      <c r="L7">
        <v>0.21</v>
      </c>
      <c r="M7">
        <v>0.13</v>
      </c>
      <c r="N7">
        <v>0.09</v>
      </c>
      <c r="O7">
        <v>0.2</v>
      </c>
      <c r="P7">
        <v>0.03</v>
      </c>
      <c r="Q7">
        <v>0.03</v>
      </c>
      <c r="R7">
        <v>0.08</v>
      </c>
      <c r="S7">
        <v>0.03</v>
      </c>
      <c r="T7">
        <v>0.02</v>
      </c>
      <c r="U7">
        <v>0.05</v>
      </c>
    </row>
    <row r="8" spans="1:21">
      <c r="A8">
        <v>0.65</v>
      </c>
      <c r="B8">
        <v>0.62</v>
      </c>
      <c r="C8">
        <v>0.55</v>
      </c>
      <c r="D8">
        <v>0.54</v>
      </c>
      <c r="E8">
        <v>0.47</v>
      </c>
      <c r="F8">
        <v>0.53</v>
      </c>
      <c r="G8">
        <v>0.57</v>
      </c>
      <c r="H8">
        <v>0.52</v>
      </c>
      <c r="I8">
        <v>0.55</v>
      </c>
      <c r="J8">
        <v>0.57</v>
      </c>
      <c r="K8">
        <v>0.51</v>
      </c>
      <c r="L8">
        <v>0.55</v>
      </c>
      <c r="M8">
        <v>0.51</v>
      </c>
      <c r="N8">
        <v>0.43</v>
      </c>
      <c r="O8">
        <v>0.55</v>
      </c>
      <c r="P8">
        <v>0.19</v>
      </c>
      <c r="Q8">
        <v>0.16</v>
      </c>
      <c r="R8">
        <v>0.32</v>
      </c>
      <c r="S8">
        <v>0.16</v>
      </c>
      <c r="T8">
        <v>0.14</v>
      </c>
      <c r="U8">
        <v>0.28</v>
      </c>
    </row>
    <row r="9" spans="1:21">
      <c r="A9">
        <v>0.96</v>
      </c>
      <c r="B9">
        <v>0.93</v>
      </c>
      <c r="C9">
        <v>0.82</v>
      </c>
      <c r="D9">
        <v>0.85</v>
      </c>
      <c r="E9">
        <v>0.77</v>
      </c>
      <c r="F9">
        <v>0.83</v>
      </c>
      <c r="G9">
        <v>0.87</v>
      </c>
      <c r="H9">
        <v>0.8</v>
      </c>
      <c r="I9">
        <v>0.86</v>
      </c>
      <c r="J9">
        <v>0.88</v>
      </c>
      <c r="K9">
        <v>0.79</v>
      </c>
      <c r="L9">
        <v>0.86</v>
      </c>
      <c r="M9">
        <v>0.79</v>
      </c>
      <c r="N9">
        <v>0.68</v>
      </c>
      <c r="O9">
        <v>0.87</v>
      </c>
      <c r="P9">
        <v>0.43</v>
      </c>
      <c r="Q9">
        <v>0.37</v>
      </c>
      <c r="R9">
        <v>0.61</v>
      </c>
      <c r="S9">
        <v>0.42</v>
      </c>
      <c r="T9">
        <v>0.38</v>
      </c>
      <c r="U9">
        <v>0.6</v>
      </c>
    </row>
    <row r="10" spans="1:21">
      <c r="A10">
        <v>1</v>
      </c>
      <c r="B10">
        <v>0.92</v>
      </c>
      <c r="C10">
        <v>1</v>
      </c>
      <c r="D10">
        <v>0.92</v>
      </c>
      <c r="E10">
        <v>0.81</v>
      </c>
      <c r="F10">
        <v>1</v>
      </c>
      <c r="G10">
        <v>0.93</v>
      </c>
      <c r="H10">
        <v>0.85</v>
      </c>
      <c r="I10">
        <v>1</v>
      </c>
      <c r="J10">
        <v>0.95</v>
      </c>
      <c r="K10">
        <v>0.85</v>
      </c>
      <c r="L10">
        <v>1</v>
      </c>
      <c r="M10">
        <v>0.85</v>
      </c>
      <c r="N10">
        <v>0.72</v>
      </c>
      <c r="O10">
        <v>1</v>
      </c>
      <c r="P10">
        <v>0.56</v>
      </c>
      <c r="Q10">
        <v>0.49</v>
      </c>
      <c r="R10">
        <v>0.75</v>
      </c>
      <c r="S10">
        <v>0.51</v>
      </c>
      <c r="T10">
        <v>0.47</v>
      </c>
      <c r="U10">
        <v>0.68</v>
      </c>
    </row>
    <row r="11" spans="1:21">
      <c r="A11">
        <v>0.82</v>
      </c>
      <c r="B11">
        <v>0.76</v>
      </c>
      <c r="C11">
        <v>0.88</v>
      </c>
      <c r="D11">
        <v>0.79</v>
      </c>
      <c r="E11">
        <v>0.7</v>
      </c>
      <c r="F11">
        <v>0.91</v>
      </c>
      <c r="G11">
        <v>0.84</v>
      </c>
      <c r="H11">
        <v>0.77</v>
      </c>
      <c r="I11">
        <v>0.93</v>
      </c>
      <c r="J11">
        <v>0.86</v>
      </c>
      <c r="K11">
        <v>0.77</v>
      </c>
      <c r="L11">
        <v>0.94</v>
      </c>
      <c r="M11">
        <v>0.78</v>
      </c>
      <c r="N11">
        <v>0.67</v>
      </c>
      <c r="O11">
        <v>0.93</v>
      </c>
      <c r="P11">
        <v>0.69</v>
      </c>
      <c r="Q11">
        <v>0.63</v>
      </c>
      <c r="R11">
        <v>0.84</v>
      </c>
      <c r="S11">
        <v>0.63</v>
      </c>
      <c r="T11">
        <v>0.59</v>
      </c>
      <c r="U11">
        <v>0.78</v>
      </c>
    </row>
    <row r="12" spans="1:21">
      <c r="A12">
        <v>0.61</v>
      </c>
      <c r="B12">
        <v>0.54</v>
      </c>
      <c r="C12">
        <v>0.73</v>
      </c>
      <c r="D12">
        <v>0.64</v>
      </c>
      <c r="E12">
        <v>0.55</v>
      </c>
      <c r="F12">
        <v>0.79</v>
      </c>
      <c r="G12">
        <v>0.68</v>
      </c>
      <c r="H12">
        <v>0.59</v>
      </c>
      <c r="I12">
        <v>0.81</v>
      </c>
      <c r="J12">
        <v>0.7</v>
      </c>
      <c r="K12">
        <v>0.61</v>
      </c>
      <c r="L12">
        <v>0.82</v>
      </c>
      <c r="M12">
        <v>0.66</v>
      </c>
      <c r="N12">
        <v>0.56</v>
      </c>
      <c r="O12">
        <v>0.84</v>
      </c>
      <c r="P12">
        <v>0.74</v>
      </c>
      <c r="Q12">
        <v>0.66</v>
      </c>
      <c r="R12">
        <v>0.87</v>
      </c>
      <c r="S12">
        <v>0.68</v>
      </c>
      <c r="T12">
        <v>0.63</v>
      </c>
      <c r="U12">
        <v>0.83</v>
      </c>
    </row>
    <row r="13" spans="1:21">
      <c r="A13">
        <v>0.53</v>
      </c>
      <c r="B13">
        <v>0.46</v>
      </c>
      <c r="C13">
        <v>0.68</v>
      </c>
      <c r="D13">
        <v>0.56</v>
      </c>
      <c r="E13">
        <v>0.46</v>
      </c>
      <c r="F13">
        <v>0.74</v>
      </c>
      <c r="G13">
        <v>0.58</v>
      </c>
      <c r="H13">
        <v>0.49</v>
      </c>
      <c r="I13">
        <v>0.74</v>
      </c>
      <c r="J13">
        <v>0.6</v>
      </c>
      <c r="K13">
        <v>0.5</v>
      </c>
      <c r="L13">
        <v>0.76</v>
      </c>
      <c r="M13">
        <v>0.59</v>
      </c>
      <c r="N13">
        <v>0.47</v>
      </c>
      <c r="O13">
        <v>0.79</v>
      </c>
      <c r="P13">
        <v>0.73</v>
      </c>
      <c r="Q13">
        <v>0.65</v>
      </c>
      <c r="R13">
        <v>0.85</v>
      </c>
      <c r="S13">
        <v>0.69</v>
      </c>
      <c r="T13">
        <v>0.63</v>
      </c>
      <c r="U13">
        <v>0.81</v>
      </c>
    </row>
    <row r="14" spans="1:21">
      <c r="A14">
        <v>0.64</v>
      </c>
      <c r="B14">
        <v>0.55</v>
      </c>
      <c r="C14">
        <v>0.79</v>
      </c>
      <c r="D14">
        <v>0.67</v>
      </c>
      <c r="E14">
        <v>0.55</v>
      </c>
      <c r="F14">
        <v>0.85</v>
      </c>
      <c r="G14">
        <v>0.7</v>
      </c>
      <c r="H14">
        <v>0.6</v>
      </c>
      <c r="I14">
        <v>0.85</v>
      </c>
      <c r="J14">
        <v>0.71</v>
      </c>
      <c r="K14">
        <v>0.61</v>
      </c>
      <c r="L14">
        <v>0.86</v>
      </c>
      <c r="M14">
        <v>0.66</v>
      </c>
      <c r="N14">
        <v>0.54</v>
      </c>
      <c r="O14">
        <v>0.88</v>
      </c>
      <c r="P14">
        <v>0.74</v>
      </c>
      <c r="Q14">
        <v>0.65</v>
      </c>
      <c r="R14">
        <v>0.88</v>
      </c>
      <c r="S14">
        <v>0.75</v>
      </c>
      <c r="T14">
        <v>0.69</v>
      </c>
      <c r="U14">
        <v>0.88</v>
      </c>
    </row>
    <row r="15" spans="1:21">
      <c r="A15">
        <v>0.71</v>
      </c>
      <c r="B15">
        <v>0.65</v>
      </c>
      <c r="C15">
        <v>0.8</v>
      </c>
      <c r="D15">
        <v>0.73</v>
      </c>
      <c r="E15">
        <v>0.65</v>
      </c>
      <c r="F15">
        <v>0.86</v>
      </c>
      <c r="G15">
        <v>0.76</v>
      </c>
      <c r="H15">
        <v>0.67</v>
      </c>
      <c r="I15">
        <v>0.88</v>
      </c>
      <c r="J15">
        <v>0.77</v>
      </c>
      <c r="K15">
        <v>0.68</v>
      </c>
      <c r="L15">
        <v>0.88</v>
      </c>
      <c r="M15">
        <v>0.73</v>
      </c>
      <c r="N15">
        <v>0.62</v>
      </c>
      <c r="O15">
        <v>0.9</v>
      </c>
      <c r="P15">
        <v>0.78</v>
      </c>
      <c r="Q15">
        <v>0.71</v>
      </c>
      <c r="R15">
        <v>0.92</v>
      </c>
      <c r="S15">
        <v>0.8</v>
      </c>
      <c r="T15">
        <v>0.75</v>
      </c>
      <c r="U15">
        <v>0.92</v>
      </c>
    </row>
    <row r="16" spans="1:21">
      <c r="A16">
        <v>0.67</v>
      </c>
      <c r="B16">
        <v>0.61</v>
      </c>
      <c r="C16">
        <v>0.77</v>
      </c>
      <c r="D16">
        <v>0.71</v>
      </c>
      <c r="E16">
        <v>0.62</v>
      </c>
      <c r="F16">
        <v>0.81</v>
      </c>
      <c r="G16">
        <v>0.71</v>
      </c>
      <c r="H16">
        <v>0.63</v>
      </c>
      <c r="I16">
        <v>0.81</v>
      </c>
      <c r="J16">
        <v>0.73</v>
      </c>
      <c r="K16">
        <v>0.64</v>
      </c>
      <c r="L16">
        <v>0.81</v>
      </c>
      <c r="M16">
        <v>0.73</v>
      </c>
      <c r="N16">
        <v>0.62</v>
      </c>
      <c r="O16">
        <v>0.87</v>
      </c>
      <c r="P16">
        <v>0.79</v>
      </c>
      <c r="Q16">
        <v>0.75</v>
      </c>
      <c r="R16">
        <v>0.91</v>
      </c>
      <c r="S16">
        <v>0.8</v>
      </c>
      <c r="T16">
        <v>0.77</v>
      </c>
      <c r="U16">
        <v>0.9</v>
      </c>
    </row>
    <row r="17" spans="1:21">
      <c r="A17">
        <v>0.68</v>
      </c>
      <c r="B17">
        <v>0.62</v>
      </c>
      <c r="C17">
        <v>0.75</v>
      </c>
      <c r="D17">
        <v>0.73</v>
      </c>
      <c r="E17">
        <v>0.66</v>
      </c>
      <c r="F17">
        <v>0.8</v>
      </c>
      <c r="G17">
        <v>0.73</v>
      </c>
      <c r="H17">
        <v>0.67</v>
      </c>
      <c r="I17">
        <v>0.79</v>
      </c>
      <c r="J17">
        <v>0.75</v>
      </c>
      <c r="K17">
        <v>0.68</v>
      </c>
      <c r="L17">
        <v>0.8</v>
      </c>
      <c r="M17">
        <v>0.77</v>
      </c>
      <c r="N17">
        <v>0.67</v>
      </c>
      <c r="O17">
        <v>0.86</v>
      </c>
      <c r="P17">
        <v>0.82</v>
      </c>
      <c r="Q17">
        <v>0.8</v>
      </c>
      <c r="R17">
        <v>0.89</v>
      </c>
      <c r="S17">
        <v>0.84</v>
      </c>
      <c r="T17">
        <v>0.83</v>
      </c>
      <c r="U17">
        <v>0.9</v>
      </c>
    </row>
    <row r="18" spans="1:21">
      <c r="A18">
        <v>0.92</v>
      </c>
      <c r="B18">
        <v>0.92</v>
      </c>
      <c r="C18">
        <v>0.77</v>
      </c>
      <c r="D18">
        <v>0.91</v>
      </c>
      <c r="E18">
        <v>0.89</v>
      </c>
      <c r="F18">
        <v>0.8</v>
      </c>
      <c r="G18">
        <v>0.94</v>
      </c>
      <c r="H18">
        <v>0.95</v>
      </c>
      <c r="I18">
        <v>0.81</v>
      </c>
      <c r="J18">
        <v>0.98</v>
      </c>
      <c r="K18">
        <v>0.94</v>
      </c>
      <c r="L18">
        <v>0.84</v>
      </c>
      <c r="M18">
        <v>0.94</v>
      </c>
      <c r="N18">
        <v>0.89</v>
      </c>
      <c r="O18">
        <v>0.84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>
        <v>1</v>
      </c>
      <c r="B19">
        <v>1</v>
      </c>
      <c r="C19">
        <v>0.87</v>
      </c>
      <c r="D19">
        <v>1</v>
      </c>
      <c r="E19">
        <v>1</v>
      </c>
      <c r="F19">
        <v>0.89</v>
      </c>
      <c r="G19">
        <v>1</v>
      </c>
      <c r="H19">
        <v>1</v>
      </c>
      <c r="I19">
        <v>0.89</v>
      </c>
      <c r="J19">
        <v>1</v>
      </c>
      <c r="K19">
        <v>1</v>
      </c>
      <c r="L19">
        <v>0.89</v>
      </c>
      <c r="M19">
        <v>1</v>
      </c>
      <c r="N19">
        <v>1</v>
      </c>
      <c r="O19">
        <v>0.9</v>
      </c>
      <c r="P19">
        <v>0.91</v>
      </c>
      <c r="Q19">
        <v>0.9</v>
      </c>
      <c r="R19">
        <v>0.96</v>
      </c>
      <c r="S19">
        <v>0.86</v>
      </c>
      <c r="T19">
        <v>0.86</v>
      </c>
      <c r="U19">
        <v>0.93</v>
      </c>
    </row>
    <row r="20" spans="1:21">
      <c r="A20">
        <v>0.74</v>
      </c>
      <c r="B20">
        <v>0.69</v>
      </c>
      <c r="C20">
        <v>0.81</v>
      </c>
      <c r="D20">
        <v>0.78</v>
      </c>
      <c r="E20">
        <v>0.77</v>
      </c>
      <c r="F20">
        <v>0.86</v>
      </c>
      <c r="G20">
        <v>0.71</v>
      </c>
      <c r="H20">
        <v>0.67</v>
      </c>
      <c r="I20">
        <v>0.81</v>
      </c>
      <c r="J20">
        <v>0.7</v>
      </c>
      <c r="K20">
        <v>0.66</v>
      </c>
      <c r="L20">
        <v>0.8</v>
      </c>
      <c r="M20">
        <v>0.8</v>
      </c>
      <c r="N20">
        <v>0.77</v>
      </c>
      <c r="O20">
        <v>0.88</v>
      </c>
      <c r="P20">
        <v>0.57</v>
      </c>
      <c r="Q20">
        <v>0.58</v>
      </c>
      <c r="R20">
        <v>0.67</v>
      </c>
      <c r="S20">
        <v>0.57</v>
      </c>
      <c r="T20">
        <v>0.57</v>
      </c>
      <c r="U20">
        <v>0.72</v>
      </c>
    </row>
    <row r="21" spans="1:21">
      <c r="A21">
        <v>0.64</v>
      </c>
      <c r="B21">
        <v>0.59</v>
      </c>
      <c r="C21">
        <v>0.77</v>
      </c>
      <c r="D21">
        <v>0.63</v>
      </c>
      <c r="E21">
        <v>0.56</v>
      </c>
      <c r="F21">
        <v>0.8</v>
      </c>
      <c r="G21">
        <v>0.61</v>
      </c>
      <c r="H21">
        <v>0.57</v>
      </c>
      <c r="I21">
        <v>0.75</v>
      </c>
      <c r="J21">
        <v>0.63</v>
      </c>
      <c r="K21">
        <v>0.57</v>
      </c>
      <c r="L21">
        <v>0.76</v>
      </c>
      <c r="M21">
        <v>0.68</v>
      </c>
      <c r="N21">
        <v>0.61</v>
      </c>
      <c r="O21">
        <v>0.8</v>
      </c>
      <c r="P21">
        <v>0.46</v>
      </c>
      <c r="Q21">
        <v>0.45</v>
      </c>
      <c r="R21">
        <v>0.58</v>
      </c>
      <c r="S21">
        <v>0.53</v>
      </c>
      <c r="T21">
        <v>0.51</v>
      </c>
      <c r="U21">
        <v>0.67</v>
      </c>
    </row>
    <row r="22" spans="1:21">
      <c r="A22">
        <v>0.66</v>
      </c>
      <c r="B22">
        <v>0.58</v>
      </c>
      <c r="C22">
        <v>0.82</v>
      </c>
      <c r="D22">
        <v>0.58</v>
      </c>
      <c r="E22">
        <v>0.48</v>
      </c>
      <c r="F22">
        <v>0.8</v>
      </c>
      <c r="G22">
        <v>0.66</v>
      </c>
      <c r="H22">
        <v>0.59</v>
      </c>
      <c r="I22">
        <v>0.83</v>
      </c>
      <c r="J22">
        <v>0.64</v>
      </c>
      <c r="K22">
        <v>0.57</v>
      </c>
      <c r="L22">
        <v>0.8</v>
      </c>
      <c r="M22">
        <v>0.71</v>
      </c>
      <c r="N22">
        <v>0.6</v>
      </c>
      <c r="O22">
        <v>0.88</v>
      </c>
      <c r="P22">
        <v>0.47</v>
      </c>
      <c r="Q22">
        <v>0.44</v>
      </c>
      <c r="R22">
        <v>0.6</v>
      </c>
      <c r="S22">
        <v>0.48</v>
      </c>
      <c r="T22">
        <v>0.46</v>
      </c>
      <c r="U22">
        <v>0.64</v>
      </c>
    </row>
    <row r="23" spans="1:21">
      <c r="A23">
        <v>0.54</v>
      </c>
      <c r="B23">
        <v>0.44</v>
      </c>
      <c r="C23">
        <v>0.72</v>
      </c>
      <c r="D23">
        <v>0.47</v>
      </c>
      <c r="E23">
        <v>0.36</v>
      </c>
      <c r="F23">
        <v>0.71</v>
      </c>
      <c r="G23">
        <v>0.51</v>
      </c>
      <c r="H23">
        <v>0.42</v>
      </c>
      <c r="I23">
        <v>0.71</v>
      </c>
      <c r="J23">
        <v>0.52</v>
      </c>
      <c r="K23">
        <v>0.43</v>
      </c>
      <c r="L23">
        <v>0.71</v>
      </c>
      <c r="M23">
        <v>0.57</v>
      </c>
      <c r="N23">
        <v>0.45</v>
      </c>
      <c r="O23">
        <v>0.8</v>
      </c>
      <c r="P23">
        <v>0.37</v>
      </c>
      <c r="Q23">
        <v>0.33</v>
      </c>
      <c r="R23">
        <v>0.51</v>
      </c>
      <c r="S23">
        <v>0.37</v>
      </c>
      <c r="T23">
        <v>0.34</v>
      </c>
      <c r="U23">
        <v>0.54</v>
      </c>
    </row>
    <row r="24" spans="1:21">
      <c r="A24">
        <v>0.31</v>
      </c>
      <c r="B24">
        <v>0.24</v>
      </c>
      <c r="C24">
        <v>0.46</v>
      </c>
      <c r="D24">
        <v>0.28</v>
      </c>
      <c r="E24">
        <v>0.21</v>
      </c>
      <c r="F24">
        <v>0.48</v>
      </c>
      <c r="G24">
        <v>0.29</v>
      </c>
      <c r="H24">
        <v>0.22</v>
      </c>
      <c r="I24">
        <v>0.46</v>
      </c>
      <c r="J24">
        <v>0.28</v>
      </c>
      <c r="K24">
        <v>0.22</v>
      </c>
      <c r="L24">
        <v>0.44</v>
      </c>
      <c r="M24">
        <v>0.33</v>
      </c>
      <c r="N24">
        <v>0.25</v>
      </c>
      <c r="O24">
        <v>0.53</v>
      </c>
      <c r="P24">
        <v>0.21</v>
      </c>
      <c r="Q24">
        <v>0.17</v>
      </c>
      <c r="R24">
        <v>0.3</v>
      </c>
      <c r="S24">
        <v>0.21</v>
      </c>
      <c r="T24">
        <v>0.18</v>
      </c>
      <c r="U24">
        <v>0.32</v>
      </c>
    </row>
    <row r="25" spans="1:21">
      <c r="A25">
        <v>0.12</v>
      </c>
      <c r="B25">
        <v>0.09</v>
      </c>
      <c r="C25">
        <v>0.2</v>
      </c>
      <c r="D25">
        <v>0.12</v>
      </c>
      <c r="E25">
        <v>0.09</v>
      </c>
      <c r="F25">
        <v>0.24</v>
      </c>
      <c r="G25">
        <v>0.16</v>
      </c>
      <c r="H25">
        <v>0.12</v>
      </c>
      <c r="I25">
        <v>0.27</v>
      </c>
      <c r="J25">
        <v>0.15</v>
      </c>
      <c r="K25">
        <v>0.12</v>
      </c>
      <c r="L25">
        <v>0.25</v>
      </c>
      <c r="M25">
        <v>0.13</v>
      </c>
      <c r="N25">
        <v>0.09</v>
      </c>
      <c r="O25">
        <v>0.24</v>
      </c>
      <c r="P25">
        <v>0.2</v>
      </c>
      <c r="Q25">
        <v>0.16</v>
      </c>
      <c r="R25">
        <v>0.3</v>
      </c>
      <c r="S25">
        <v>0.18</v>
      </c>
      <c r="T25">
        <v>0.15</v>
      </c>
      <c r="U25">
        <v>0.28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A2" sqref="A2:C2"/>
    </sheetView>
  </sheetViews>
  <sheetFormatPr defaultColWidth="9" defaultRowHeight="14.25"/>
  <sheetData>
    <row r="1" spans="1:12">
      <c r="A1" s="32" t="s">
        <v>21</v>
      </c>
      <c r="B1" s="32" t="str">
        <f t="shared" ref="B1:C1" si="0">A1</f>
        <v>北进口</v>
      </c>
      <c r="C1" s="32" t="str">
        <f t="shared" si="0"/>
        <v>北进口</v>
      </c>
      <c r="D1" s="32" t="s">
        <v>22</v>
      </c>
      <c r="E1" s="32" t="str">
        <f t="shared" ref="E1:F1" si="1">D1</f>
        <v>东进口</v>
      </c>
      <c r="F1" s="32" t="str">
        <f t="shared" si="1"/>
        <v>东进口</v>
      </c>
      <c r="G1" s="32" t="s">
        <v>23</v>
      </c>
      <c r="H1" s="32" t="str">
        <f t="shared" ref="H1:I1" si="2">G1</f>
        <v>南进口</v>
      </c>
      <c r="I1" s="32" t="str">
        <f t="shared" si="2"/>
        <v>南进口</v>
      </c>
      <c r="J1" s="32" t="s">
        <v>24</v>
      </c>
      <c r="K1" s="32" t="str">
        <f t="shared" ref="K1:L1" si="3">J1</f>
        <v>西进口</v>
      </c>
      <c r="L1" s="32" t="str">
        <f t="shared" si="3"/>
        <v>西进口</v>
      </c>
    </row>
    <row r="2" spans="1:12">
      <c r="A2" s="28" t="s">
        <v>25</v>
      </c>
      <c r="B2" s="28" t="s">
        <v>26</v>
      </c>
      <c r="C2" s="28" t="s">
        <v>27</v>
      </c>
      <c r="D2" s="28" t="s">
        <v>25</v>
      </c>
      <c r="E2" s="28" t="s">
        <v>26</v>
      </c>
      <c r="F2" s="28" t="s">
        <v>27</v>
      </c>
      <c r="G2" s="28" t="s">
        <v>25</v>
      </c>
      <c r="H2" s="28" t="s">
        <v>26</v>
      </c>
      <c r="I2" s="28" t="s">
        <v>27</v>
      </c>
      <c r="J2" s="28" t="s">
        <v>25</v>
      </c>
      <c r="K2" s="28" t="s">
        <v>26</v>
      </c>
      <c r="L2" s="28" t="s">
        <v>27</v>
      </c>
    </row>
    <row r="3" spans="1:12">
      <c r="A3" s="33">
        <v>0.106885977139671</v>
      </c>
      <c r="B3" s="33">
        <v>0.0792898553900935</v>
      </c>
      <c r="C3" s="33">
        <v>0.241859641212277</v>
      </c>
      <c r="D3" s="33">
        <v>0.131520761960298</v>
      </c>
      <c r="E3" s="33">
        <v>0.0834504598514035</v>
      </c>
      <c r="F3" s="33">
        <v>0.232316074577979</v>
      </c>
      <c r="G3" s="33">
        <v>0.118343668733747</v>
      </c>
      <c r="H3" s="33">
        <v>0.0898855720035059</v>
      </c>
      <c r="I3" s="33">
        <v>0.227718840415272</v>
      </c>
      <c r="J3" s="33">
        <v>0.124127029067573</v>
      </c>
      <c r="K3" s="33">
        <v>0.0874936138859151</v>
      </c>
      <c r="L3" s="33">
        <v>0.219214836436543</v>
      </c>
    </row>
    <row r="4" spans="1:12">
      <c r="A4" s="33">
        <v>0.0534522813864882</v>
      </c>
      <c r="B4" s="33">
        <v>0.0405872062067392</v>
      </c>
      <c r="C4" s="33">
        <v>0.12567232439048</v>
      </c>
      <c r="D4" s="33">
        <v>0.061399032971305</v>
      </c>
      <c r="E4" s="33">
        <v>0.0324495680083876</v>
      </c>
      <c r="F4" s="33">
        <v>0.110559964726631</v>
      </c>
      <c r="G4" s="33">
        <v>0.0542908581716343</v>
      </c>
      <c r="H4" s="33">
        <v>0.0439421096846785</v>
      </c>
      <c r="I4" s="33">
        <v>0.110413002779826</v>
      </c>
      <c r="J4" s="33">
        <v>0.0597867119667799</v>
      </c>
      <c r="K4" s="33">
        <v>0.0426242628691431</v>
      </c>
      <c r="L4" s="33">
        <v>0.110388748839061</v>
      </c>
    </row>
    <row r="5" spans="1:12">
      <c r="A5" s="33">
        <v>0.0294954000557569</v>
      </c>
      <c r="B5" s="33">
        <v>0.0239108490304548</v>
      </c>
      <c r="C5" s="33">
        <v>0.0667815388579342</v>
      </c>
      <c r="D5" s="33">
        <v>0.0323881721213888</v>
      </c>
      <c r="E5" s="33">
        <v>0.0159084352523619</v>
      </c>
      <c r="F5" s="33">
        <v>0.054673721340388</v>
      </c>
      <c r="G5" s="33">
        <v>0.0245649129825965</v>
      </c>
      <c r="H5" s="33">
        <v>0.0199986655627231</v>
      </c>
      <c r="I5" s="33">
        <v>0.0513133261473875</v>
      </c>
      <c r="J5" s="33">
        <v>0.034682899207248</v>
      </c>
      <c r="K5" s="33">
        <v>0.0232515525638162</v>
      </c>
      <c r="L5" s="33">
        <v>0.0550174693733139</v>
      </c>
    </row>
    <row r="6" spans="1:12">
      <c r="A6" s="33">
        <v>0.00970170058544745</v>
      </c>
      <c r="B6" s="33">
        <v>0.0103419868939618</v>
      </c>
      <c r="C6" s="33">
        <v>0.0219491771071532</v>
      </c>
      <c r="D6" s="33">
        <v>0.0108365527127828</v>
      </c>
      <c r="E6" s="33">
        <v>0.00016320232637498</v>
      </c>
      <c r="F6" s="33">
        <v>0.0137314184933233</v>
      </c>
      <c r="G6" s="33">
        <v>0.0114822964592919</v>
      </c>
      <c r="H6" s="33">
        <v>0.00844607811917131</v>
      </c>
      <c r="I6" s="33">
        <v>0.0213450955919896</v>
      </c>
      <c r="J6" s="33">
        <v>0.0106172140430351</v>
      </c>
      <c r="K6" s="33">
        <v>0.00807634840071165</v>
      </c>
      <c r="L6" s="33">
        <v>0.0192089396016688</v>
      </c>
    </row>
    <row r="7" spans="1:12">
      <c r="A7" s="33">
        <v>0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</row>
    <row r="8" spans="1:12">
      <c r="A8" s="33">
        <v>0.00880959018678562</v>
      </c>
      <c r="B8" s="33">
        <v>0.00684927798182997</v>
      </c>
      <c r="C8" s="33">
        <v>0.0259428645044929</v>
      </c>
      <c r="D8" s="33">
        <v>0.0168379619505795</v>
      </c>
      <c r="E8" s="33">
        <v>0.00670745076317694</v>
      </c>
      <c r="F8" s="33">
        <v>0.0314625850340136</v>
      </c>
      <c r="G8" s="33">
        <v>0.0132426485297059</v>
      </c>
      <c r="H8" s="33">
        <v>0.00547786502166944</v>
      </c>
      <c r="I8" s="33">
        <v>0.0261105122822942</v>
      </c>
      <c r="J8" s="33">
        <v>0.0185919214798037</v>
      </c>
      <c r="K8" s="33">
        <v>0.00795343977284689</v>
      </c>
      <c r="L8" s="33">
        <v>0.0284669703536627</v>
      </c>
    </row>
    <row r="9" spans="1:12">
      <c r="A9" s="33">
        <v>0.113725490196078</v>
      </c>
      <c r="B9" s="33">
        <v>0.0823290226680573</v>
      </c>
      <c r="C9" s="33">
        <v>0.223501562047087</v>
      </c>
      <c r="D9" s="33">
        <v>0.167407731370119</v>
      </c>
      <c r="E9" s="33">
        <v>0.118346743948738</v>
      </c>
      <c r="F9" s="33">
        <v>0.250314940791131</v>
      </c>
      <c r="G9" s="33">
        <v>0.166813362672534</v>
      </c>
      <c r="H9" s="33">
        <v>0.138157324089322</v>
      </c>
      <c r="I9" s="33">
        <v>0.226995518239065</v>
      </c>
      <c r="J9" s="33">
        <v>0.124174216685542</v>
      </c>
      <c r="K9" s="33">
        <v>0.0897017973541591</v>
      </c>
      <c r="L9" s="33">
        <v>0.176860819954889</v>
      </c>
    </row>
    <row r="10" spans="1:12">
      <c r="A10" s="33">
        <v>0.448434160394015</v>
      </c>
      <c r="B10" s="33">
        <v>0.381534486826279</v>
      </c>
      <c r="C10" s="33">
        <v>0.559744275177945</v>
      </c>
      <c r="D10" s="33">
        <v>0.624389532764779</v>
      </c>
      <c r="E10" s="33">
        <v>0.554067941623022</v>
      </c>
      <c r="F10" s="33">
        <v>0.597946586041824</v>
      </c>
      <c r="G10" s="33">
        <v>0.621004200840168</v>
      </c>
      <c r="H10" s="33">
        <v>0.614270290270436</v>
      </c>
      <c r="I10" s="33">
        <v>0.540917342712884</v>
      </c>
      <c r="J10" s="33">
        <v>0.4629577198943</v>
      </c>
      <c r="K10" s="33">
        <v>0.401776430810465</v>
      </c>
      <c r="L10" s="33">
        <v>0.443810534695502</v>
      </c>
    </row>
    <row r="11" spans="1:12">
      <c r="A11" s="33">
        <v>0.717126661090977</v>
      </c>
      <c r="B11" s="33">
        <v>0.638359205489942</v>
      </c>
      <c r="C11" s="33">
        <v>0.843263873232632</v>
      </c>
      <c r="D11" s="33">
        <v>0.896785479991253</v>
      </c>
      <c r="E11" s="33">
        <v>0.838685875085929</v>
      </c>
      <c r="F11" s="33">
        <v>0.84961577223482</v>
      </c>
      <c r="G11" s="33">
        <v>0.951190238047609</v>
      </c>
      <c r="H11" s="33">
        <v>0.940421014960862</v>
      </c>
      <c r="I11" s="33">
        <v>0.834642877403983</v>
      </c>
      <c r="J11" s="33">
        <v>0.818280483201208</v>
      </c>
      <c r="K11" s="33">
        <v>0.711765468516137</v>
      </c>
      <c r="L11" s="33">
        <v>0.769404272256866</v>
      </c>
    </row>
    <row r="12" spans="1:12">
      <c r="A12" s="33">
        <v>0.73441130006505</v>
      </c>
      <c r="B12" s="33">
        <v>0.652318953992211</v>
      </c>
      <c r="C12" s="33">
        <v>0.945795355728043</v>
      </c>
      <c r="D12" s="33">
        <v>0.913866413975751</v>
      </c>
      <c r="E12" s="33">
        <v>0.826263705286272</v>
      </c>
      <c r="F12" s="33">
        <v>1</v>
      </c>
      <c r="G12" s="33">
        <v>1</v>
      </c>
      <c r="H12" s="33">
        <v>0.961190318050994</v>
      </c>
      <c r="I12" s="33">
        <v>1</v>
      </c>
      <c r="J12" s="33">
        <v>0.98121932804832</v>
      </c>
      <c r="K12" s="33">
        <v>0.851061699489368</v>
      </c>
      <c r="L12" s="33">
        <v>1</v>
      </c>
    </row>
    <row r="13" spans="1:12">
      <c r="A13" s="33">
        <v>0.708800297370133</v>
      </c>
      <c r="B13" s="33">
        <v>0.619667566100664</v>
      </c>
      <c r="C13" s="33">
        <v>0.927082997842121</v>
      </c>
      <c r="D13" s="33">
        <v>0.815195471001288</v>
      </c>
      <c r="E13" s="33">
        <v>0.758692996641989</v>
      </c>
      <c r="F13" s="33">
        <v>0.916178508440413</v>
      </c>
      <c r="G13" s="33">
        <v>0.783036607321464</v>
      </c>
      <c r="H13" s="33">
        <v>0.735783845423638</v>
      </c>
      <c r="I13" s="33">
        <v>0.867362568786521</v>
      </c>
      <c r="J13" s="33">
        <v>0.834513023782559</v>
      </c>
      <c r="K13" s="33">
        <v>0.713661085395503</v>
      </c>
      <c r="L13" s="33">
        <v>0.908009375967449</v>
      </c>
    </row>
    <row r="14" spans="1:12">
      <c r="A14" s="33">
        <v>0.59877334820184</v>
      </c>
      <c r="B14" s="33">
        <v>0.507452238249881</v>
      </c>
      <c r="C14" s="33">
        <v>0.848690779091114</v>
      </c>
      <c r="D14" s="33">
        <v>0.738732171927011</v>
      </c>
      <c r="E14" s="33">
        <v>0.675761157516621</v>
      </c>
      <c r="F14" s="33">
        <v>0.807397959183674</v>
      </c>
      <c r="G14" s="33">
        <v>0.574114822964593</v>
      </c>
      <c r="H14" s="33">
        <v>0.515392127426629</v>
      </c>
      <c r="I14" s="33">
        <v>0.719393543995008</v>
      </c>
      <c r="J14" s="33">
        <v>0.618488108720272</v>
      </c>
      <c r="K14" s="33">
        <v>0.538722635982512</v>
      </c>
      <c r="L14" s="33">
        <v>0.750947179101617</v>
      </c>
    </row>
    <row r="15" spans="1:12">
      <c r="A15" s="33">
        <v>0.545785707647988</v>
      </c>
      <c r="B15" s="33">
        <v>0.448232695994317</v>
      </c>
      <c r="C15" s="33">
        <v>0.824374375986344</v>
      </c>
      <c r="D15" s="33">
        <v>0.630779697256846</v>
      </c>
      <c r="E15" s="33">
        <v>0.528020520631906</v>
      </c>
      <c r="F15" s="33">
        <v>0.773809523809524</v>
      </c>
      <c r="G15" s="33">
        <v>0.488317663532707</v>
      </c>
      <c r="H15" s="33">
        <v>0.424092355190809</v>
      </c>
      <c r="I15" s="33">
        <v>0.662889317524253</v>
      </c>
      <c r="J15" s="33">
        <v>0.568610796526991</v>
      </c>
      <c r="K15" s="33">
        <v>0.476336398668094</v>
      </c>
      <c r="L15" s="33">
        <v>0.717246767797385</v>
      </c>
    </row>
    <row r="16" spans="1:12">
      <c r="A16" s="33">
        <v>0.635442802713503</v>
      </c>
      <c r="B16" s="33">
        <v>0.520272331252989</v>
      </c>
      <c r="C16" s="33">
        <v>0.935601790717898</v>
      </c>
      <c r="D16" s="33">
        <v>0.793182204728236</v>
      </c>
      <c r="E16" s="33">
        <v>0.655990267206718</v>
      </c>
      <c r="F16" s="33">
        <v>0.91156462585034</v>
      </c>
      <c r="G16" s="33">
        <v>0.60628125625125</v>
      </c>
      <c r="H16" s="33">
        <v>0.547080463534985</v>
      </c>
      <c r="I16" s="33">
        <v>0.765771259998865</v>
      </c>
      <c r="J16" s="33">
        <v>0.626887504718762</v>
      </c>
      <c r="K16" s="33">
        <v>0.509622494011815</v>
      </c>
      <c r="L16" s="33">
        <v>0.795748382055931</v>
      </c>
    </row>
    <row r="17" spans="1:12">
      <c r="A17" s="33">
        <v>0.717293931790726</v>
      </c>
      <c r="B17" s="33">
        <v>0.628478753289079</v>
      </c>
      <c r="C17" s="33">
        <v>0.929240877322941</v>
      </c>
      <c r="D17" s="33">
        <v>0.843331632529096</v>
      </c>
      <c r="E17" s="33">
        <v>0.767654617719157</v>
      </c>
      <c r="F17" s="33">
        <v>0.923815822625346</v>
      </c>
      <c r="G17" s="33">
        <v>0.668513702740548</v>
      </c>
      <c r="H17" s="33">
        <v>0.649946167587125</v>
      </c>
      <c r="I17" s="33">
        <v>0.780379531400692</v>
      </c>
      <c r="J17" s="33">
        <v>0.679596073990185</v>
      </c>
      <c r="K17" s="33">
        <v>0.598023321190089</v>
      </c>
      <c r="L17" s="33">
        <v>0.803458493653532</v>
      </c>
    </row>
    <row r="18" spans="1:12">
      <c r="A18" s="33">
        <v>0.730991543536846</v>
      </c>
      <c r="B18" s="33">
        <v>0.632399735455533</v>
      </c>
      <c r="C18" s="33">
        <v>0.912734709652485</v>
      </c>
      <c r="D18" s="33">
        <v>0.735597832689457</v>
      </c>
      <c r="E18" s="33">
        <v>0.669731573385822</v>
      </c>
      <c r="F18" s="33">
        <v>0.819712144116906</v>
      </c>
      <c r="G18" s="33">
        <v>0.649569913982797</v>
      </c>
      <c r="H18" s="33">
        <v>0.616456037873756</v>
      </c>
      <c r="I18" s="33">
        <v>0.729250581494299</v>
      </c>
      <c r="J18" s="33">
        <v>0.697102680256701</v>
      </c>
      <c r="K18" s="33">
        <v>0.614683056195237</v>
      </c>
      <c r="L18" s="33">
        <v>0.773030825704303</v>
      </c>
    </row>
    <row r="19" spans="1:12">
      <c r="A19" s="33">
        <v>0.747774370411672</v>
      </c>
      <c r="B19" s="33">
        <v>0.674995004338168</v>
      </c>
      <c r="C19" s="33">
        <v>0.898499146510355</v>
      </c>
      <c r="D19" s="33">
        <v>0.722550234468013</v>
      </c>
      <c r="E19" s="33">
        <v>0.678297882161326</v>
      </c>
      <c r="F19" s="33">
        <v>0.766376921138826</v>
      </c>
      <c r="G19" s="33">
        <v>0.644688937787558</v>
      </c>
      <c r="H19" s="33">
        <v>0.612051181735193</v>
      </c>
      <c r="I19" s="33">
        <v>0.728002496170647</v>
      </c>
      <c r="J19" s="33">
        <v>0.774844280860702</v>
      </c>
      <c r="K19" s="33">
        <v>0.702874328976656</v>
      </c>
      <c r="L19" s="33">
        <v>0.791753276428877</v>
      </c>
    </row>
    <row r="20" spans="1:12">
      <c r="A20" s="33">
        <v>0.899972121550042</v>
      </c>
      <c r="B20" s="33">
        <v>0.860898858152856</v>
      </c>
      <c r="C20" s="33">
        <v>0.903571773648105</v>
      </c>
      <c r="D20" s="33">
        <v>0.957479894064193</v>
      </c>
      <c r="E20" s="33">
        <v>0.99253489480044</v>
      </c>
      <c r="F20" s="33">
        <v>0.795335726883346</v>
      </c>
      <c r="G20" s="33">
        <v>0.833926785357071</v>
      </c>
      <c r="H20" s="33">
        <v>0.855654526320259</v>
      </c>
      <c r="I20" s="33">
        <v>0.725704884552108</v>
      </c>
      <c r="J20" s="33">
        <v>0.897461306153265</v>
      </c>
      <c r="K20" s="33">
        <v>0.882887332260209</v>
      </c>
      <c r="L20" s="33">
        <v>0.7557825836982</v>
      </c>
    </row>
    <row r="21" spans="1:12">
      <c r="A21" s="33">
        <v>1</v>
      </c>
      <c r="B21" s="33">
        <v>1</v>
      </c>
      <c r="C21" s="33">
        <v>1</v>
      </c>
      <c r="D21" s="33">
        <v>1</v>
      </c>
      <c r="E21" s="33">
        <v>1</v>
      </c>
      <c r="F21" s="33">
        <v>0.881613756613757</v>
      </c>
      <c r="G21" s="33">
        <v>0.922304460892178</v>
      </c>
      <c r="H21" s="33">
        <v>1</v>
      </c>
      <c r="I21" s="33">
        <v>0.787385828558461</v>
      </c>
      <c r="J21" s="33">
        <v>1</v>
      </c>
      <c r="K21" s="33">
        <v>1</v>
      </c>
      <c r="L21" s="33">
        <v>0.854053336871434</v>
      </c>
    </row>
    <row r="22" spans="1:12">
      <c r="A22" s="33">
        <v>0.820667224235666</v>
      </c>
      <c r="B22" s="33">
        <v>0.800077610023812</v>
      </c>
      <c r="C22" s="33">
        <v>0.993558568713968</v>
      </c>
      <c r="D22" s="33">
        <v>0.777510508540467</v>
      </c>
      <c r="E22" s="33">
        <v>0.769782512293751</v>
      </c>
      <c r="F22" s="33">
        <v>0.82473544973545</v>
      </c>
      <c r="G22" s="33">
        <v>0.684536907381476</v>
      </c>
      <c r="H22" s="33">
        <v>0.684785292074959</v>
      </c>
      <c r="I22" s="33">
        <v>0.751092074658195</v>
      </c>
      <c r="J22" s="33">
        <v>0.784281804454511</v>
      </c>
      <c r="K22" s="33">
        <v>0.8121323973023</v>
      </c>
      <c r="L22" s="33">
        <v>0.810741084722775</v>
      </c>
    </row>
    <row r="23" spans="1:12">
      <c r="A23" s="33">
        <v>0.649530712759037</v>
      </c>
      <c r="B23" s="33">
        <v>0.574144774924485</v>
      </c>
      <c r="C23" s="33">
        <v>0.904328641824213</v>
      </c>
      <c r="D23" s="33">
        <v>0.645285127681804</v>
      </c>
      <c r="E23" s="33">
        <v>0.569880103987907</v>
      </c>
      <c r="F23" s="33">
        <v>0.802642353237591</v>
      </c>
      <c r="G23" s="33">
        <v>0.563312662532506</v>
      </c>
      <c r="H23" s="33">
        <v>0.515216830893436</v>
      </c>
      <c r="I23" s="33">
        <v>0.716400975775799</v>
      </c>
      <c r="J23" s="33">
        <v>0.625330313325783</v>
      </c>
      <c r="K23" s="33">
        <v>0.572337664338142</v>
      </c>
      <c r="L23" s="33">
        <v>0.744475402827532</v>
      </c>
    </row>
    <row r="24" spans="1:12">
      <c r="A24" s="33">
        <v>0.561137440758294</v>
      </c>
      <c r="B24" s="33">
        <v>0.468800641507439</v>
      </c>
      <c r="C24" s="33">
        <v>0.849479854423653</v>
      </c>
      <c r="D24" s="33">
        <v>0.605000364458051</v>
      </c>
      <c r="E24" s="33">
        <v>0.504003732222898</v>
      </c>
      <c r="F24" s="33">
        <v>0.799492945326279</v>
      </c>
      <c r="G24" s="33">
        <v>0.580616123224645</v>
      </c>
      <c r="H24" s="33">
        <v>0.524707106181781</v>
      </c>
      <c r="I24" s="33">
        <v>0.784407443127021</v>
      </c>
      <c r="J24" s="33">
        <v>0.530200075500189</v>
      </c>
      <c r="K24" s="33">
        <v>0.436026540561773</v>
      </c>
      <c r="L24" s="33">
        <v>0.714548965842584</v>
      </c>
    </row>
    <row r="25" spans="1:12">
      <c r="A25" s="33">
        <v>0.388569835517145</v>
      </c>
      <c r="B25" s="33">
        <v>0.296364576309863</v>
      </c>
      <c r="C25" s="33">
        <v>0.705497761602628</v>
      </c>
      <c r="D25" s="33">
        <v>0.508370386568506</v>
      </c>
      <c r="E25" s="33">
        <v>0.381561434136322</v>
      </c>
      <c r="F25" s="33">
        <v>0.715876165280927</v>
      </c>
      <c r="G25" s="33">
        <v>0.513542708541708</v>
      </c>
      <c r="H25" s="33">
        <v>0.425457120587638</v>
      </c>
      <c r="I25" s="33">
        <v>0.728981108526692</v>
      </c>
      <c r="J25" s="33">
        <v>0.437358437146093</v>
      </c>
      <c r="K25" s="33">
        <v>0.347084658692689</v>
      </c>
      <c r="L25" s="33">
        <v>0.628882697212271</v>
      </c>
    </row>
    <row r="26" spans="1:12">
      <c r="A26" s="33">
        <v>0.239587398940619</v>
      </c>
      <c r="B26" s="33">
        <v>0.177722571238138</v>
      </c>
      <c r="C26" s="33">
        <v>0.488469837998003</v>
      </c>
      <c r="D26" s="33">
        <v>0.302840343076512</v>
      </c>
      <c r="E26" s="33">
        <v>0.204219521965549</v>
      </c>
      <c r="F26" s="33">
        <v>0.473907155454775</v>
      </c>
      <c r="G26" s="33">
        <v>0.286037207441488</v>
      </c>
      <c r="H26" s="33">
        <v>0.226035477834694</v>
      </c>
      <c r="I26" s="33">
        <v>0.475832529642026</v>
      </c>
      <c r="J26" s="33">
        <v>0.27076255190638</v>
      </c>
      <c r="K26" s="33">
        <v>0.209252099394892</v>
      </c>
      <c r="L26" s="33">
        <v>0.424542626745095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F23" sqref="F23"/>
    </sheetView>
  </sheetViews>
  <sheetFormatPr defaultColWidth="9" defaultRowHeight="14.25"/>
  <cols>
    <col min="1" max="12" width="9" style="31"/>
  </cols>
  <sheetData>
    <row r="1" spans="1:12">
      <c r="A1" s="32" t="s">
        <v>21</v>
      </c>
      <c r="B1" s="32" t="str">
        <f t="shared" ref="B1:C1" si="0">A1</f>
        <v>北进口</v>
      </c>
      <c r="C1" s="32" t="str">
        <f t="shared" si="0"/>
        <v>北进口</v>
      </c>
      <c r="D1" s="32" t="s">
        <v>22</v>
      </c>
      <c r="E1" s="32" t="str">
        <f t="shared" ref="E1:F1" si="1">D1</f>
        <v>东进口</v>
      </c>
      <c r="F1" s="32" t="str">
        <f t="shared" si="1"/>
        <v>东进口</v>
      </c>
      <c r="G1" s="32" t="s">
        <v>23</v>
      </c>
      <c r="H1" s="32" t="str">
        <f t="shared" ref="H1:I1" si="2">G1</f>
        <v>南进口</v>
      </c>
      <c r="I1" s="32" t="str">
        <f t="shared" si="2"/>
        <v>南进口</v>
      </c>
      <c r="J1" s="32" t="s">
        <v>24</v>
      </c>
      <c r="K1" s="32" t="str">
        <f t="shared" ref="K1:L1" si="3">J1</f>
        <v>西进口</v>
      </c>
      <c r="L1" s="32" t="str">
        <f t="shared" si="3"/>
        <v>西进口</v>
      </c>
    </row>
    <row r="2" spans="1:12">
      <c r="A2" s="28" t="s">
        <v>25</v>
      </c>
      <c r="B2" s="28" t="s">
        <v>26</v>
      </c>
      <c r="C2" s="28" t="s">
        <v>27</v>
      </c>
      <c r="D2" s="28" t="s">
        <v>25</v>
      </c>
      <c r="E2" s="28" t="s">
        <v>26</v>
      </c>
      <c r="F2" s="28" t="s">
        <v>27</v>
      </c>
      <c r="G2" s="28" t="s">
        <v>25</v>
      </c>
      <c r="H2" s="28" t="s">
        <v>26</v>
      </c>
      <c r="I2" s="28" t="s">
        <v>27</v>
      </c>
      <c r="J2" s="28" t="s">
        <v>25</v>
      </c>
      <c r="K2" s="28" t="s">
        <v>26</v>
      </c>
      <c r="L2" s="28" t="s">
        <v>27</v>
      </c>
    </row>
    <row r="3" spans="1:12">
      <c r="A3" s="31">
        <v>0.181812565639093</v>
      </c>
      <c r="B3" s="31">
        <v>0.154547162909605</v>
      </c>
      <c r="C3" s="31">
        <v>0.279800357849138</v>
      </c>
      <c r="D3" s="31">
        <v>0.160798896419361</v>
      </c>
      <c r="E3" s="31">
        <v>0.11672442204519</v>
      </c>
      <c r="F3" s="31">
        <v>0.261410121291152</v>
      </c>
      <c r="G3" s="31">
        <v>0.177809076682316</v>
      </c>
      <c r="H3" s="31">
        <v>0.15282643385806</v>
      </c>
      <c r="I3" s="31">
        <v>0.29372121120592</v>
      </c>
      <c r="J3" s="31">
        <v>0.204208633093525</v>
      </c>
      <c r="K3" s="31">
        <v>0.170143624240017</v>
      </c>
      <c r="L3" s="31">
        <v>0.30057619076101</v>
      </c>
    </row>
    <row r="4" spans="1:12">
      <c r="A4" s="31">
        <v>0.104373880274294</v>
      </c>
      <c r="B4" s="31">
        <v>0.0898056886516384</v>
      </c>
      <c r="C4" s="31">
        <v>0.167699406723797</v>
      </c>
      <c r="D4" s="31">
        <v>0.087566724644635</v>
      </c>
      <c r="E4" s="31">
        <v>0.0577919769159142</v>
      </c>
      <c r="F4" s="31">
        <v>0.148800485879138</v>
      </c>
      <c r="G4" s="31">
        <v>0.100876369327074</v>
      </c>
      <c r="H4" s="31">
        <v>0.0909005387710496</v>
      </c>
      <c r="I4" s="31">
        <v>0.165370384353998</v>
      </c>
      <c r="J4" s="31">
        <v>0.120323741007194</v>
      </c>
      <c r="K4" s="31">
        <v>0.111077697795424</v>
      </c>
      <c r="L4" s="31">
        <v>0.178997946448153</v>
      </c>
    </row>
    <row r="5" spans="1:12">
      <c r="A5" s="31">
        <v>0.0565886204979304</v>
      </c>
      <c r="B5" s="31">
        <v>0.0485110099044924</v>
      </c>
      <c r="C5" s="31">
        <v>0.094622845842358</v>
      </c>
      <c r="D5" s="31">
        <v>0.0481616985545493</v>
      </c>
      <c r="E5" s="31">
        <v>0.0283168772943104</v>
      </c>
      <c r="F5" s="31">
        <v>0.0830281702720566</v>
      </c>
      <c r="G5" s="31">
        <v>0.0525508607198748</v>
      </c>
      <c r="H5" s="31">
        <v>0.0455571028758975</v>
      </c>
      <c r="I5" s="31">
        <v>0.091010345087971</v>
      </c>
      <c r="J5" s="31">
        <v>0.0597482014388489</v>
      </c>
      <c r="K5" s="31">
        <v>0.0560176703422547</v>
      </c>
      <c r="L5" s="31">
        <v>0.0949817572821341</v>
      </c>
    </row>
    <row r="6" spans="1:12">
      <c r="A6" s="31">
        <v>0.0197689503922901</v>
      </c>
      <c r="B6" s="31">
        <v>0.0186583512879056</v>
      </c>
      <c r="C6" s="31">
        <v>0.0352198888784255</v>
      </c>
      <c r="D6" s="31">
        <v>0.0156240628561147</v>
      </c>
      <c r="E6" s="31">
        <v>0.00149181278380302</v>
      </c>
      <c r="F6" s="31">
        <v>0.0272413854700702</v>
      </c>
      <c r="G6" s="31">
        <v>0.0165258215962441</v>
      </c>
      <c r="H6" s="31">
        <v>0.0236740012319628</v>
      </c>
      <c r="I6" s="31">
        <v>0.0278071433965114</v>
      </c>
      <c r="J6" s="31">
        <v>0.0274820143884892</v>
      </c>
      <c r="K6" s="31">
        <v>0.0331435432343029</v>
      </c>
      <c r="L6" s="31">
        <v>0.037960803078334</v>
      </c>
    </row>
    <row r="7" spans="1:12">
      <c r="A7" s="31">
        <v>0.000308889849879533</v>
      </c>
      <c r="B7" s="31">
        <v>0.0133423240183941</v>
      </c>
      <c r="C7" s="31">
        <v>0.0035596572181938</v>
      </c>
      <c r="D7" s="31">
        <v>0</v>
      </c>
      <c r="E7" s="31">
        <v>0.00046067253518001</v>
      </c>
      <c r="F7" s="31">
        <v>0</v>
      </c>
      <c r="G7" s="31">
        <v>0</v>
      </c>
      <c r="H7" s="31">
        <v>0</v>
      </c>
      <c r="I7" s="31">
        <v>0</v>
      </c>
      <c r="J7" s="31">
        <v>0.00597122302158273</v>
      </c>
      <c r="K7" s="31">
        <v>0.0180914609990779</v>
      </c>
      <c r="L7" s="31">
        <v>0.00787527164702833</v>
      </c>
    </row>
    <row r="8" spans="1:12">
      <c r="A8" s="31">
        <v>0</v>
      </c>
      <c r="B8" s="31">
        <v>0</v>
      </c>
      <c r="C8" s="31">
        <v>0</v>
      </c>
      <c r="D8" s="31">
        <v>0.00392850716727644</v>
      </c>
      <c r="E8" s="31">
        <v>0</v>
      </c>
      <c r="F8" s="31">
        <v>0.00785980957824976</v>
      </c>
      <c r="G8" s="31">
        <v>0.000375586854460094</v>
      </c>
      <c r="H8" s="31">
        <v>0.00530414518946557</v>
      </c>
      <c r="I8" s="31">
        <v>0.00449293966623877</v>
      </c>
      <c r="J8" s="31">
        <v>0</v>
      </c>
      <c r="K8" s="31">
        <v>0</v>
      </c>
      <c r="L8" s="31">
        <v>0</v>
      </c>
    </row>
    <row r="9" spans="1:12">
      <c r="A9" s="31">
        <v>0.0309507629579292</v>
      </c>
      <c r="B9" s="31">
        <v>0.0382648446795511</v>
      </c>
      <c r="C9" s="31">
        <v>0.0548639231566061</v>
      </c>
      <c r="D9" s="31">
        <v>0.0309182510645955</v>
      </c>
      <c r="E9" s="31">
        <v>0.0166145801455744</v>
      </c>
      <c r="F9" s="31">
        <v>0.070970507850878</v>
      </c>
      <c r="G9" s="31">
        <v>0.0282942097026604</v>
      </c>
      <c r="H9" s="31">
        <v>0.0276896394532327</v>
      </c>
      <c r="I9" s="31">
        <v>0.0539152759948652</v>
      </c>
      <c r="J9" s="31">
        <v>0.0257553956834532</v>
      </c>
      <c r="K9" s="31">
        <v>0.0226527484794784</v>
      </c>
      <c r="L9" s="31">
        <v>0.0542496560799091</v>
      </c>
    </row>
    <row r="10" spans="1:12">
      <c r="A10" s="31">
        <v>0.161827392351887</v>
      </c>
      <c r="B10" s="31">
        <v>0.14815737852526</v>
      </c>
      <c r="C10" s="31">
        <v>0.28164610603635</v>
      </c>
      <c r="D10" s="31">
        <v>0.168775865171235</v>
      </c>
      <c r="E10" s="31">
        <v>0.140489705183594</v>
      </c>
      <c r="F10" s="31">
        <v>0.293153034065129</v>
      </c>
      <c r="G10" s="31">
        <v>0.190829420970266</v>
      </c>
      <c r="H10" s="31">
        <v>0.176096619508146</v>
      </c>
      <c r="I10" s="31">
        <v>0.303707619119535</v>
      </c>
      <c r="J10" s="31">
        <v>0.150863309352518</v>
      </c>
      <c r="K10" s="31">
        <v>0.131784644645689</v>
      </c>
      <c r="L10" s="31">
        <v>0.262655262475826</v>
      </c>
    </row>
    <row r="11" spans="1:12">
      <c r="A11" s="31">
        <v>0.424167541854575</v>
      </c>
      <c r="B11" s="31">
        <v>0.392433856159758</v>
      </c>
      <c r="C11" s="31">
        <v>0.600094170825878</v>
      </c>
      <c r="D11" s="31">
        <v>0.408744677022731</v>
      </c>
      <c r="E11" s="31">
        <v>0.343400071670555</v>
      </c>
      <c r="F11" s="31">
        <v>0.596363051749701</v>
      </c>
      <c r="G11" s="31">
        <v>0.461752738654147</v>
      </c>
      <c r="H11" s="31">
        <v>0.435346723464387</v>
      </c>
      <c r="I11" s="31">
        <v>0.636487200785321</v>
      </c>
      <c r="J11" s="31">
        <v>0.410719424460432</v>
      </c>
      <c r="K11" s="31">
        <v>0.364524601879111</v>
      </c>
      <c r="L11" s="31">
        <v>0.580297864704827</v>
      </c>
    </row>
    <row r="12" spans="1:12">
      <c r="A12" s="31">
        <v>0.534502996231544</v>
      </c>
      <c r="B12" s="31">
        <v>0.508913641187253</v>
      </c>
      <c r="C12" s="31">
        <v>0.712176287786044</v>
      </c>
      <c r="D12" s="31">
        <v>0.492982666586697</v>
      </c>
      <c r="E12" s="31">
        <v>0.450622772267513</v>
      </c>
      <c r="F12" s="31">
        <v>0.664564763044604</v>
      </c>
      <c r="G12" s="31">
        <v>0.513615023474178</v>
      </c>
      <c r="H12" s="31">
        <v>0.481944139344898</v>
      </c>
      <c r="I12" s="31">
        <v>0.683700823076342</v>
      </c>
      <c r="J12" s="31">
        <v>0.518237410071942</v>
      </c>
      <c r="K12" s="31">
        <v>0.468710156008127</v>
      </c>
      <c r="L12" s="31">
        <v>0.705544589987439</v>
      </c>
    </row>
    <row r="13" spans="1:12">
      <c r="A13" s="31">
        <v>0.679959226539816</v>
      </c>
      <c r="B13" s="31">
        <v>0.655282764414574</v>
      </c>
      <c r="C13" s="31">
        <v>0.822469159054525</v>
      </c>
      <c r="D13" s="31">
        <v>0.576350986625082</v>
      </c>
      <c r="E13" s="31">
        <v>0.531778228690742</v>
      </c>
      <c r="F13" s="31">
        <v>0.742698415533842</v>
      </c>
      <c r="G13" s="31">
        <v>0.619499217527387</v>
      </c>
      <c r="H13" s="31">
        <v>0.595026012829026</v>
      </c>
      <c r="I13" s="31">
        <v>0.775636185154421</v>
      </c>
      <c r="J13" s="31">
        <v>0.652517985611511</v>
      </c>
      <c r="K13" s="31">
        <v>0.604241037494549</v>
      </c>
      <c r="L13" s="31">
        <v>0.801383655322288</v>
      </c>
    </row>
    <row r="14" spans="1:12">
      <c r="A14" s="31">
        <v>0.726570704886637</v>
      </c>
      <c r="B14" s="31">
        <v>0.673658733157539</v>
      </c>
      <c r="C14" s="31">
        <v>0.860269328562011</v>
      </c>
      <c r="D14" s="31">
        <v>0.659809272476459</v>
      </c>
      <c r="E14" s="31">
        <v>0.593568618949527</v>
      </c>
      <c r="F14" s="31">
        <v>0.797341955306265</v>
      </c>
      <c r="G14" s="31">
        <v>0.664287949921753</v>
      </c>
      <c r="H14" s="31">
        <v>0.610946454654312</v>
      </c>
      <c r="I14" s="31">
        <v>0.830061164388734</v>
      </c>
      <c r="J14" s="31">
        <v>0.709352517985611</v>
      </c>
      <c r="K14" s="31">
        <v>0.659645061814017</v>
      </c>
      <c r="L14" s="31">
        <v>0.844308870147736</v>
      </c>
    </row>
    <row r="15" spans="1:12">
      <c r="A15" s="31">
        <v>0.769012170260085</v>
      </c>
      <c r="B15" s="31">
        <v>0.711315601183394</v>
      </c>
      <c r="C15" s="31">
        <v>0.855221772294943</v>
      </c>
      <c r="D15" s="31">
        <v>0.66580699334253</v>
      </c>
      <c r="E15" s="31">
        <v>0.616326589729058</v>
      </c>
      <c r="F15" s="31">
        <v>0.781157892856505</v>
      </c>
      <c r="G15" s="31">
        <v>0.642879499217527</v>
      </c>
      <c r="H15" s="31">
        <v>0.576688181814088</v>
      </c>
      <c r="I15" s="31">
        <v>0.795344710413048</v>
      </c>
      <c r="J15" s="31">
        <v>0.701762589928058</v>
      </c>
      <c r="K15" s="31">
        <v>0.65353689810258</v>
      </c>
      <c r="L15" s="31">
        <v>0.829096636561198</v>
      </c>
    </row>
    <row r="16" spans="1:12">
      <c r="A16" s="31">
        <v>0.831994810650522</v>
      </c>
      <c r="B16" s="31">
        <v>0.779802412612149</v>
      </c>
      <c r="C16" s="31">
        <v>0.924135982672568</v>
      </c>
      <c r="D16" s="31">
        <v>0.688958195885564</v>
      </c>
      <c r="E16" s="31">
        <v>0.616028507500412</v>
      </c>
      <c r="F16" s="31">
        <v>0.847537557385541</v>
      </c>
      <c r="G16" s="31">
        <v>0.729640062597809</v>
      </c>
      <c r="H16" s="31">
        <v>0.669914538211612</v>
      </c>
      <c r="I16" s="31">
        <v>0.856056029600544</v>
      </c>
      <c r="J16" s="31">
        <v>0.762805755395683</v>
      </c>
      <c r="K16" s="31">
        <v>0.704406266957104</v>
      </c>
      <c r="L16" s="31">
        <v>0.914368881711426</v>
      </c>
    </row>
    <row r="17" spans="1:12">
      <c r="A17" s="31">
        <v>0.873911163279175</v>
      </c>
      <c r="B17" s="31">
        <v>0.819932388976429</v>
      </c>
      <c r="C17" s="31">
        <v>0.971767586401733</v>
      </c>
      <c r="D17" s="31">
        <v>0.740628561146764</v>
      </c>
      <c r="E17" s="31">
        <v>0.703217559379335</v>
      </c>
      <c r="F17" s="31">
        <v>0.861720941033565</v>
      </c>
      <c r="G17" s="31">
        <v>0.798341158059468</v>
      </c>
      <c r="H17" s="31">
        <v>0.744802563203143</v>
      </c>
      <c r="I17" s="31">
        <v>0.895208789549196</v>
      </c>
      <c r="J17" s="31">
        <v>0.806402877697842</v>
      </c>
      <c r="K17" s="31">
        <v>0.746586940769288</v>
      </c>
      <c r="L17" s="31">
        <v>0.953984488705465</v>
      </c>
    </row>
    <row r="18" spans="1:12">
      <c r="A18" s="31">
        <v>0.854481991721752</v>
      </c>
      <c r="B18" s="31">
        <v>0.80451189021449</v>
      </c>
      <c r="C18" s="31">
        <v>0.942687635370562</v>
      </c>
      <c r="D18" s="31">
        <v>0.763899718107119</v>
      </c>
      <c r="E18" s="31">
        <v>0.723166642449432</v>
      </c>
      <c r="F18" s="31">
        <v>0.868223147139208</v>
      </c>
      <c r="G18" s="31">
        <v>0.813521126760563</v>
      </c>
      <c r="H18" s="31">
        <v>0.78786921979527</v>
      </c>
      <c r="I18" s="31">
        <v>0.900173676659367</v>
      </c>
      <c r="J18" s="31">
        <v>0.788093525179856</v>
      </c>
      <c r="K18" s="31">
        <v>0.775977034325339</v>
      </c>
      <c r="L18" s="31">
        <v>0.903702374543932</v>
      </c>
    </row>
    <row r="19" spans="1:12">
      <c r="A19" s="31">
        <v>0.891208994872428</v>
      </c>
      <c r="B19" s="31">
        <v>0.853521340483005</v>
      </c>
      <c r="C19" s="31">
        <v>0.940182691402204</v>
      </c>
      <c r="D19" s="31">
        <v>0.793468481976849</v>
      </c>
      <c r="E19" s="31">
        <v>0.805536386822897</v>
      </c>
      <c r="F19" s="31">
        <v>0.842928850860113</v>
      </c>
      <c r="G19" s="31">
        <v>0.861846635367762</v>
      </c>
      <c r="H19" s="31">
        <v>0.843153924792225</v>
      </c>
      <c r="I19" s="31">
        <v>0.935362078078985</v>
      </c>
      <c r="J19" s="31">
        <v>0.833237410071942</v>
      </c>
      <c r="K19" s="31">
        <v>0.832955121724956</v>
      </c>
      <c r="L19" s="31">
        <v>0.905097992304165</v>
      </c>
    </row>
    <row r="20" spans="1:12">
      <c r="A20" s="31">
        <v>1</v>
      </c>
      <c r="B20" s="31">
        <v>1</v>
      </c>
      <c r="C20" s="31">
        <v>1</v>
      </c>
      <c r="D20" s="31">
        <v>1</v>
      </c>
      <c r="E20" s="31">
        <v>1</v>
      </c>
      <c r="F20" s="31">
        <v>1</v>
      </c>
      <c r="G20" s="31">
        <v>1</v>
      </c>
      <c r="H20" s="31">
        <v>1</v>
      </c>
      <c r="I20" s="31">
        <v>1</v>
      </c>
      <c r="J20" s="31">
        <v>1</v>
      </c>
      <c r="K20" s="31">
        <v>1</v>
      </c>
      <c r="L20" s="31">
        <v>1</v>
      </c>
    </row>
    <row r="21" spans="1:12">
      <c r="A21" s="31">
        <v>0.868289368011367</v>
      </c>
      <c r="B21" s="31">
        <v>0.865268353860501</v>
      </c>
      <c r="C21" s="31">
        <v>0.942141444580469</v>
      </c>
      <c r="D21" s="31">
        <v>0.839381035206621</v>
      </c>
      <c r="E21" s="31">
        <v>0.825689174989686</v>
      </c>
      <c r="F21" s="31">
        <v>0.925063860952823</v>
      </c>
      <c r="G21" s="31">
        <v>0.870860719874804</v>
      </c>
      <c r="H21" s="31">
        <v>0.869087191640267</v>
      </c>
      <c r="I21" s="31">
        <v>0.925790983916031</v>
      </c>
      <c r="J21" s="31">
        <v>0.845</v>
      </c>
      <c r="K21" s="31">
        <v>0.87211028761467</v>
      </c>
      <c r="L21" s="31">
        <v>0.919811790976334</v>
      </c>
    </row>
    <row r="22" spans="1:12">
      <c r="A22" s="31">
        <v>0.615246802990054</v>
      </c>
      <c r="B22" s="31">
        <v>0.608992125446185</v>
      </c>
      <c r="C22" s="31">
        <v>0.74877107072229</v>
      </c>
      <c r="D22" s="31">
        <v>0.524200803694596</v>
      </c>
      <c r="E22" s="31">
        <v>0.511353522252679</v>
      </c>
      <c r="F22" s="31">
        <v>0.695825369321734</v>
      </c>
      <c r="G22" s="31">
        <v>0.5660406885759</v>
      </c>
      <c r="H22" s="31">
        <v>0.56183707567464</v>
      </c>
      <c r="I22" s="31">
        <v>0.706656346749226</v>
      </c>
      <c r="J22" s="31">
        <v>0.584568345323741</v>
      </c>
      <c r="K22" s="31">
        <v>0.613625493940662</v>
      </c>
      <c r="L22" s="31">
        <v>0.710688438303726</v>
      </c>
    </row>
    <row r="23" spans="1:12">
      <c r="A23" s="31">
        <v>0.56625687279916</v>
      </c>
      <c r="B23" s="31">
        <v>0.54549524471814</v>
      </c>
      <c r="C23" s="31">
        <v>0.688671249646859</v>
      </c>
      <c r="D23" s="31">
        <v>0.481557008336832</v>
      </c>
      <c r="E23" s="31">
        <v>0.444624685039683</v>
      </c>
      <c r="F23" s="31">
        <v>0.642521569818331</v>
      </c>
      <c r="G23" s="31">
        <v>0.522816901408451</v>
      </c>
      <c r="H23" s="31">
        <v>0.504933105221731</v>
      </c>
      <c r="I23" s="31">
        <v>0.669372498678547</v>
      </c>
      <c r="J23" s="31">
        <v>0.54863309352518</v>
      </c>
      <c r="K23" s="31">
        <v>0.550663525568399</v>
      </c>
      <c r="L23" s="31">
        <v>0.684949259325717</v>
      </c>
    </row>
    <row r="24" spans="1:12">
      <c r="A24" s="31">
        <v>0.493914869957373</v>
      </c>
      <c r="B24" s="31">
        <v>0.472714912210181</v>
      </c>
      <c r="C24" s="31">
        <v>0.641567002542612</v>
      </c>
      <c r="D24" s="31">
        <v>0.439453007857014</v>
      </c>
      <c r="E24" s="31">
        <v>0.407053709465139</v>
      </c>
      <c r="F24" s="31">
        <v>0.626819813865419</v>
      </c>
      <c r="G24" s="31">
        <v>0.485571205007825</v>
      </c>
      <c r="H24" s="31">
        <v>0.465684432383908</v>
      </c>
      <c r="I24" s="31">
        <v>0.652703314958846</v>
      </c>
      <c r="J24" s="31">
        <v>0.48521582733813</v>
      </c>
      <c r="K24" s="31">
        <v>0.463603467044545</v>
      </c>
      <c r="L24" s="31">
        <v>0.647068205833682</v>
      </c>
    </row>
    <row r="25" spans="1:12">
      <c r="A25" s="31">
        <v>0.384228084265151</v>
      </c>
      <c r="B25" s="31">
        <v>0.347016492748497</v>
      </c>
      <c r="C25" s="31">
        <v>0.544797061870233</v>
      </c>
      <c r="D25" s="31">
        <v>0.341300305883764</v>
      </c>
      <c r="E25" s="31">
        <v>0.303335577515629</v>
      </c>
      <c r="F25" s="31">
        <v>0.513406334291992</v>
      </c>
      <c r="G25" s="31">
        <v>0.369107981220657</v>
      </c>
      <c r="H25" s="31">
        <v>0.3358219448499</v>
      </c>
      <c r="I25" s="31">
        <v>0.530280148002718</v>
      </c>
      <c r="J25" s="31">
        <v>0.395611510791367</v>
      </c>
      <c r="K25" s="31">
        <v>0.363610790848796</v>
      </c>
      <c r="L25" s="31">
        <v>0.560679466475268</v>
      </c>
    </row>
    <row r="26" spans="1:12">
      <c r="A26" s="31">
        <v>0.218786680669673</v>
      </c>
      <c r="B26" s="31">
        <v>0.189719366016014</v>
      </c>
      <c r="C26" s="31">
        <v>0.335511818438648</v>
      </c>
      <c r="D26" s="31">
        <v>0.188088526359983</v>
      </c>
      <c r="E26" s="31">
        <v>0.151799075758206</v>
      </c>
      <c r="F26" s="31">
        <v>0.295975420231864</v>
      </c>
      <c r="G26" s="31">
        <v>0.184694835680751</v>
      </c>
      <c r="H26" s="31">
        <v>0.162784716255754</v>
      </c>
      <c r="I26" s="31">
        <v>0.306671449067432</v>
      </c>
      <c r="J26" s="31">
        <v>0.233093525179856</v>
      </c>
      <c r="K26" s="31">
        <v>0.210258652353438</v>
      </c>
      <c r="L26" s="31">
        <v>0.338955679167414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7"/>
  <sheetViews>
    <sheetView tabSelected="1" workbookViewId="0">
      <selection activeCell="A1" sqref="A$1:A$1048576"/>
    </sheetView>
  </sheetViews>
  <sheetFormatPr defaultColWidth="9" defaultRowHeight="14.25"/>
  <cols>
    <col min="1" max="1" width="22.875" customWidth="1"/>
  </cols>
  <sheetData>
    <row r="1" spans="1:14">
      <c r="A1" s="30" t="s">
        <v>28</v>
      </c>
      <c r="B1" s="30" t="s">
        <v>29</v>
      </c>
      <c r="C1" s="30" t="s">
        <v>30</v>
      </c>
      <c r="D1" s="30" t="s">
        <v>31</v>
      </c>
      <c r="E1" s="30" t="s">
        <v>32</v>
      </c>
      <c r="F1" s="30" t="s">
        <v>33</v>
      </c>
      <c r="G1" s="30" t="s">
        <v>34</v>
      </c>
      <c r="H1" s="30" t="s">
        <v>35</v>
      </c>
      <c r="I1" s="30" t="s">
        <v>36</v>
      </c>
      <c r="J1" s="30" t="s">
        <v>37</v>
      </c>
      <c r="K1" s="30" t="s">
        <v>38</v>
      </c>
      <c r="L1" s="30" t="s">
        <v>39</v>
      </c>
      <c r="M1" s="30" t="s">
        <v>40</v>
      </c>
      <c r="N1" s="30" t="s">
        <v>41</v>
      </c>
    </row>
    <row r="2" spans="1:14">
      <c r="A2" s="30" t="s">
        <v>42</v>
      </c>
      <c r="B2" s="30" t="s">
        <v>43</v>
      </c>
      <c r="C2" s="30">
        <v>40</v>
      </c>
      <c r="D2" s="30">
        <v>4</v>
      </c>
      <c r="E2" s="30">
        <v>6</v>
      </c>
      <c r="F2" s="30">
        <v>60</v>
      </c>
      <c r="G2" s="30">
        <v>51</v>
      </c>
      <c r="H2" s="30">
        <v>45</v>
      </c>
      <c r="I2" s="30">
        <v>9</v>
      </c>
      <c r="J2" s="30">
        <v>8</v>
      </c>
      <c r="K2" s="30">
        <v>51</v>
      </c>
      <c r="L2" s="30">
        <v>27</v>
      </c>
      <c r="M2" s="30">
        <v>132</v>
      </c>
      <c r="N2" s="30">
        <v>11</v>
      </c>
    </row>
    <row r="3" spans="1:14">
      <c r="A3" s="30" t="s">
        <v>42</v>
      </c>
      <c r="B3" s="30" t="s">
        <v>44</v>
      </c>
      <c r="C3" s="30">
        <v>32</v>
      </c>
      <c r="D3" s="30">
        <v>7</v>
      </c>
      <c r="E3" s="30">
        <v>5</v>
      </c>
      <c r="F3" s="30">
        <v>31</v>
      </c>
      <c r="G3" s="30">
        <v>43</v>
      </c>
      <c r="H3" s="30">
        <v>52</v>
      </c>
      <c r="I3" s="30">
        <v>15</v>
      </c>
      <c r="J3" s="30">
        <v>12</v>
      </c>
      <c r="K3" s="30">
        <v>31</v>
      </c>
      <c r="L3" s="30">
        <v>21</v>
      </c>
      <c r="M3" s="30">
        <v>111</v>
      </c>
      <c r="N3" s="30">
        <v>8</v>
      </c>
    </row>
    <row r="4" spans="1:14">
      <c r="A4" s="30" t="s">
        <v>42</v>
      </c>
      <c r="B4" s="30" t="s">
        <v>45</v>
      </c>
      <c r="C4" s="30">
        <v>52</v>
      </c>
      <c r="D4" s="30">
        <v>8</v>
      </c>
      <c r="E4" s="30">
        <v>7</v>
      </c>
      <c r="F4" s="30">
        <v>11</v>
      </c>
      <c r="G4" s="30">
        <v>23</v>
      </c>
      <c r="H4" s="30">
        <v>38</v>
      </c>
      <c r="I4" s="30">
        <v>12</v>
      </c>
      <c r="J4" s="30">
        <v>5</v>
      </c>
      <c r="K4" s="30">
        <v>14</v>
      </c>
      <c r="L4" s="30">
        <v>9</v>
      </c>
      <c r="M4" s="30">
        <v>80</v>
      </c>
      <c r="N4" s="30">
        <v>6</v>
      </c>
    </row>
    <row r="5" spans="1:14">
      <c r="A5" s="30" t="s">
        <v>42</v>
      </c>
      <c r="B5" s="30" t="s">
        <v>46</v>
      </c>
      <c r="C5" s="30">
        <v>41</v>
      </c>
      <c r="D5" s="30">
        <v>11</v>
      </c>
      <c r="E5" s="30">
        <v>4</v>
      </c>
      <c r="F5" s="30">
        <v>14</v>
      </c>
      <c r="G5" s="30">
        <v>58</v>
      </c>
      <c r="H5" s="30">
        <v>29</v>
      </c>
      <c r="I5" s="30">
        <v>6</v>
      </c>
      <c r="J5" s="30">
        <v>3</v>
      </c>
      <c r="K5" s="30">
        <v>9</v>
      </c>
      <c r="L5" s="30">
        <v>11</v>
      </c>
      <c r="M5" s="30">
        <v>89</v>
      </c>
      <c r="N5" s="30">
        <v>21</v>
      </c>
    </row>
    <row r="6" spans="1:14">
      <c r="A6" s="30" t="s">
        <v>42</v>
      </c>
      <c r="B6" s="30" t="s">
        <v>47</v>
      </c>
      <c r="C6" s="30">
        <v>31</v>
      </c>
      <c r="D6" s="30">
        <v>15</v>
      </c>
      <c r="E6" s="30">
        <v>9</v>
      </c>
      <c r="F6" s="30">
        <v>21</v>
      </c>
      <c r="G6" s="30">
        <v>79</v>
      </c>
      <c r="H6" s="30">
        <v>37</v>
      </c>
      <c r="I6" s="30">
        <v>15</v>
      </c>
      <c r="J6" s="30">
        <v>12</v>
      </c>
      <c r="K6" s="30">
        <v>57</v>
      </c>
      <c r="L6" s="30">
        <v>8</v>
      </c>
      <c r="M6" s="30">
        <v>134</v>
      </c>
      <c r="N6" s="30">
        <v>87</v>
      </c>
    </row>
    <row r="7" spans="1:14">
      <c r="A7" s="30" t="s">
        <v>42</v>
      </c>
      <c r="B7" s="30" t="s">
        <v>48</v>
      </c>
      <c r="C7" s="30">
        <v>83</v>
      </c>
      <c r="D7" s="30">
        <v>38</v>
      </c>
      <c r="E7" s="30">
        <v>23</v>
      </c>
      <c r="F7" s="30">
        <v>52</v>
      </c>
      <c r="G7" s="30">
        <v>218</v>
      </c>
      <c r="H7" s="30">
        <v>42</v>
      </c>
      <c r="I7" s="30">
        <v>21</v>
      </c>
      <c r="J7" s="30">
        <v>8</v>
      </c>
      <c r="K7" s="30">
        <v>101</v>
      </c>
      <c r="L7" s="30">
        <v>10</v>
      </c>
      <c r="M7" s="30">
        <v>264</v>
      </c>
      <c r="N7" s="30">
        <v>194</v>
      </c>
    </row>
    <row r="8" spans="1:14">
      <c r="A8" s="30" t="s">
        <v>42</v>
      </c>
      <c r="B8" s="30" t="s">
        <v>49</v>
      </c>
      <c r="C8" s="30">
        <v>144</v>
      </c>
      <c r="D8" s="30">
        <v>41</v>
      </c>
      <c r="E8" s="30">
        <v>32</v>
      </c>
      <c r="F8" s="30">
        <v>134</v>
      </c>
      <c r="G8" s="30">
        <v>398</v>
      </c>
      <c r="H8" s="30">
        <v>51</v>
      </c>
      <c r="I8" s="30">
        <v>24</v>
      </c>
      <c r="J8" s="30">
        <v>11</v>
      </c>
      <c r="K8" s="30">
        <v>126</v>
      </c>
      <c r="L8" s="30">
        <v>12</v>
      </c>
      <c r="M8" s="30">
        <v>459</v>
      </c>
      <c r="N8" s="30">
        <v>352</v>
      </c>
    </row>
    <row r="9" spans="1:14">
      <c r="A9" s="30" t="s">
        <v>42</v>
      </c>
      <c r="B9" s="30" t="s">
        <v>50</v>
      </c>
      <c r="C9" s="30">
        <v>228</v>
      </c>
      <c r="D9" s="30">
        <v>124</v>
      </c>
      <c r="E9" s="30">
        <v>56</v>
      </c>
      <c r="F9" s="30">
        <v>240</v>
      </c>
      <c r="G9" s="30">
        <v>912</v>
      </c>
      <c r="H9" s="30">
        <v>60</v>
      </c>
      <c r="I9" s="30">
        <v>168</v>
      </c>
      <c r="J9" s="30">
        <v>60</v>
      </c>
      <c r="K9" s="30">
        <v>160</v>
      </c>
      <c r="L9" s="30">
        <v>84</v>
      </c>
      <c r="M9" s="30">
        <v>1144</v>
      </c>
      <c r="N9" s="30">
        <v>500</v>
      </c>
    </row>
    <row r="10" spans="1:14">
      <c r="A10" s="30" t="s">
        <v>42</v>
      </c>
      <c r="B10" s="30" t="s">
        <v>51</v>
      </c>
      <c r="C10" s="30">
        <v>201</v>
      </c>
      <c r="D10" s="30">
        <v>137</v>
      </c>
      <c r="E10" s="30">
        <v>51</v>
      </c>
      <c r="F10" s="30">
        <v>196</v>
      </c>
      <c r="G10" s="30">
        <v>827</v>
      </c>
      <c r="H10" s="30">
        <v>62</v>
      </c>
      <c r="I10" s="30">
        <v>154</v>
      </c>
      <c r="J10" s="30">
        <v>61</v>
      </c>
      <c r="K10" s="30">
        <v>88</v>
      </c>
      <c r="L10" s="30">
        <v>64</v>
      </c>
      <c r="M10" s="30">
        <v>874</v>
      </c>
      <c r="N10" s="30">
        <v>341</v>
      </c>
    </row>
    <row r="11" spans="1:14">
      <c r="A11" s="30" t="s">
        <v>42</v>
      </c>
      <c r="B11" s="30" t="s">
        <v>52</v>
      </c>
      <c r="C11" s="30">
        <v>161</v>
      </c>
      <c r="D11" s="30">
        <v>91</v>
      </c>
      <c r="E11" s="30">
        <v>44</v>
      </c>
      <c r="F11" s="30">
        <v>179</v>
      </c>
      <c r="G11" s="30">
        <v>764</v>
      </c>
      <c r="H11" s="30">
        <v>69</v>
      </c>
      <c r="I11" s="30">
        <v>103</v>
      </c>
      <c r="J11" s="30">
        <v>49</v>
      </c>
      <c r="K11" s="30">
        <v>113</v>
      </c>
      <c r="L11" s="30">
        <v>47</v>
      </c>
      <c r="M11" s="30">
        <v>531</v>
      </c>
      <c r="N11" s="30">
        <v>120</v>
      </c>
    </row>
    <row r="12" spans="1:14">
      <c r="A12" s="30" t="s">
        <v>42</v>
      </c>
      <c r="B12" s="30" t="s">
        <v>53</v>
      </c>
      <c r="C12" s="30">
        <v>114</v>
      </c>
      <c r="D12" s="30">
        <v>89</v>
      </c>
      <c r="E12" s="30">
        <v>32</v>
      </c>
      <c r="F12" s="30">
        <v>172</v>
      </c>
      <c r="G12" s="30">
        <v>675</v>
      </c>
      <c r="H12" s="30">
        <v>72</v>
      </c>
      <c r="I12" s="30">
        <v>51</v>
      </c>
      <c r="J12" s="30">
        <v>27</v>
      </c>
      <c r="K12" s="30">
        <v>46</v>
      </c>
      <c r="L12" s="30">
        <v>25</v>
      </c>
      <c r="M12" s="30">
        <v>450</v>
      </c>
      <c r="N12" s="30">
        <v>47</v>
      </c>
    </row>
    <row r="13" spans="1:14">
      <c r="A13" s="30" t="s">
        <v>42</v>
      </c>
      <c r="B13" s="30" t="s">
        <v>54</v>
      </c>
      <c r="C13" s="30">
        <v>73</v>
      </c>
      <c r="D13" s="30">
        <v>69</v>
      </c>
      <c r="E13" s="30">
        <v>61</v>
      </c>
      <c r="F13" s="30">
        <v>152</v>
      </c>
      <c r="G13" s="30">
        <v>625</v>
      </c>
      <c r="H13" s="30">
        <v>81</v>
      </c>
      <c r="I13" s="30">
        <v>45</v>
      </c>
      <c r="J13" s="30">
        <v>46</v>
      </c>
      <c r="K13" s="30">
        <v>81</v>
      </c>
      <c r="L13" s="30">
        <v>19</v>
      </c>
      <c r="M13" s="30">
        <v>524</v>
      </c>
      <c r="N13" s="30">
        <v>61</v>
      </c>
    </row>
    <row r="14" spans="1:14">
      <c r="A14" s="30" t="s">
        <v>42</v>
      </c>
      <c r="B14" s="30" t="s">
        <v>55</v>
      </c>
      <c r="C14" s="30">
        <v>68</v>
      </c>
      <c r="D14" s="30">
        <v>48</v>
      </c>
      <c r="E14" s="30">
        <v>76</v>
      </c>
      <c r="F14" s="30">
        <v>140</v>
      </c>
      <c r="G14" s="30">
        <v>612</v>
      </c>
      <c r="H14" s="30">
        <v>88</v>
      </c>
      <c r="I14" s="30">
        <v>40</v>
      </c>
      <c r="J14" s="30">
        <v>56</v>
      </c>
      <c r="K14" s="30">
        <v>104</v>
      </c>
      <c r="L14" s="30">
        <v>8</v>
      </c>
      <c r="M14" s="30">
        <v>648</v>
      </c>
      <c r="N14" s="30">
        <v>76</v>
      </c>
    </row>
    <row r="15" spans="1:14">
      <c r="A15" s="30" t="s">
        <v>42</v>
      </c>
      <c r="B15" s="30" t="s">
        <v>56</v>
      </c>
      <c r="C15" s="30">
        <v>52</v>
      </c>
      <c r="D15" s="30">
        <v>61</v>
      </c>
      <c r="E15" s="30">
        <v>41</v>
      </c>
      <c r="F15" s="30">
        <v>111</v>
      </c>
      <c r="G15" s="30">
        <v>680</v>
      </c>
      <c r="H15" s="30">
        <v>92</v>
      </c>
      <c r="I15" s="30">
        <v>49</v>
      </c>
      <c r="J15" s="30">
        <v>51</v>
      </c>
      <c r="K15" s="30">
        <v>98</v>
      </c>
      <c r="L15" s="30">
        <v>5</v>
      </c>
      <c r="M15" s="30">
        <v>610</v>
      </c>
      <c r="N15" s="30">
        <v>71</v>
      </c>
    </row>
    <row r="16" spans="1:14">
      <c r="A16" s="30" t="s">
        <v>42</v>
      </c>
      <c r="B16" s="30" t="s">
        <v>57</v>
      </c>
      <c r="C16" s="30">
        <v>48</v>
      </c>
      <c r="D16" s="30">
        <v>84</v>
      </c>
      <c r="E16" s="30">
        <v>36</v>
      </c>
      <c r="F16" s="30">
        <v>91</v>
      </c>
      <c r="G16" s="30">
        <v>774</v>
      </c>
      <c r="H16" s="30">
        <v>106</v>
      </c>
      <c r="I16" s="30">
        <v>53</v>
      </c>
      <c r="J16" s="30">
        <v>42</v>
      </c>
      <c r="K16" s="30">
        <v>87</v>
      </c>
      <c r="L16" s="30">
        <v>6</v>
      </c>
      <c r="M16" s="30">
        <v>621</v>
      </c>
      <c r="N16" s="30">
        <v>68</v>
      </c>
    </row>
    <row r="17" spans="1:14">
      <c r="A17" s="30" t="s">
        <v>42</v>
      </c>
      <c r="B17" s="30" t="s">
        <v>58</v>
      </c>
      <c r="C17" s="30">
        <v>59</v>
      </c>
      <c r="D17" s="30">
        <v>81</v>
      </c>
      <c r="E17" s="30">
        <v>53</v>
      </c>
      <c r="F17" s="30">
        <v>134</v>
      </c>
      <c r="G17" s="30">
        <v>894</v>
      </c>
      <c r="H17" s="30">
        <v>120</v>
      </c>
      <c r="I17" s="30">
        <v>67</v>
      </c>
      <c r="J17" s="30">
        <v>47</v>
      </c>
      <c r="K17" s="30">
        <v>111</v>
      </c>
      <c r="L17" s="30">
        <v>32</v>
      </c>
      <c r="M17" s="30">
        <v>571</v>
      </c>
      <c r="N17" s="30">
        <v>84</v>
      </c>
    </row>
    <row r="18" spans="1:14">
      <c r="A18" s="30" t="s">
        <v>42</v>
      </c>
      <c r="B18" s="30" t="s">
        <v>59</v>
      </c>
      <c r="C18" s="30">
        <v>76</v>
      </c>
      <c r="D18" s="30">
        <v>48</v>
      </c>
      <c r="E18" s="30">
        <v>61</v>
      </c>
      <c r="F18" s="30">
        <v>204</v>
      </c>
      <c r="G18" s="30">
        <v>953</v>
      </c>
      <c r="H18" s="30">
        <v>126</v>
      </c>
      <c r="I18" s="30">
        <v>85</v>
      </c>
      <c r="J18" s="30">
        <v>55</v>
      </c>
      <c r="K18" s="30">
        <v>147</v>
      </c>
      <c r="L18" s="30">
        <v>57</v>
      </c>
      <c r="M18" s="30">
        <v>796</v>
      </c>
      <c r="N18" s="30">
        <v>134</v>
      </c>
    </row>
    <row r="19" spans="1:14">
      <c r="A19" s="30" t="s">
        <v>42</v>
      </c>
      <c r="B19" s="30" t="s">
        <v>60</v>
      </c>
      <c r="C19" s="30">
        <v>80</v>
      </c>
      <c r="D19" s="30">
        <v>32</v>
      </c>
      <c r="E19" s="30">
        <v>68</v>
      </c>
      <c r="F19" s="30">
        <v>248</v>
      </c>
      <c r="G19" s="30">
        <v>1092</v>
      </c>
      <c r="H19" s="30">
        <v>132</v>
      </c>
      <c r="I19" s="30">
        <v>132</v>
      </c>
      <c r="J19" s="30">
        <v>60</v>
      </c>
      <c r="K19" s="30">
        <v>152</v>
      </c>
      <c r="L19" s="30">
        <v>76</v>
      </c>
      <c r="M19" s="30">
        <v>952</v>
      </c>
      <c r="N19" s="30">
        <v>156</v>
      </c>
    </row>
    <row r="20" spans="1:14">
      <c r="A20" s="30" t="s">
        <v>42</v>
      </c>
      <c r="B20" s="30" t="s">
        <v>61</v>
      </c>
      <c r="C20" s="30">
        <v>95</v>
      </c>
      <c r="D20" s="30">
        <v>27</v>
      </c>
      <c r="E20" s="30">
        <v>54</v>
      </c>
      <c r="F20" s="30">
        <v>194</v>
      </c>
      <c r="G20" s="30">
        <v>802</v>
      </c>
      <c r="H20" s="30">
        <v>129</v>
      </c>
      <c r="I20" s="30">
        <v>87</v>
      </c>
      <c r="J20" s="30">
        <v>41</v>
      </c>
      <c r="K20" s="30">
        <v>212</v>
      </c>
      <c r="L20" s="30">
        <v>73</v>
      </c>
      <c r="M20" s="30">
        <v>711</v>
      </c>
      <c r="N20" s="30">
        <v>105</v>
      </c>
    </row>
    <row r="21" spans="1:14">
      <c r="A21" s="30" t="s">
        <v>42</v>
      </c>
      <c r="B21" s="30" t="s">
        <v>62</v>
      </c>
      <c r="C21" s="30">
        <v>87</v>
      </c>
      <c r="D21" s="30">
        <v>14</v>
      </c>
      <c r="E21" s="30">
        <v>37</v>
      </c>
      <c r="F21" s="30">
        <v>157</v>
      </c>
      <c r="G21" s="30">
        <v>728</v>
      </c>
      <c r="H21" s="30">
        <v>101</v>
      </c>
      <c r="I21" s="30">
        <v>55</v>
      </c>
      <c r="J21" s="30">
        <v>33</v>
      </c>
      <c r="K21" s="30">
        <v>198</v>
      </c>
      <c r="L21" s="30">
        <v>58</v>
      </c>
      <c r="M21" s="30">
        <v>639</v>
      </c>
      <c r="N21" s="30">
        <v>73</v>
      </c>
    </row>
    <row r="22" spans="1:14">
      <c r="A22" s="30" t="s">
        <v>42</v>
      </c>
      <c r="B22" s="30" t="s">
        <v>63</v>
      </c>
      <c r="C22" s="30">
        <v>84</v>
      </c>
      <c r="D22" s="30">
        <v>4</v>
      </c>
      <c r="E22" s="30">
        <v>24</v>
      </c>
      <c r="F22" s="30">
        <v>142</v>
      </c>
      <c r="G22" s="30">
        <v>585</v>
      </c>
      <c r="H22" s="30">
        <v>96</v>
      </c>
      <c r="I22" s="30">
        <v>33</v>
      </c>
      <c r="J22" s="30">
        <v>14</v>
      </c>
      <c r="K22" s="30">
        <v>214</v>
      </c>
      <c r="L22" s="30">
        <v>46</v>
      </c>
      <c r="M22" s="30">
        <v>571</v>
      </c>
      <c r="N22" s="30">
        <v>53</v>
      </c>
    </row>
    <row r="23" spans="1:14">
      <c r="A23" s="30" t="s">
        <v>42</v>
      </c>
      <c r="B23" s="30" t="s">
        <v>64</v>
      </c>
      <c r="C23" s="30">
        <v>68</v>
      </c>
      <c r="D23" s="30">
        <v>8</v>
      </c>
      <c r="E23" s="30">
        <v>27</v>
      </c>
      <c r="F23" s="30">
        <v>120</v>
      </c>
      <c r="G23" s="30">
        <v>321</v>
      </c>
      <c r="H23" s="30">
        <v>72</v>
      </c>
      <c r="I23" s="30">
        <v>29</v>
      </c>
      <c r="J23" s="30">
        <v>10</v>
      </c>
      <c r="K23" s="30">
        <v>99</v>
      </c>
      <c r="L23" s="30">
        <v>40</v>
      </c>
      <c r="M23" s="30">
        <v>418</v>
      </c>
      <c r="N23" s="30">
        <v>42</v>
      </c>
    </row>
    <row r="24" spans="1:14">
      <c r="A24" s="30" t="s">
        <v>42</v>
      </c>
      <c r="B24" s="30" t="s">
        <v>65</v>
      </c>
      <c r="C24" s="30">
        <v>74</v>
      </c>
      <c r="D24" s="30">
        <v>13</v>
      </c>
      <c r="E24" s="30">
        <v>16</v>
      </c>
      <c r="F24" s="30">
        <v>89</v>
      </c>
      <c r="G24" s="30">
        <v>157</v>
      </c>
      <c r="H24" s="30">
        <v>43</v>
      </c>
      <c r="I24" s="30">
        <v>13</v>
      </c>
      <c r="J24" s="30">
        <v>9</v>
      </c>
      <c r="K24" s="30">
        <v>78</v>
      </c>
      <c r="L24" s="30">
        <v>36</v>
      </c>
      <c r="M24" s="30">
        <v>281</v>
      </c>
      <c r="N24" s="30">
        <v>33</v>
      </c>
    </row>
    <row r="25" spans="1:14">
      <c r="A25" s="30" t="s">
        <v>42</v>
      </c>
      <c r="B25" s="30" t="s">
        <v>66</v>
      </c>
      <c r="C25" s="30">
        <v>84</v>
      </c>
      <c r="D25" s="30">
        <v>12</v>
      </c>
      <c r="E25" s="30">
        <v>5</v>
      </c>
      <c r="F25" s="30">
        <v>73</v>
      </c>
      <c r="G25" s="30">
        <v>63</v>
      </c>
      <c r="H25" s="30">
        <v>22</v>
      </c>
      <c r="I25" s="30">
        <v>5</v>
      </c>
      <c r="J25" s="30">
        <v>4</v>
      </c>
      <c r="K25" s="30">
        <v>69</v>
      </c>
      <c r="L25" s="30">
        <v>31</v>
      </c>
      <c r="M25" s="30">
        <v>175</v>
      </c>
      <c r="N25" s="30">
        <v>15</v>
      </c>
    </row>
    <row r="26" spans="1:14">
      <c r="A26" s="30" t="s">
        <v>67</v>
      </c>
      <c r="B26" s="30" t="s">
        <v>43</v>
      </c>
      <c r="C26" s="30">
        <v>30</v>
      </c>
      <c r="D26" s="30">
        <v>3</v>
      </c>
      <c r="E26" s="30">
        <v>15</v>
      </c>
      <c r="F26" s="30">
        <v>45</v>
      </c>
      <c r="G26" s="30">
        <v>63</v>
      </c>
      <c r="H26" s="30">
        <v>29</v>
      </c>
      <c r="I26" s="30">
        <v>39</v>
      </c>
      <c r="J26" s="30">
        <v>49</v>
      </c>
      <c r="K26" s="30">
        <v>51</v>
      </c>
      <c r="L26" s="30">
        <v>15</v>
      </c>
      <c r="M26" s="30">
        <v>289</v>
      </c>
      <c r="N26" s="30">
        <v>74</v>
      </c>
    </row>
    <row r="27" spans="1:14">
      <c r="A27" s="30" t="s">
        <v>67</v>
      </c>
      <c r="B27" s="30" t="s">
        <v>44</v>
      </c>
      <c r="C27" s="30">
        <v>19</v>
      </c>
      <c r="D27" s="30">
        <v>7</v>
      </c>
      <c r="E27" s="30">
        <v>8</v>
      </c>
      <c r="F27" s="30">
        <v>16</v>
      </c>
      <c r="G27" s="30">
        <v>181</v>
      </c>
      <c r="H27" s="30">
        <v>14</v>
      </c>
      <c r="I27" s="30">
        <v>28</v>
      </c>
      <c r="J27" s="30">
        <v>27</v>
      </c>
      <c r="K27" s="30">
        <v>46</v>
      </c>
      <c r="L27" s="30">
        <v>18</v>
      </c>
      <c r="M27" s="30">
        <v>216</v>
      </c>
      <c r="N27" s="30">
        <v>54</v>
      </c>
    </row>
    <row r="28" spans="1:14">
      <c r="A28" s="30" t="s">
        <v>67</v>
      </c>
      <c r="B28" s="30" t="s">
        <v>45</v>
      </c>
      <c r="C28" s="30">
        <v>11</v>
      </c>
      <c r="D28" s="30">
        <v>8</v>
      </c>
      <c r="E28" s="30">
        <v>10</v>
      </c>
      <c r="F28" s="30">
        <v>9</v>
      </c>
      <c r="G28" s="30">
        <v>276</v>
      </c>
      <c r="H28" s="30">
        <v>10</v>
      </c>
      <c r="I28" s="30">
        <v>11</v>
      </c>
      <c r="J28" s="30">
        <v>12</v>
      </c>
      <c r="K28" s="30">
        <v>36</v>
      </c>
      <c r="L28" s="30">
        <v>9</v>
      </c>
      <c r="M28" s="30">
        <v>168</v>
      </c>
      <c r="N28" s="30">
        <v>36</v>
      </c>
    </row>
    <row r="29" spans="1:14">
      <c r="A29" s="30" t="s">
        <v>67</v>
      </c>
      <c r="B29" s="30" t="s">
        <v>46</v>
      </c>
      <c r="C29" s="30">
        <v>69</v>
      </c>
      <c r="D29" s="30">
        <v>22</v>
      </c>
      <c r="E29" s="30">
        <v>9</v>
      </c>
      <c r="F29" s="30">
        <v>11</v>
      </c>
      <c r="G29" s="30">
        <v>121</v>
      </c>
      <c r="H29" s="30">
        <v>22</v>
      </c>
      <c r="I29" s="30">
        <v>6</v>
      </c>
      <c r="J29" s="30">
        <v>10</v>
      </c>
      <c r="K29" s="30">
        <v>17</v>
      </c>
      <c r="L29" s="30">
        <v>7</v>
      </c>
      <c r="M29" s="30">
        <v>355</v>
      </c>
      <c r="N29" s="30">
        <v>21</v>
      </c>
    </row>
    <row r="30" spans="1:14">
      <c r="A30" s="30" t="s">
        <v>67</v>
      </c>
      <c r="B30" s="30" t="s">
        <v>47</v>
      </c>
      <c r="C30" s="30">
        <v>198</v>
      </c>
      <c r="D30" s="30">
        <v>46</v>
      </c>
      <c r="E30" s="30">
        <v>19</v>
      </c>
      <c r="F30" s="30">
        <v>57</v>
      </c>
      <c r="G30" s="30">
        <v>95</v>
      </c>
      <c r="H30" s="30">
        <v>52</v>
      </c>
      <c r="I30" s="30">
        <v>49</v>
      </c>
      <c r="J30" s="30">
        <v>18</v>
      </c>
      <c r="K30" s="30">
        <v>83</v>
      </c>
      <c r="L30" s="30">
        <v>29</v>
      </c>
      <c r="M30" s="30">
        <v>512</v>
      </c>
      <c r="N30" s="30">
        <v>68</v>
      </c>
    </row>
    <row r="31" spans="1:14">
      <c r="A31" s="30" t="s">
        <v>67</v>
      </c>
      <c r="B31" s="30" t="s">
        <v>48</v>
      </c>
      <c r="C31" s="30">
        <v>252</v>
      </c>
      <c r="D31" s="30">
        <v>51</v>
      </c>
      <c r="E31" s="30">
        <v>30</v>
      </c>
      <c r="F31" s="30">
        <v>161</v>
      </c>
      <c r="G31" s="30">
        <v>199</v>
      </c>
      <c r="H31" s="30">
        <v>67</v>
      </c>
      <c r="I31" s="30">
        <v>69</v>
      </c>
      <c r="J31" s="30">
        <v>21</v>
      </c>
      <c r="K31" s="30">
        <v>151</v>
      </c>
      <c r="L31" s="30">
        <v>41</v>
      </c>
      <c r="M31" s="30">
        <v>761</v>
      </c>
      <c r="N31" s="30">
        <v>108</v>
      </c>
    </row>
    <row r="32" spans="1:14">
      <c r="A32" s="30" t="s">
        <v>67</v>
      </c>
      <c r="B32" s="30" t="s">
        <v>49</v>
      </c>
      <c r="C32" s="30">
        <v>324</v>
      </c>
      <c r="D32" s="30">
        <v>88</v>
      </c>
      <c r="E32" s="30">
        <v>43</v>
      </c>
      <c r="F32" s="30">
        <v>225</v>
      </c>
      <c r="G32" s="30">
        <v>324</v>
      </c>
      <c r="H32" s="30">
        <v>103</v>
      </c>
      <c r="I32" s="30">
        <v>87</v>
      </c>
      <c r="J32" s="30">
        <v>29</v>
      </c>
      <c r="K32" s="30">
        <v>240</v>
      </c>
      <c r="L32" s="30">
        <v>48</v>
      </c>
      <c r="M32" s="30">
        <v>948</v>
      </c>
      <c r="N32" s="30">
        <v>156</v>
      </c>
    </row>
    <row r="33" spans="1:14">
      <c r="A33" s="30" t="s">
        <v>67</v>
      </c>
      <c r="B33" s="30" t="s">
        <v>50</v>
      </c>
      <c r="C33" s="30">
        <v>488</v>
      </c>
      <c r="D33" s="30">
        <v>96</v>
      </c>
      <c r="E33" s="30">
        <v>32</v>
      </c>
      <c r="F33" s="30">
        <v>328</v>
      </c>
      <c r="G33" s="30">
        <v>802</v>
      </c>
      <c r="H33" s="30">
        <v>224</v>
      </c>
      <c r="I33" s="30">
        <v>132</v>
      </c>
      <c r="J33" s="30">
        <v>56</v>
      </c>
      <c r="K33" s="30">
        <v>668</v>
      </c>
      <c r="L33" s="30">
        <v>40</v>
      </c>
      <c r="M33" s="30">
        <v>1400</v>
      </c>
      <c r="N33" s="30">
        <v>276</v>
      </c>
    </row>
    <row r="34" spans="1:14">
      <c r="A34" s="30" t="s">
        <v>67</v>
      </c>
      <c r="B34" s="30" t="s">
        <v>51</v>
      </c>
      <c r="C34" s="30">
        <v>459</v>
      </c>
      <c r="D34" s="30">
        <v>131</v>
      </c>
      <c r="E34" s="30">
        <v>33</v>
      </c>
      <c r="F34" s="30">
        <v>294</v>
      </c>
      <c r="G34" s="30">
        <v>904</v>
      </c>
      <c r="H34" s="30">
        <v>256</v>
      </c>
      <c r="I34" s="30">
        <v>129</v>
      </c>
      <c r="J34" s="30">
        <v>73</v>
      </c>
      <c r="K34" s="30">
        <v>513</v>
      </c>
      <c r="L34" s="30">
        <v>61</v>
      </c>
      <c r="M34" s="30">
        <v>1432</v>
      </c>
      <c r="N34" s="30">
        <v>252</v>
      </c>
    </row>
    <row r="35" spans="1:14">
      <c r="A35" s="30" t="s">
        <v>67</v>
      </c>
      <c r="B35" s="30" t="s">
        <v>52</v>
      </c>
      <c r="C35" s="30">
        <v>430</v>
      </c>
      <c r="D35" s="30">
        <v>154</v>
      </c>
      <c r="E35" s="30">
        <v>40</v>
      </c>
      <c r="F35" s="30">
        <v>257</v>
      </c>
      <c r="G35" s="30">
        <v>752</v>
      </c>
      <c r="H35" s="30">
        <v>219</v>
      </c>
      <c r="I35" s="30">
        <v>97</v>
      </c>
      <c r="J35" s="30">
        <v>146</v>
      </c>
      <c r="K35" s="30">
        <v>497</v>
      </c>
      <c r="L35" s="30">
        <v>48</v>
      </c>
      <c r="M35" s="30">
        <v>1222</v>
      </c>
      <c r="N35" s="30">
        <v>287</v>
      </c>
    </row>
    <row r="36" spans="1:14">
      <c r="A36" s="30" t="s">
        <v>67</v>
      </c>
      <c r="B36" s="30" t="s">
        <v>53</v>
      </c>
      <c r="C36" s="30">
        <v>412</v>
      </c>
      <c r="D36" s="30">
        <v>180</v>
      </c>
      <c r="E36" s="30">
        <v>45</v>
      </c>
      <c r="F36" s="30">
        <v>203</v>
      </c>
      <c r="G36" s="30">
        <v>612</v>
      </c>
      <c r="H36" s="30">
        <v>265</v>
      </c>
      <c r="I36" s="30">
        <v>61</v>
      </c>
      <c r="J36" s="30">
        <v>204</v>
      </c>
      <c r="K36" s="30">
        <v>455</v>
      </c>
      <c r="L36" s="30">
        <v>51</v>
      </c>
      <c r="M36" s="30">
        <v>1032</v>
      </c>
      <c r="N36" s="30">
        <v>299</v>
      </c>
    </row>
    <row r="37" spans="1:14">
      <c r="A37" s="30" t="s">
        <v>67</v>
      </c>
      <c r="B37" s="30" t="s">
        <v>54</v>
      </c>
      <c r="C37" s="30">
        <v>354</v>
      </c>
      <c r="D37" s="30">
        <v>132</v>
      </c>
      <c r="E37" s="30">
        <v>49</v>
      </c>
      <c r="F37" s="30">
        <v>211</v>
      </c>
      <c r="G37" s="30">
        <v>756</v>
      </c>
      <c r="H37" s="30">
        <v>250</v>
      </c>
      <c r="I37" s="30">
        <v>76</v>
      </c>
      <c r="J37" s="30">
        <v>158</v>
      </c>
      <c r="K37" s="30">
        <v>362</v>
      </c>
      <c r="L37" s="30">
        <v>39</v>
      </c>
      <c r="M37" s="30">
        <v>959</v>
      </c>
      <c r="N37" s="30">
        <v>303</v>
      </c>
    </row>
    <row r="38" spans="1:14">
      <c r="A38" s="30" t="s">
        <v>67</v>
      </c>
      <c r="B38" s="30" t="s">
        <v>55</v>
      </c>
      <c r="C38" s="30">
        <v>216</v>
      </c>
      <c r="D38" s="30">
        <v>88</v>
      </c>
      <c r="E38" s="30">
        <v>52</v>
      </c>
      <c r="F38" s="30">
        <v>196</v>
      </c>
      <c r="G38" s="30">
        <v>884</v>
      </c>
      <c r="H38" s="30">
        <v>248</v>
      </c>
      <c r="I38" s="30">
        <v>84</v>
      </c>
      <c r="J38" s="30">
        <v>92</v>
      </c>
      <c r="K38" s="30">
        <v>260</v>
      </c>
      <c r="L38" s="30">
        <v>40</v>
      </c>
      <c r="M38" s="30">
        <v>876</v>
      </c>
      <c r="N38" s="30">
        <v>314</v>
      </c>
    </row>
    <row r="39" spans="1:14">
      <c r="A39" s="30" t="s">
        <v>67</v>
      </c>
      <c r="B39" s="30" t="s">
        <v>56</v>
      </c>
      <c r="C39" s="30">
        <v>203</v>
      </c>
      <c r="D39" s="30">
        <v>156</v>
      </c>
      <c r="E39" s="30">
        <v>62</v>
      </c>
      <c r="F39" s="30">
        <v>175</v>
      </c>
      <c r="G39" s="30">
        <v>996</v>
      </c>
      <c r="H39" s="30">
        <v>286</v>
      </c>
      <c r="I39" s="30">
        <v>71</v>
      </c>
      <c r="J39" s="30">
        <v>101</v>
      </c>
      <c r="K39" s="30">
        <v>275</v>
      </c>
      <c r="L39" s="30">
        <v>53</v>
      </c>
      <c r="M39" s="30">
        <v>1089</v>
      </c>
      <c r="N39" s="30">
        <v>269</v>
      </c>
    </row>
    <row r="40" spans="1:14">
      <c r="A40" s="30" t="s">
        <v>67</v>
      </c>
      <c r="B40" s="30" t="s">
        <v>57</v>
      </c>
      <c r="C40" s="30">
        <v>186</v>
      </c>
      <c r="D40" s="30">
        <v>216</v>
      </c>
      <c r="E40" s="30">
        <v>59</v>
      </c>
      <c r="F40" s="30">
        <v>151</v>
      </c>
      <c r="G40" s="30">
        <v>1284</v>
      </c>
      <c r="H40" s="30">
        <v>314</v>
      </c>
      <c r="I40" s="30">
        <v>96</v>
      </c>
      <c r="J40" s="30">
        <v>99</v>
      </c>
      <c r="K40" s="30">
        <v>309</v>
      </c>
      <c r="L40" s="30">
        <v>57</v>
      </c>
      <c r="M40" s="30">
        <v>1236</v>
      </c>
      <c r="N40" s="30">
        <v>287</v>
      </c>
    </row>
    <row r="41" spans="1:14">
      <c r="A41" s="30" t="s">
        <v>67</v>
      </c>
      <c r="B41" s="30" t="s">
        <v>58</v>
      </c>
      <c r="C41" s="30">
        <v>169</v>
      </c>
      <c r="D41" s="30">
        <v>119</v>
      </c>
      <c r="E41" s="30">
        <v>58</v>
      </c>
      <c r="F41" s="30">
        <v>189</v>
      </c>
      <c r="G41" s="30">
        <v>1050</v>
      </c>
      <c r="H41" s="30">
        <v>358</v>
      </c>
      <c r="I41" s="30">
        <v>118</v>
      </c>
      <c r="J41" s="30">
        <v>129</v>
      </c>
      <c r="K41" s="30">
        <v>351</v>
      </c>
      <c r="L41" s="30">
        <v>61</v>
      </c>
      <c r="M41" s="30">
        <v>1363</v>
      </c>
      <c r="N41" s="30">
        <v>234</v>
      </c>
    </row>
    <row r="42" spans="1:14">
      <c r="A42" s="30" t="s">
        <v>67</v>
      </c>
      <c r="B42" s="30" t="s">
        <v>59</v>
      </c>
      <c r="C42" s="30">
        <v>158</v>
      </c>
      <c r="D42" s="30">
        <v>98</v>
      </c>
      <c r="E42" s="30">
        <v>61</v>
      </c>
      <c r="F42" s="30">
        <v>201</v>
      </c>
      <c r="G42" s="30">
        <v>1261</v>
      </c>
      <c r="H42" s="30">
        <v>401</v>
      </c>
      <c r="I42" s="30">
        <v>139</v>
      </c>
      <c r="J42" s="30">
        <v>130</v>
      </c>
      <c r="K42" s="30">
        <v>311</v>
      </c>
      <c r="L42" s="30">
        <v>70</v>
      </c>
      <c r="M42" s="30">
        <v>1174</v>
      </c>
      <c r="N42" s="30">
        <v>187</v>
      </c>
    </row>
    <row r="43" spans="1:14">
      <c r="A43" s="30" t="s">
        <v>67</v>
      </c>
      <c r="B43" s="30" t="s">
        <v>60</v>
      </c>
      <c r="C43" s="30">
        <v>152</v>
      </c>
      <c r="D43" s="30">
        <v>104</v>
      </c>
      <c r="E43" s="30">
        <v>48</v>
      </c>
      <c r="F43" s="30">
        <v>216</v>
      </c>
      <c r="G43" s="30">
        <v>1440</v>
      </c>
      <c r="H43" s="30">
        <v>436</v>
      </c>
      <c r="I43" s="30">
        <v>144</v>
      </c>
      <c r="J43" s="30">
        <v>148</v>
      </c>
      <c r="K43" s="30">
        <v>328</v>
      </c>
      <c r="L43" s="30">
        <v>68</v>
      </c>
      <c r="M43" s="30">
        <v>976</v>
      </c>
      <c r="N43" s="30">
        <v>112</v>
      </c>
    </row>
    <row r="44" spans="1:14">
      <c r="A44" s="30" t="s">
        <v>67</v>
      </c>
      <c r="B44" s="30" t="s">
        <v>61</v>
      </c>
      <c r="C44" s="30">
        <v>178</v>
      </c>
      <c r="D44" s="30">
        <v>79</v>
      </c>
      <c r="E44" s="30">
        <v>42</v>
      </c>
      <c r="F44" s="30">
        <v>171</v>
      </c>
      <c r="G44" s="30">
        <v>1230</v>
      </c>
      <c r="H44" s="30">
        <v>361</v>
      </c>
      <c r="I44" s="30">
        <v>123</v>
      </c>
      <c r="J44" s="30">
        <v>129</v>
      </c>
      <c r="K44" s="30">
        <v>271</v>
      </c>
      <c r="L44" s="30">
        <v>55</v>
      </c>
      <c r="M44" s="30">
        <v>1068</v>
      </c>
      <c r="N44" s="30">
        <v>156</v>
      </c>
    </row>
    <row r="45" spans="1:14">
      <c r="A45" s="30" t="s">
        <v>67</v>
      </c>
      <c r="B45" s="30" t="s">
        <v>62</v>
      </c>
      <c r="C45" s="30">
        <v>226</v>
      </c>
      <c r="D45" s="30">
        <v>59</v>
      </c>
      <c r="E45" s="30">
        <v>33</v>
      </c>
      <c r="F45" s="30">
        <v>138</v>
      </c>
      <c r="G45" s="30">
        <v>1121</v>
      </c>
      <c r="H45" s="30">
        <v>294</v>
      </c>
      <c r="I45" s="30">
        <v>91</v>
      </c>
      <c r="J45" s="30">
        <v>139</v>
      </c>
      <c r="K45" s="30">
        <v>186</v>
      </c>
      <c r="L45" s="30">
        <v>45</v>
      </c>
      <c r="M45" s="30">
        <v>993</v>
      </c>
      <c r="N45" s="30">
        <v>205</v>
      </c>
    </row>
    <row r="46" spans="1:14">
      <c r="A46" s="30" t="s">
        <v>67</v>
      </c>
      <c r="B46" s="30" t="s">
        <v>63</v>
      </c>
      <c r="C46" s="30">
        <v>143</v>
      </c>
      <c r="D46" s="30">
        <v>53</v>
      </c>
      <c r="E46" s="30">
        <v>22</v>
      </c>
      <c r="F46" s="30">
        <v>98</v>
      </c>
      <c r="G46" s="30">
        <v>1022</v>
      </c>
      <c r="H46" s="30">
        <v>231</v>
      </c>
      <c r="I46" s="30">
        <v>88</v>
      </c>
      <c r="J46" s="30">
        <v>132</v>
      </c>
      <c r="K46" s="30">
        <v>122</v>
      </c>
      <c r="L46" s="30">
        <v>39</v>
      </c>
      <c r="M46" s="30">
        <v>1188</v>
      </c>
      <c r="N46" s="30">
        <v>169</v>
      </c>
    </row>
    <row r="47" spans="1:14">
      <c r="A47" s="30" t="s">
        <v>67</v>
      </c>
      <c r="B47" s="30" t="s">
        <v>64</v>
      </c>
      <c r="C47" s="30">
        <v>76</v>
      </c>
      <c r="D47" s="30">
        <v>34</v>
      </c>
      <c r="E47" s="30">
        <v>21</v>
      </c>
      <c r="F47" s="30">
        <v>88</v>
      </c>
      <c r="G47" s="30">
        <v>951</v>
      </c>
      <c r="H47" s="30">
        <v>199</v>
      </c>
      <c r="I47" s="30">
        <v>66</v>
      </c>
      <c r="J47" s="30">
        <v>94</v>
      </c>
      <c r="K47" s="30">
        <v>101</v>
      </c>
      <c r="L47" s="30">
        <v>31</v>
      </c>
      <c r="M47" s="30">
        <v>836</v>
      </c>
      <c r="N47" s="30">
        <v>171</v>
      </c>
    </row>
    <row r="48" spans="1:14">
      <c r="A48" s="30" t="s">
        <v>67</v>
      </c>
      <c r="B48" s="30" t="s">
        <v>65</v>
      </c>
      <c r="C48" s="30">
        <v>41</v>
      </c>
      <c r="D48" s="30">
        <v>18</v>
      </c>
      <c r="E48" s="30">
        <v>9</v>
      </c>
      <c r="F48" s="30">
        <v>67</v>
      </c>
      <c r="G48" s="30">
        <v>905</v>
      </c>
      <c r="H48" s="30">
        <v>81</v>
      </c>
      <c r="I48" s="30">
        <v>29</v>
      </c>
      <c r="J48" s="30">
        <v>73</v>
      </c>
      <c r="K48" s="30">
        <v>71</v>
      </c>
      <c r="L48" s="30">
        <v>24</v>
      </c>
      <c r="M48" s="30">
        <v>597</v>
      </c>
      <c r="N48" s="30">
        <v>125</v>
      </c>
    </row>
    <row r="49" spans="1:14">
      <c r="A49" s="30" t="s">
        <v>67</v>
      </c>
      <c r="B49" s="30" t="s">
        <v>66</v>
      </c>
      <c r="C49" s="30">
        <v>21</v>
      </c>
      <c r="D49" s="30">
        <v>5</v>
      </c>
      <c r="E49" s="30">
        <v>16</v>
      </c>
      <c r="F49" s="30">
        <v>54</v>
      </c>
      <c r="G49" s="30">
        <v>730</v>
      </c>
      <c r="H49" s="30">
        <v>21</v>
      </c>
      <c r="I49" s="30">
        <v>30</v>
      </c>
      <c r="J49" s="30">
        <v>52</v>
      </c>
      <c r="K49" s="30">
        <v>68</v>
      </c>
      <c r="L49" s="30">
        <v>13</v>
      </c>
      <c r="M49" s="30">
        <v>361</v>
      </c>
      <c r="N49" s="30">
        <v>88</v>
      </c>
    </row>
    <row r="50" spans="1:14">
      <c r="A50" s="30" t="s">
        <v>68</v>
      </c>
      <c r="B50" s="30" t="s">
        <v>43</v>
      </c>
      <c r="C50" s="30">
        <v>32</v>
      </c>
      <c r="D50" s="30">
        <v>46</v>
      </c>
      <c r="E50" s="30">
        <v>21</v>
      </c>
      <c r="F50" s="30">
        <v>28</v>
      </c>
      <c r="G50" s="30">
        <v>130</v>
      </c>
      <c r="H50" s="30">
        <v>112</v>
      </c>
      <c r="I50" s="30">
        <v>21</v>
      </c>
      <c r="J50" s="30">
        <v>74</v>
      </c>
      <c r="K50" s="30">
        <v>79</v>
      </c>
      <c r="L50" s="30">
        <v>36</v>
      </c>
      <c r="M50" s="30">
        <v>178</v>
      </c>
      <c r="N50" s="30">
        <v>59</v>
      </c>
    </row>
    <row r="51" spans="1:14">
      <c r="A51" s="30" t="s">
        <v>68</v>
      </c>
      <c r="B51" s="30" t="s">
        <v>44</v>
      </c>
      <c r="C51" s="30">
        <v>24</v>
      </c>
      <c r="D51" s="30">
        <v>64</v>
      </c>
      <c r="E51" s="30">
        <v>31</v>
      </c>
      <c r="F51" s="30">
        <v>14</v>
      </c>
      <c r="G51" s="30">
        <v>112</v>
      </c>
      <c r="H51" s="30">
        <v>78</v>
      </c>
      <c r="I51" s="30">
        <v>16</v>
      </c>
      <c r="J51" s="30">
        <v>43</v>
      </c>
      <c r="K51" s="30">
        <v>61</v>
      </c>
      <c r="L51" s="30">
        <v>23</v>
      </c>
      <c r="M51" s="30">
        <v>104</v>
      </c>
      <c r="N51" s="30">
        <v>45</v>
      </c>
    </row>
    <row r="52" spans="1:14">
      <c r="A52" s="30" t="s">
        <v>68</v>
      </c>
      <c r="B52" s="30" t="s">
        <v>45</v>
      </c>
      <c r="C52" s="30">
        <v>18</v>
      </c>
      <c r="D52" s="30">
        <v>97</v>
      </c>
      <c r="E52" s="30">
        <v>34</v>
      </c>
      <c r="F52" s="30">
        <v>17</v>
      </c>
      <c r="G52" s="30">
        <v>57</v>
      </c>
      <c r="H52" s="30">
        <v>67</v>
      </c>
      <c r="I52" s="30">
        <v>9</v>
      </c>
      <c r="J52" s="30">
        <v>23</v>
      </c>
      <c r="K52" s="30">
        <v>31</v>
      </c>
      <c r="L52" s="30">
        <v>19</v>
      </c>
      <c r="M52" s="30">
        <v>89</v>
      </c>
      <c r="N52" s="30">
        <v>23</v>
      </c>
    </row>
    <row r="53" spans="1:14">
      <c r="A53" s="30" t="s">
        <v>68</v>
      </c>
      <c r="B53" s="30" t="s">
        <v>46</v>
      </c>
      <c r="C53" s="30">
        <v>21</v>
      </c>
      <c r="D53" s="30">
        <v>45</v>
      </c>
      <c r="E53" s="30">
        <v>12</v>
      </c>
      <c r="F53" s="30">
        <v>11</v>
      </c>
      <c r="G53" s="30">
        <v>36</v>
      </c>
      <c r="H53" s="30">
        <v>45</v>
      </c>
      <c r="I53" s="30">
        <v>4</v>
      </c>
      <c r="J53" s="30">
        <v>18</v>
      </c>
      <c r="K53" s="30">
        <v>26</v>
      </c>
      <c r="L53" s="30">
        <v>14</v>
      </c>
      <c r="M53" s="30">
        <v>76</v>
      </c>
      <c r="N53" s="30">
        <v>14</v>
      </c>
    </row>
    <row r="54" spans="1:14">
      <c r="A54" s="30" t="s">
        <v>68</v>
      </c>
      <c r="B54" s="30" t="s">
        <v>47</v>
      </c>
      <c r="C54" s="30">
        <v>57</v>
      </c>
      <c r="D54" s="30">
        <v>79</v>
      </c>
      <c r="E54" s="30">
        <v>37</v>
      </c>
      <c r="F54" s="30">
        <v>70</v>
      </c>
      <c r="G54" s="30">
        <v>45</v>
      </c>
      <c r="H54" s="30">
        <v>64</v>
      </c>
      <c r="I54" s="30">
        <v>19</v>
      </c>
      <c r="J54" s="30">
        <v>108</v>
      </c>
      <c r="K54" s="30">
        <v>232</v>
      </c>
      <c r="L54" s="30">
        <v>187</v>
      </c>
      <c r="M54" s="30">
        <v>518</v>
      </c>
      <c r="N54" s="30">
        <v>34</v>
      </c>
    </row>
    <row r="55" spans="1:14">
      <c r="A55" s="30" t="s">
        <v>68</v>
      </c>
      <c r="B55" s="30" t="s">
        <v>48</v>
      </c>
      <c r="C55" s="30">
        <v>176</v>
      </c>
      <c r="D55" s="30">
        <v>157</v>
      </c>
      <c r="E55" s="30">
        <v>40</v>
      </c>
      <c r="F55" s="30">
        <v>82</v>
      </c>
      <c r="G55" s="30">
        <v>186</v>
      </c>
      <c r="H55" s="30">
        <v>78</v>
      </c>
      <c r="I55" s="30">
        <v>31</v>
      </c>
      <c r="J55" s="30">
        <v>212</v>
      </c>
      <c r="K55" s="30">
        <v>315</v>
      </c>
      <c r="L55" s="30">
        <v>267</v>
      </c>
      <c r="M55" s="30">
        <v>892</v>
      </c>
      <c r="N55" s="30">
        <v>79</v>
      </c>
    </row>
    <row r="56" spans="1:14">
      <c r="A56" s="30" t="s">
        <v>68</v>
      </c>
      <c r="B56" s="30" t="s">
        <v>49</v>
      </c>
      <c r="C56" s="30">
        <v>276</v>
      </c>
      <c r="D56" s="30">
        <v>204</v>
      </c>
      <c r="E56" s="30">
        <v>60</v>
      </c>
      <c r="F56" s="30">
        <v>108</v>
      </c>
      <c r="G56" s="30">
        <v>216</v>
      </c>
      <c r="H56" s="30">
        <v>84</v>
      </c>
      <c r="I56" s="30">
        <v>50</v>
      </c>
      <c r="J56" s="30">
        <v>324</v>
      </c>
      <c r="K56" s="30">
        <v>588</v>
      </c>
      <c r="L56" s="30">
        <v>420</v>
      </c>
      <c r="M56" s="30">
        <v>2052</v>
      </c>
      <c r="N56" s="30">
        <v>108</v>
      </c>
    </row>
    <row r="57" spans="1:14">
      <c r="A57" s="30" t="s">
        <v>68</v>
      </c>
      <c r="B57" s="30" t="s">
        <v>50</v>
      </c>
      <c r="C57" s="30">
        <v>108</v>
      </c>
      <c r="D57" s="30">
        <v>192</v>
      </c>
      <c r="E57" s="30">
        <v>396</v>
      </c>
      <c r="F57" s="30">
        <v>120</v>
      </c>
      <c r="G57" s="30">
        <v>984</v>
      </c>
      <c r="H57" s="30">
        <v>168</v>
      </c>
      <c r="I57" s="30">
        <v>120</v>
      </c>
      <c r="J57" s="30">
        <v>168</v>
      </c>
      <c r="K57" s="30">
        <v>360</v>
      </c>
      <c r="L57" s="30">
        <v>96</v>
      </c>
      <c r="M57" s="30">
        <v>1248</v>
      </c>
      <c r="N57" s="30">
        <v>132</v>
      </c>
    </row>
    <row r="58" spans="1:14">
      <c r="A58" s="30" t="s">
        <v>68</v>
      </c>
      <c r="B58" s="30" t="s">
        <v>51</v>
      </c>
      <c r="C58" s="30">
        <v>128</v>
      </c>
      <c r="D58" s="30">
        <v>217</v>
      </c>
      <c r="E58" s="30">
        <v>405</v>
      </c>
      <c r="F58" s="30">
        <v>221</v>
      </c>
      <c r="G58" s="30">
        <v>1021</v>
      </c>
      <c r="H58" s="30">
        <v>183</v>
      </c>
      <c r="I58" s="30">
        <v>134</v>
      </c>
      <c r="J58" s="30">
        <v>179</v>
      </c>
      <c r="K58" s="30">
        <v>364</v>
      </c>
      <c r="L58" s="30">
        <v>215</v>
      </c>
      <c r="M58" s="30">
        <v>1107</v>
      </c>
      <c r="N58" s="30">
        <v>143</v>
      </c>
    </row>
    <row r="59" spans="1:14">
      <c r="A59" s="30" t="s">
        <v>68</v>
      </c>
      <c r="B59" s="30" t="s">
        <v>52</v>
      </c>
      <c r="C59" s="30">
        <v>158</v>
      </c>
      <c r="D59" s="30">
        <v>243</v>
      </c>
      <c r="E59" s="30">
        <v>289</v>
      </c>
      <c r="F59" s="30">
        <v>342</v>
      </c>
      <c r="G59" s="30">
        <v>800</v>
      </c>
      <c r="H59" s="30">
        <v>178</v>
      </c>
      <c r="I59" s="30">
        <v>67</v>
      </c>
      <c r="J59" s="30">
        <v>154</v>
      </c>
      <c r="K59" s="30">
        <v>265</v>
      </c>
      <c r="L59" s="30">
        <v>198</v>
      </c>
      <c r="M59" s="30">
        <v>874</v>
      </c>
      <c r="N59" s="30">
        <v>151</v>
      </c>
    </row>
    <row r="60" spans="1:14">
      <c r="A60" s="30" t="s">
        <v>68</v>
      </c>
      <c r="B60" s="30" t="s">
        <v>53</v>
      </c>
      <c r="C60" s="30">
        <v>216</v>
      </c>
      <c r="D60" s="30">
        <v>300</v>
      </c>
      <c r="E60" s="30">
        <v>84</v>
      </c>
      <c r="F60" s="30">
        <v>324</v>
      </c>
      <c r="G60" s="30">
        <v>300</v>
      </c>
      <c r="H60" s="30">
        <v>168</v>
      </c>
      <c r="I60" s="30">
        <v>36</v>
      </c>
      <c r="J60" s="30">
        <v>132</v>
      </c>
      <c r="K60" s="30">
        <v>252</v>
      </c>
      <c r="L60" s="30">
        <v>192</v>
      </c>
      <c r="M60" s="30">
        <v>684</v>
      </c>
      <c r="N60" s="30">
        <v>156</v>
      </c>
    </row>
    <row r="61" spans="1:14">
      <c r="A61" s="30" t="s">
        <v>68</v>
      </c>
      <c r="B61" s="30" t="s">
        <v>54</v>
      </c>
      <c r="C61" s="30">
        <v>17</v>
      </c>
      <c r="D61" s="30">
        <v>158</v>
      </c>
      <c r="E61" s="30">
        <v>173</v>
      </c>
      <c r="F61" s="30">
        <v>232</v>
      </c>
      <c r="G61" s="30">
        <v>246</v>
      </c>
      <c r="H61" s="30">
        <v>190</v>
      </c>
      <c r="I61" s="30">
        <v>28</v>
      </c>
      <c r="J61" s="30">
        <v>116</v>
      </c>
      <c r="K61" s="30">
        <v>174</v>
      </c>
      <c r="L61" s="30">
        <v>167</v>
      </c>
      <c r="M61" s="30">
        <v>632</v>
      </c>
      <c r="N61" s="30">
        <v>149</v>
      </c>
    </row>
    <row r="62" spans="1:14">
      <c r="A62" s="30" t="s">
        <v>68</v>
      </c>
      <c r="B62" s="30" t="s">
        <v>55</v>
      </c>
      <c r="C62" s="30">
        <v>24</v>
      </c>
      <c r="D62" s="30">
        <v>168</v>
      </c>
      <c r="E62" s="30">
        <v>204</v>
      </c>
      <c r="F62" s="30">
        <v>108</v>
      </c>
      <c r="G62" s="30">
        <v>624</v>
      </c>
      <c r="H62" s="30">
        <v>108</v>
      </c>
      <c r="I62" s="30">
        <v>36</v>
      </c>
      <c r="J62" s="30">
        <v>120</v>
      </c>
      <c r="K62" s="30">
        <v>156</v>
      </c>
      <c r="L62" s="30">
        <v>132</v>
      </c>
      <c r="M62" s="30">
        <v>564</v>
      </c>
      <c r="N62" s="30">
        <v>168</v>
      </c>
    </row>
    <row r="63" spans="1:14">
      <c r="A63" s="30" t="s">
        <v>68</v>
      </c>
      <c r="B63" s="30" t="s">
        <v>56</v>
      </c>
      <c r="C63" s="30">
        <v>29</v>
      </c>
      <c r="D63" s="30">
        <v>177</v>
      </c>
      <c r="E63" s="30">
        <v>124</v>
      </c>
      <c r="F63" s="30">
        <v>98</v>
      </c>
      <c r="G63" s="30">
        <v>521</v>
      </c>
      <c r="H63" s="30">
        <v>187</v>
      </c>
      <c r="I63" s="30">
        <v>25</v>
      </c>
      <c r="J63" s="30">
        <v>112</v>
      </c>
      <c r="K63" s="30">
        <v>143</v>
      </c>
      <c r="L63" s="30">
        <v>98</v>
      </c>
      <c r="M63" s="30">
        <v>497</v>
      </c>
      <c r="N63" s="30">
        <v>154</v>
      </c>
    </row>
    <row r="64" spans="1:14">
      <c r="A64" s="30" t="s">
        <v>68</v>
      </c>
      <c r="B64" s="30" t="s">
        <v>57</v>
      </c>
      <c r="C64" s="30">
        <v>34</v>
      </c>
      <c r="D64" s="30">
        <v>175</v>
      </c>
      <c r="E64" s="30">
        <v>97</v>
      </c>
      <c r="F64" s="30">
        <v>76</v>
      </c>
      <c r="G64" s="30">
        <v>421</v>
      </c>
      <c r="H64" s="30">
        <v>213</v>
      </c>
      <c r="I64" s="30">
        <v>18</v>
      </c>
      <c r="J64" s="30">
        <v>87</v>
      </c>
      <c r="K64" s="30">
        <v>132</v>
      </c>
      <c r="L64" s="30">
        <v>85</v>
      </c>
      <c r="M64" s="30">
        <v>356</v>
      </c>
      <c r="N64" s="30">
        <v>97</v>
      </c>
    </row>
    <row r="65" spans="1:14">
      <c r="A65" s="30" t="s">
        <v>68</v>
      </c>
      <c r="B65" s="30" t="s">
        <v>58</v>
      </c>
      <c r="C65" s="30">
        <v>89</v>
      </c>
      <c r="D65" s="30">
        <v>212</v>
      </c>
      <c r="E65" s="30">
        <v>103</v>
      </c>
      <c r="F65" s="30">
        <v>23</v>
      </c>
      <c r="G65" s="30">
        <v>342</v>
      </c>
      <c r="H65" s="30">
        <v>245</v>
      </c>
      <c r="I65" s="30">
        <v>76</v>
      </c>
      <c r="J65" s="30">
        <v>109</v>
      </c>
      <c r="K65" s="30">
        <v>216</v>
      </c>
      <c r="L65" s="30">
        <v>91</v>
      </c>
      <c r="M65" s="30">
        <v>487</v>
      </c>
      <c r="N65" s="30">
        <v>197</v>
      </c>
    </row>
    <row r="66" spans="1:14">
      <c r="A66" s="30" t="s">
        <v>68</v>
      </c>
      <c r="B66" s="30" t="s">
        <v>59</v>
      </c>
      <c r="C66" s="30">
        <v>123</v>
      </c>
      <c r="D66" s="30">
        <v>221</v>
      </c>
      <c r="E66" s="30">
        <v>235</v>
      </c>
      <c r="F66" s="30">
        <v>45</v>
      </c>
      <c r="G66" s="30">
        <v>589</v>
      </c>
      <c r="H66" s="30">
        <v>259</v>
      </c>
      <c r="I66" s="30">
        <v>97</v>
      </c>
      <c r="J66" s="30">
        <v>165</v>
      </c>
      <c r="K66" s="30">
        <v>269</v>
      </c>
      <c r="L66" s="30">
        <v>107</v>
      </c>
      <c r="M66" s="30">
        <v>649</v>
      </c>
      <c r="N66" s="30">
        <v>283</v>
      </c>
    </row>
    <row r="67" spans="1:14">
      <c r="A67" s="30" t="s">
        <v>68</v>
      </c>
      <c r="B67" s="30" t="s">
        <v>60</v>
      </c>
      <c r="C67" s="30">
        <v>168</v>
      </c>
      <c r="D67" s="30">
        <v>252</v>
      </c>
      <c r="E67" s="30">
        <v>372</v>
      </c>
      <c r="F67" s="30">
        <v>84</v>
      </c>
      <c r="G67" s="30">
        <v>756</v>
      </c>
      <c r="H67" s="30">
        <v>312</v>
      </c>
      <c r="I67" s="30">
        <v>168</v>
      </c>
      <c r="J67" s="30">
        <v>204</v>
      </c>
      <c r="K67" s="30">
        <v>348</v>
      </c>
      <c r="L67" s="30">
        <v>120</v>
      </c>
      <c r="M67" s="30">
        <v>828</v>
      </c>
      <c r="N67" s="30">
        <v>324</v>
      </c>
    </row>
    <row r="68" spans="1:14">
      <c r="A68" s="30" t="s">
        <v>68</v>
      </c>
      <c r="B68" s="30" t="s">
        <v>61</v>
      </c>
      <c r="C68" s="30">
        <v>173</v>
      </c>
      <c r="D68" s="30">
        <v>268</v>
      </c>
      <c r="E68" s="30">
        <v>342</v>
      </c>
      <c r="F68" s="30">
        <v>86</v>
      </c>
      <c r="G68" s="30">
        <v>732</v>
      </c>
      <c r="H68" s="30">
        <v>289</v>
      </c>
      <c r="I68" s="30">
        <v>176</v>
      </c>
      <c r="J68" s="30">
        <v>214</v>
      </c>
      <c r="K68" s="30">
        <v>345</v>
      </c>
      <c r="L68" s="30">
        <v>126</v>
      </c>
      <c r="M68" s="30">
        <v>847</v>
      </c>
      <c r="N68" s="30">
        <v>398</v>
      </c>
    </row>
    <row r="69" spans="1:14">
      <c r="A69" s="30" t="s">
        <v>68</v>
      </c>
      <c r="B69" s="30" t="s">
        <v>62</v>
      </c>
      <c r="C69" s="30">
        <v>124</v>
      </c>
      <c r="D69" s="30">
        <v>232</v>
      </c>
      <c r="E69" s="30">
        <v>276</v>
      </c>
      <c r="F69" s="30">
        <v>78</v>
      </c>
      <c r="G69" s="30">
        <v>618</v>
      </c>
      <c r="H69" s="30">
        <v>189</v>
      </c>
      <c r="I69" s="30">
        <v>98</v>
      </c>
      <c r="J69" s="30">
        <v>168</v>
      </c>
      <c r="K69" s="30">
        <v>317</v>
      </c>
      <c r="L69" s="30">
        <v>112</v>
      </c>
      <c r="M69" s="30">
        <v>763</v>
      </c>
      <c r="N69" s="30">
        <v>267</v>
      </c>
    </row>
    <row r="70" spans="1:14">
      <c r="A70" s="30" t="s">
        <v>68</v>
      </c>
      <c r="B70" s="30" t="s">
        <v>63</v>
      </c>
      <c r="C70" s="30">
        <v>92</v>
      </c>
      <c r="D70" s="30">
        <v>135</v>
      </c>
      <c r="E70" s="30">
        <v>120</v>
      </c>
      <c r="F70" s="30">
        <v>50</v>
      </c>
      <c r="G70" s="30">
        <v>421</v>
      </c>
      <c r="H70" s="30">
        <v>173</v>
      </c>
      <c r="I70" s="30">
        <v>36</v>
      </c>
      <c r="J70" s="30">
        <v>120</v>
      </c>
      <c r="K70" s="30">
        <v>360</v>
      </c>
      <c r="L70" s="30">
        <v>96</v>
      </c>
      <c r="M70" s="30">
        <v>672</v>
      </c>
      <c r="N70" s="30">
        <v>228</v>
      </c>
    </row>
    <row r="71" spans="1:14">
      <c r="A71" s="30" t="s">
        <v>68</v>
      </c>
      <c r="B71" s="30" t="s">
        <v>64</v>
      </c>
      <c r="C71" s="30">
        <v>67</v>
      </c>
      <c r="D71" s="30">
        <v>126</v>
      </c>
      <c r="E71" s="30">
        <v>105</v>
      </c>
      <c r="F71" s="30">
        <v>43</v>
      </c>
      <c r="G71" s="30">
        <v>231</v>
      </c>
      <c r="H71" s="30">
        <v>156</v>
      </c>
      <c r="I71" s="30">
        <v>27</v>
      </c>
      <c r="J71" s="30">
        <v>108</v>
      </c>
      <c r="K71" s="30">
        <v>201</v>
      </c>
      <c r="L71" s="30">
        <v>79</v>
      </c>
      <c r="M71" s="30">
        <v>389</v>
      </c>
      <c r="N71" s="30">
        <v>125</v>
      </c>
    </row>
    <row r="72" spans="1:14">
      <c r="A72" s="30" t="s">
        <v>68</v>
      </c>
      <c r="B72" s="30" t="s">
        <v>65</v>
      </c>
      <c r="C72" s="30">
        <v>54</v>
      </c>
      <c r="D72" s="30">
        <v>86</v>
      </c>
      <c r="E72" s="30">
        <v>46</v>
      </c>
      <c r="F72" s="30">
        <v>39</v>
      </c>
      <c r="G72" s="30">
        <v>159</v>
      </c>
      <c r="H72" s="30">
        <v>132</v>
      </c>
      <c r="I72" s="30">
        <v>19</v>
      </c>
      <c r="J72" s="30">
        <v>98</v>
      </c>
      <c r="K72" s="30">
        <v>106</v>
      </c>
      <c r="L72" s="30">
        <v>65</v>
      </c>
      <c r="M72" s="30">
        <v>214</v>
      </c>
      <c r="N72" s="30">
        <v>98</v>
      </c>
    </row>
    <row r="73" spans="1:14">
      <c r="A73" s="30" t="s">
        <v>68</v>
      </c>
      <c r="B73" s="30" t="s">
        <v>66</v>
      </c>
      <c r="C73" s="30">
        <v>32</v>
      </c>
      <c r="D73" s="30">
        <v>41</v>
      </c>
      <c r="E73" s="30">
        <v>27</v>
      </c>
      <c r="F73" s="30">
        <v>31</v>
      </c>
      <c r="G73" s="30">
        <v>148</v>
      </c>
      <c r="H73" s="30">
        <v>128</v>
      </c>
      <c r="I73" s="30">
        <v>22</v>
      </c>
      <c r="J73" s="30">
        <v>87</v>
      </c>
      <c r="K73" s="30">
        <v>83</v>
      </c>
      <c r="L73" s="30">
        <v>43</v>
      </c>
      <c r="M73" s="30">
        <v>189</v>
      </c>
      <c r="N73" s="30">
        <v>67</v>
      </c>
    </row>
    <row r="74" spans="1:14">
      <c r="A74" s="30" t="s">
        <v>69</v>
      </c>
      <c r="B74" s="30" t="s">
        <v>43</v>
      </c>
      <c r="C74" s="30">
        <v>76</v>
      </c>
      <c r="D74" s="30">
        <v>86</v>
      </c>
      <c r="E74" s="30">
        <v>89</v>
      </c>
      <c r="F74" s="30">
        <v>12</v>
      </c>
      <c r="G74" s="30">
        <v>56</v>
      </c>
      <c r="H74" s="30">
        <v>32</v>
      </c>
      <c r="I74" s="30">
        <v>64</v>
      </c>
      <c r="J74" s="30">
        <v>70</v>
      </c>
      <c r="K74" s="30">
        <v>35</v>
      </c>
      <c r="L74" s="30">
        <v>21</v>
      </c>
      <c r="M74" s="30">
        <v>56</v>
      </c>
      <c r="N74" s="30">
        <v>29</v>
      </c>
    </row>
    <row r="75" spans="1:14">
      <c r="A75" s="30" t="s">
        <v>69</v>
      </c>
      <c r="B75" s="30" t="s">
        <v>44</v>
      </c>
      <c r="C75" s="30">
        <v>98</v>
      </c>
      <c r="D75" s="30">
        <v>102</v>
      </c>
      <c r="E75" s="30">
        <v>105</v>
      </c>
      <c r="F75" s="30">
        <v>23</v>
      </c>
      <c r="G75" s="30">
        <v>68</v>
      </c>
      <c r="H75" s="30">
        <v>28</v>
      </c>
      <c r="I75" s="30">
        <v>59</v>
      </c>
      <c r="J75" s="30">
        <v>55</v>
      </c>
      <c r="K75" s="30">
        <v>41</v>
      </c>
      <c r="L75" s="30">
        <v>16</v>
      </c>
      <c r="M75" s="30">
        <v>63</v>
      </c>
      <c r="N75" s="30">
        <v>37</v>
      </c>
    </row>
    <row r="76" spans="1:14">
      <c r="A76" s="30" t="s">
        <v>69</v>
      </c>
      <c r="B76" s="30" t="s">
        <v>45</v>
      </c>
      <c r="C76" s="30">
        <v>275</v>
      </c>
      <c r="D76" s="30">
        <v>122</v>
      </c>
      <c r="E76" s="30">
        <v>119</v>
      </c>
      <c r="F76" s="30">
        <v>16</v>
      </c>
      <c r="G76" s="30">
        <v>77</v>
      </c>
      <c r="H76" s="30">
        <v>35</v>
      </c>
      <c r="I76" s="30">
        <v>71</v>
      </c>
      <c r="J76" s="30">
        <v>40</v>
      </c>
      <c r="K76" s="30">
        <v>29</v>
      </c>
      <c r="L76" s="30">
        <v>15</v>
      </c>
      <c r="M76" s="30">
        <v>66</v>
      </c>
      <c r="N76" s="30">
        <v>32</v>
      </c>
    </row>
    <row r="77" spans="1:14">
      <c r="A77" s="30" t="s">
        <v>69</v>
      </c>
      <c r="B77" s="30" t="s">
        <v>46</v>
      </c>
      <c r="C77" s="30">
        <v>331</v>
      </c>
      <c r="D77" s="30">
        <v>145</v>
      </c>
      <c r="E77" s="30">
        <v>156</v>
      </c>
      <c r="F77" s="30">
        <v>25</v>
      </c>
      <c r="G77" s="30">
        <v>93</v>
      </c>
      <c r="H77" s="30">
        <v>46</v>
      </c>
      <c r="I77" s="30">
        <v>67</v>
      </c>
      <c r="J77" s="30">
        <v>37</v>
      </c>
      <c r="K77" s="30">
        <v>31</v>
      </c>
      <c r="L77" s="30">
        <v>13</v>
      </c>
      <c r="M77" s="30">
        <v>51</v>
      </c>
      <c r="N77" s="30">
        <v>26</v>
      </c>
    </row>
    <row r="78" spans="1:14">
      <c r="A78" s="30" t="s">
        <v>69</v>
      </c>
      <c r="B78" s="30" t="s">
        <v>47</v>
      </c>
      <c r="C78" s="30">
        <v>467</v>
      </c>
      <c r="D78" s="30">
        <v>204</v>
      </c>
      <c r="E78" s="30">
        <v>143</v>
      </c>
      <c r="F78" s="30">
        <v>26</v>
      </c>
      <c r="G78" s="30">
        <v>112</v>
      </c>
      <c r="H78" s="30">
        <v>37</v>
      </c>
      <c r="I78" s="30">
        <v>176</v>
      </c>
      <c r="J78" s="30">
        <v>98</v>
      </c>
      <c r="K78" s="30">
        <v>88</v>
      </c>
      <c r="L78" s="30">
        <v>17</v>
      </c>
      <c r="M78" s="30">
        <v>97</v>
      </c>
      <c r="N78" s="30">
        <v>51</v>
      </c>
    </row>
    <row r="79" spans="1:14">
      <c r="A79" s="30" t="s">
        <v>69</v>
      </c>
      <c r="B79" s="30" t="s">
        <v>48</v>
      </c>
      <c r="C79" s="30">
        <v>556</v>
      </c>
      <c r="D79" s="30">
        <v>285</v>
      </c>
      <c r="E79" s="30">
        <v>176</v>
      </c>
      <c r="F79" s="30">
        <v>31</v>
      </c>
      <c r="G79" s="30">
        <v>204</v>
      </c>
      <c r="H79" s="30">
        <v>78</v>
      </c>
      <c r="I79" s="30">
        <v>216</v>
      </c>
      <c r="J79" s="30">
        <v>110</v>
      </c>
      <c r="K79" s="30">
        <v>96</v>
      </c>
      <c r="L79" s="30">
        <v>27</v>
      </c>
      <c r="M79" s="30">
        <v>156</v>
      </c>
      <c r="N79" s="30">
        <v>80</v>
      </c>
    </row>
    <row r="80" spans="1:14">
      <c r="A80" s="30" t="s">
        <v>69</v>
      </c>
      <c r="B80" s="30" t="s">
        <v>49</v>
      </c>
      <c r="C80" s="30">
        <v>607</v>
      </c>
      <c r="D80" s="30">
        <v>307</v>
      </c>
      <c r="E80" s="30">
        <v>281</v>
      </c>
      <c r="F80" s="30">
        <v>35</v>
      </c>
      <c r="G80" s="30">
        <v>301</v>
      </c>
      <c r="H80" s="30">
        <v>99</v>
      </c>
      <c r="I80" s="30">
        <v>434</v>
      </c>
      <c r="J80" s="30">
        <v>212</v>
      </c>
      <c r="K80" s="30">
        <v>197</v>
      </c>
      <c r="L80" s="30">
        <v>41</v>
      </c>
      <c r="M80" s="30">
        <v>276</v>
      </c>
      <c r="N80" s="30">
        <v>124</v>
      </c>
    </row>
    <row r="81" spans="1:14">
      <c r="A81" s="30" t="s">
        <v>69</v>
      </c>
      <c r="B81" s="30" t="s">
        <v>50</v>
      </c>
      <c r="C81" s="30">
        <v>609</v>
      </c>
      <c r="D81" s="30">
        <v>245</v>
      </c>
      <c r="E81" s="30">
        <v>278</v>
      </c>
      <c r="F81" s="30">
        <v>44</v>
      </c>
      <c r="G81" s="30">
        <v>296</v>
      </c>
      <c r="H81" s="30">
        <v>114</v>
      </c>
      <c r="I81" s="30">
        <v>664</v>
      </c>
      <c r="J81" s="30">
        <v>311</v>
      </c>
      <c r="K81" s="30">
        <v>273</v>
      </c>
      <c r="L81" s="30">
        <v>46</v>
      </c>
      <c r="M81" s="30">
        <v>301</v>
      </c>
      <c r="N81" s="30">
        <v>136</v>
      </c>
    </row>
    <row r="82" spans="1:14">
      <c r="A82" s="30" t="s">
        <v>69</v>
      </c>
      <c r="B82" s="30" t="s">
        <v>51</v>
      </c>
      <c r="C82" s="30">
        <v>557</v>
      </c>
      <c r="D82" s="30">
        <v>235</v>
      </c>
      <c r="E82" s="30">
        <v>257</v>
      </c>
      <c r="F82" s="30">
        <v>39</v>
      </c>
      <c r="G82" s="30">
        <v>287</v>
      </c>
      <c r="H82" s="30">
        <v>118</v>
      </c>
      <c r="I82" s="30">
        <v>673</v>
      </c>
      <c r="J82" s="30">
        <v>332</v>
      </c>
      <c r="K82" s="30">
        <v>316</v>
      </c>
      <c r="L82" s="30">
        <v>43</v>
      </c>
      <c r="M82" s="30">
        <v>298</v>
      </c>
      <c r="N82" s="30">
        <v>144</v>
      </c>
    </row>
    <row r="83" spans="1:14">
      <c r="A83" s="30" t="s">
        <v>69</v>
      </c>
      <c r="B83" s="30" t="s">
        <v>52</v>
      </c>
      <c r="C83" s="30">
        <v>291</v>
      </c>
      <c r="D83" s="30">
        <v>244</v>
      </c>
      <c r="E83" s="30">
        <v>165</v>
      </c>
      <c r="F83" s="30">
        <v>37</v>
      </c>
      <c r="G83" s="30">
        <v>304</v>
      </c>
      <c r="H83" s="30">
        <v>132</v>
      </c>
      <c r="I83" s="30">
        <v>557</v>
      </c>
      <c r="J83" s="30">
        <v>261</v>
      </c>
      <c r="K83" s="30">
        <v>135</v>
      </c>
      <c r="L83" s="30">
        <v>45</v>
      </c>
      <c r="M83" s="30">
        <v>317</v>
      </c>
      <c r="N83" s="30">
        <v>161</v>
      </c>
    </row>
    <row r="84" spans="1:14">
      <c r="A84" s="30" t="s">
        <v>69</v>
      </c>
      <c r="B84" s="30" t="s">
        <v>53</v>
      </c>
      <c r="C84" s="30">
        <v>113</v>
      </c>
      <c r="D84" s="30">
        <v>191</v>
      </c>
      <c r="E84" s="30">
        <v>143</v>
      </c>
      <c r="F84" s="30">
        <v>34</v>
      </c>
      <c r="G84" s="30">
        <v>298</v>
      </c>
      <c r="H84" s="30">
        <v>127</v>
      </c>
      <c r="I84" s="30">
        <v>351</v>
      </c>
      <c r="J84" s="30">
        <v>156</v>
      </c>
      <c r="K84" s="30">
        <v>145</v>
      </c>
      <c r="L84" s="30">
        <v>36</v>
      </c>
      <c r="M84" s="30">
        <v>310</v>
      </c>
      <c r="N84" s="30">
        <v>152</v>
      </c>
    </row>
    <row r="85" spans="1:14">
      <c r="A85" s="30" t="s">
        <v>69</v>
      </c>
      <c r="B85" s="30" t="s">
        <v>54</v>
      </c>
      <c r="C85" s="30">
        <v>128</v>
      </c>
      <c r="D85" s="30">
        <v>102</v>
      </c>
      <c r="E85" s="30">
        <v>99</v>
      </c>
      <c r="F85" s="30">
        <v>41</v>
      </c>
      <c r="G85" s="30">
        <v>315</v>
      </c>
      <c r="H85" s="30">
        <v>154</v>
      </c>
      <c r="I85" s="30">
        <v>246</v>
      </c>
      <c r="J85" s="30">
        <v>125</v>
      </c>
      <c r="K85" s="30">
        <v>114</v>
      </c>
      <c r="L85" s="30">
        <v>44</v>
      </c>
      <c r="M85" s="30">
        <v>318</v>
      </c>
      <c r="N85" s="30">
        <v>134</v>
      </c>
    </row>
    <row r="86" spans="1:14">
      <c r="A86" s="30" t="s">
        <v>69</v>
      </c>
      <c r="B86" s="30" t="s">
        <v>55</v>
      </c>
      <c r="C86" s="30">
        <v>116</v>
      </c>
      <c r="D86" s="30">
        <v>57</v>
      </c>
      <c r="E86" s="30">
        <v>77</v>
      </c>
      <c r="F86" s="30">
        <v>51</v>
      </c>
      <c r="G86" s="30">
        <v>346</v>
      </c>
      <c r="H86" s="30">
        <v>169</v>
      </c>
      <c r="I86" s="30">
        <v>134</v>
      </c>
      <c r="J86" s="30">
        <v>82</v>
      </c>
      <c r="K86" s="30">
        <v>95</v>
      </c>
      <c r="L86" s="30">
        <v>53</v>
      </c>
      <c r="M86" s="30">
        <v>326</v>
      </c>
      <c r="N86" s="30">
        <v>165</v>
      </c>
    </row>
    <row r="87" spans="1:14">
      <c r="A87" s="30" t="s">
        <v>69</v>
      </c>
      <c r="B87" s="30" t="s">
        <v>56</v>
      </c>
      <c r="C87" s="30">
        <v>126</v>
      </c>
      <c r="D87" s="30">
        <v>77</v>
      </c>
      <c r="E87" s="30">
        <v>82</v>
      </c>
      <c r="F87" s="30">
        <v>48</v>
      </c>
      <c r="G87" s="30">
        <v>351</v>
      </c>
      <c r="H87" s="30">
        <v>163</v>
      </c>
      <c r="I87" s="30">
        <v>146</v>
      </c>
      <c r="J87" s="30">
        <v>93</v>
      </c>
      <c r="K87" s="30">
        <v>87</v>
      </c>
      <c r="L87" s="30">
        <v>51</v>
      </c>
      <c r="M87" s="30">
        <v>327</v>
      </c>
      <c r="N87" s="30">
        <v>155</v>
      </c>
    </row>
    <row r="88" spans="1:14">
      <c r="A88" s="30" t="s">
        <v>69</v>
      </c>
      <c r="B88" s="30" t="s">
        <v>57</v>
      </c>
      <c r="C88" s="30">
        <v>134</v>
      </c>
      <c r="D88" s="30">
        <v>95</v>
      </c>
      <c r="E88" s="30">
        <v>72</v>
      </c>
      <c r="F88" s="30">
        <v>43</v>
      </c>
      <c r="G88" s="30">
        <v>331</v>
      </c>
      <c r="H88" s="30">
        <v>135</v>
      </c>
      <c r="I88" s="30">
        <v>157</v>
      </c>
      <c r="J88" s="30">
        <v>98</v>
      </c>
      <c r="K88" s="30">
        <v>88</v>
      </c>
      <c r="L88" s="30">
        <v>49</v>
      </c>
      <c r="M88" s="30">
        <v>317</v>
      </c>
      <c r="N88" s="30">
        <v>157</v>
      </c>
    </row>
    <row r="89" spans="1:14">
      <c r="A89" s="30" t="s">
        <v>69</v>
      </c>
      <c r="B89" s="30" t="s">
        <v>58</v>
      </c>
      <c r="C89" s="30">
        <v>153</v>
      </c>
      <c r="D89" s="30">
        <v>114</v>
      </c>
      <c r="E89" s="30">
        <v>109</v>
      </c>
      <c r="F89" s="30">
        <v>45</v>
      </c>
      <c r="G89" s="30">
        <v>357</v>
      </c>
      <c r="H89" s="30">
        <v>143</v>
      </c>
      <c r="I89" s="30">
        <v>235</v>
      </c>
      <c r="J89" s="30">
        <v>111</v>
      </c>
      <c r="K89" s="30">
        <v>101</v>
      </c>
      <c r="L89" s="30">
        <v>51</v>
      </c>
      <c r="M89" s="30">
        <v>339</v>
      </c>
      <c r="N89" s="30">
        <v>161</v>
      </c>
    </row>
    <row r="90" spans="1:14">
      <c r="A90" s="30" t="s">
        <v>69</v>
      </c>
      <c r="B90" s="30" t="s">
        <v>59</v>
      </c>
      <c r="C90" s="30">
        <v>226</v>
      </c>
      <c r="D90" s="30">
        <v>111</v>
      </c>
      <c r="E90" s="30">
        <v>121</v>
      </c>
      <c r="F90" s="30">
        <v>38</v>
      </c>
      <c r="G90" s="30">
        <v>387</v>
      </c>
      <c r="H90" s="30">
        <v>145</v>
      </c>
      <c r="I90" s="30">
        <v>255</v>
      </c>
      <c r="J90" s="30">
        <v>121</v>
      </c>
      <c r="K90" s="30">
        <v>115</v>
      </c>
      <c r="L90" s="30">
        <v>45</v>
      </c>
      <c r="M90" s="30">
        <v>369</v>
      </c>
      <c r="N90" s="30">
        <v>171</v>
      </c>
    </row>
    <row r="91" spans="1:14">
      <c r="A91" s="30" t="s">
        <v>69</v>
      </c>
      <c r="B91" s="30" t="s">
        <v>60</v>
      </c>
      <c r="C91" s="30">
        <v>267</v>
      </c>
      <c r="D91" s="30">
        <v>112</v>
      </c>
      <c r="E91" s="30">
        <v>125</v>
      </c>
      <c r="F91" s="30">
        <v>29</v>
      </c>
      <c r="G91" s="30">
        <v>445</v>
      </c>
      <c r="H91" s="30">
        <v>165</v>
      </c>
      <c r="I91" s="30">
        <v>281</v>
      </c>
      <c r="J91" s="30">
        <v>134</v>
      </c>
      <c r="K91" s="30">
        <v>129</v>
      </c>
      <c r="L91" s="30">
        <v>39</v>
      </c>
      <c r="M91" s="30">
        <v>441</v>
      </c>
      <c r="N91" s="30">
        <v>165</v>
      </c>
    </row>
    <row r="92" spans="1:14">
      <c r="A92" s="30" t="s">
        <v>69</v>
      </c>
      <c r="B92" s="30" t="s">
        <v>61</v>
      </c>
      <c r="C92" s="30">
        <v>245</v>
      </c>
      <c r="D92" s="30">
        <v>121</v>
      </c>
      <c r="E92" s="30">
        <v>131</v>
      </c>
      <c r="F92" s="30">
        <v>32</v>
      </c>
      <c r="G92" s="30">
        <v>435</v>
      </c>
      <c r="H92" s="30">
        <v>157</v>
      </c>
      <c r="I92" s="30">
        <v>276</v>
      </c>
      <c r="J92" s="30">
        <v>115</v>
      </c>
      <c r="K92" s="30">
        <v>99</v>
      </c>
      <c r="L92" s="30">
        <v>41</v>
      </c>
      <c r="M92" s="30">
        <v>451</v>
      </c>
      <c r="N92" s="30">
        <v>187</v>
      </c>
    </row>
    <row r="93" spans="1:14">
      <c r="A93" s="30" t="s">
        <v>69</v>
      </c>
      <c r="B93" s="30" t="s">
        <v>62</v>
      </c>
      <c r="C93" s="30">
        <v>239</v>
      </c>
      <c r="D93" s="30">
        <v>116</v>
      </c>
      <c r="E93" s="30">
        <v>127</v>
      </c>
      <c r="F93" s="30">
        <v>29</v>
      </c>
      <c r="G93" s="30">
        <v>391</v>
      </c>
      <c r="H93" s="30">
        <v>139</v>
      </c>
      <c r="I93" s="30">
        <v>253</v>
      </c>
      <c r="J93" s="30">
        <v>126</v>
      </c>
      <c r="K93" s="30">
        <v>87</v>
      </c>
      <c r="L93" s="30">
        <v>37</v>
      </c>
      <c r="M93" s="30">
        <v>421</v>
      </c>
      <c r="N93" s="30">
        <v>171</v>
      </c>
    </row>
    <row r="94" spans="1:14">
      <c r="A94" s="30" t="s">
        <v>69</v>
      </c>
      <c r="B94" s="30" t="s">
        <v>63</v>
      </c>
      <c r="C94" s="30">
        <v>187</v>
      </c>
      <c r="D94" s="30">
        <v>132</v>
      </c>
      <c r="E94" s="30">
        <v>95</v>
      </c>
      <c r="F94" s="30">
        <v>30</v>
      </c>
      <c r="G94" s="30">
        <v>341</v>
      </c>
      <c r="H94" s="30">
        <v>137</v>
      </c>
      <c r="I94" s="30">
        <v>187</v>
      </c>
      <c r="J94" s="30">
        <v>98</v>
      </c>
      <c r="K94" s="30">
        <v>95</v>
      </c>
      <c r="L94" s="30">
        <v>44</v>
      </c>
      <c r="M94" s="30">
        <v>395</v>
      </c>
      <c r="N94" s="30">
        <v>168</v>
      </c>
    </row>
    <row r="95" spans="1:14">
      <c r="A95" s="30" t="s">
        <v>69</v>
      </c>
      <c r="B95" s="30" t="s">
        <v>64</v>
      </c>
      <c r="C95" s="30">
        <v>156</v>
      </c>
      <c r="D95" s="30">
        <v>98</v>
      </c>
      <c r="E95" s="30">
        <v>100</v>
      </c>
      <c r="F95" s="30">
        <v>11</v>
      </c>
      <c r="G95" s="30">
        <v>267</v>
      </c>
      <c r="H95" s="30">
        <v>99</v>
      </c>
      <c r="I95" s="30">
        <v>145</v>
      </c>
      <c r="J95" s="30">
        <v>76</v>
      </c>
      <c r="K95" s="30">
        <v>83</v>
      </c>
      <c r="L95" s="30">
        <v>31</v>
      </c>
      <c r="M95" s="30">
        <v>236</v>
      </c>
      <c r="N95" s="30">
        <v>123</v>
      </c>
    </row>
    <row r="96" spans="1:14">
      <c r="A96" s="30" t="s">
        <v>69</v>
      </c>
      <c r="B96" s="30" t="s">
        <v>65</v>
      </c>
      <c r="C96" s="30">
        <v>136</v>
      </c>
      <c r="D96" s="30">
        <v>100</v>
      </c>
      <c r="E96" s="30">
        <v>89</v>
      </c>
      <c r="F96" s="30">
        <v>14</v>
      </c>
      <c r="G96" s="30">
        <v>98</v>
      </c>
      <c r="H96" s="30">
        <v>78</v>
      </c>
      <c r="I96" s="30">
        <v>98</v>
      </c>
      <c r="J96" s="30">
        <v>41</v>
      </c>
      <c r="K96" s="30">
        <v>62</v>
      </c>
      <c r="L96" s="30">
        <v>29</v>
      </c>
      <c r="M96" s="30">
        <v>192</v>
      </c>
      <c r="N96" s="30">
        <v>96</v>
      </c>
    </row>
    <row r="97" spans="1:14">
      <c r="A97" s="30" t="s">
        <v>69</v>
      </c>
      <c r="B97" s="30" t="s">
        <v>66</v>
      </c>
      <c r="C97" s="30">
        <v>98</v>
      </c>
      <c r="D97" s="30">
        <v>98</v>
      </c>
      <c r="E97" s="30">
        <v>63</v>
      </c>
      <c r="F97" s="30">
        <v>17</v>
      </c>
      <c r="G97" s="30">
        <v>77</v>
      </c>
      <c r="H97" s="30">
        <v>38</v>
      </c>
      <c r="I97" s="30">
        <v>76</v>
      </c>
      <c r="J97" s="30">
        <v>32</v>
      </c>
      <c r="K97" s="30">
        <v>43</v>
      </c>
      <c r="L97" s="30">
        <v>28</v>
      </c>
      <c r="M97" s="30">
        <v>87</v>
      </c>
      <c r="N97" s="30">
        <v>54</v>
      </c>
    </row>
  </sheetData>
  <autoFilter ref="A1:N97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6"/>
  <sheetViews>
    <sheetView workbookViewId="0">
      <selection activeCell="N11" sqref="N11"/>
    </sheetView>
  </sheetViews>
  <sheetFormatPr defaultColWidth="9" defaultRowHeight="14.25"/>
  <sheetData>
    <row r="1" spans="1:27">
      <c r="A1">
        <v>20191203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O1">
        <v>20191208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</row>
    <row r="2" spans="1:27">
      <c r="A2">
        <v>0</v>
      </c>
      <c r="B2">
        <v>7524</v>
      </c>
      <c r="C2">
        <v>409963</v>
      </c>
      <c r="D2">
        <v>19919</v>
      </c>
      <c r="E2">
        <v>7023</v>
      </c>
      <c r="F2">
        <v>383082</v>
      </c>
      <c r="G2">
        <v>19566</v>
      </c>
      <c r="H2">
        <v>7654</v>
      </c>
      <c r="I2">
        <v>414613</v>
      </c>
      <c r="J2">
        <v>21095</v>
      </c>
      <c r="K2">
        <v>7043</v>
      </c>
      <c r="L2">
        <v>399651</v>
      </c>
      <c r="M2">
        <v>19986</v>
      </c>
      <c r="O2">
        <v>0</v>
      </c>
      <c r="P2">
        <v>7938</v>
      </c>
      <c r="Q2">
        <v>426346</v>
      </c>
      <c r="R2">
        <v>20658</v>
      </c>
      <c r="S2">
        <v>7342</v>
      </c>
      <c r="T2">
        <v>387881</v>
      </c>
      <c r="U2">
        <v>20416</v>
      </c>
      <c r="V2">
        <v>7693</v>
      </c>
      <c r="W2">
        <v>417064</v>
      </c>
      <c r="X2">
        <v>21582</v>
      </c>
      <c r="Y2">
        <v>8054</v>
      </c>
      <c r="Z2">
        <v>438636</v>
      </c>
      <c r="AA2">
        <v>21673</v>
      </c>
    </row>
    <row r="3" spans="1:27">
      <c r="A3">
        <v>1</v>
      </c>
      <c r="B3">
        <v>4649</v>
      </c>
      <c r="C3">
        <v>259860</v>
      </c>
      <c r="D3">
        <v>12704</v>
      </c>
      <c r="E3">
        <v>4137</v>
      </c>
      <c r="F3">
        <v>228394</v>
      </c>
      <c r="G3">
        <v>11834</v>
      </c>
      <c r="H3">
        <v>4452</v>
      </c>
      <c r="I3">
        <v>263125</v>
      </c>
      <c r="J3">
        <v>12824</v>
      </c>
      <c r="K3">
        <v>4316</v>
      </c>
      <c r="L3">
        <v>259832</v>
      </c>
      <c r="M3">
        <v>12604</v>
      </c>
      <c r="O3">
        <v>1</v>
      </c>
      <c r="P3">
        <v>5431</v>
      </c>
      <c r="Q3">
        <v>297497</v>
      </c>
      <c r="R3">
        <v>14706</v>
      </c>
      <c r="S3">
        <v>4900</v>
      </c>
      <c r="T3">
        <v>261745</v>
      </c>
      <c r="U3">
        <v>14112</v>
      </c>
      <c r="V3">
        <v>5235</v>
      </c>
      <c r="W3">
        <v>293309</v>
      </c>
      <c r="X3">
        <v>14783</v>
      </c>
      <c r="Y3">
        <v>5722</v>
      </c>
      <c r="Z3">
        <v>332179</v>
      </c>
      <c r="AA3">
        <v>15575</v>
      </c>
    </row>
    <row r="4" spans="1:27">
      <c r="A4">
        <v>2</v>
      </c>
      <c r="B4">
        <v>3360</v>
      </c>
      <c r="C4">
        <v>195183</v>
      </c>
      <c r="D4">
        <v>9047</v>
      </c>
      <c r="E4">
        <v>2943</v>
      </c>
      <c r="F4">
        <v>178224</v>
      </c>
      <c r="G4">
        <v>8285</v>
      </c>
      <c r="H4">
        <v>2966</v>
      </c>
      <c r="I4">
        <v>184177</v>
      </c>
      <c r="J4">
        <v>8657</v>
      </c>
      <c r="K4">
        <v>3252</v>
      </c>
      <c r="L4">
        <v>199464</v>
      </c>
      <c r="M4">
        <v>8848</v>
      </c>
      <c r="O4">
        <v>2</v>
      </c>
      <c r="P4">
        <v>3884</v>
      </c>
      <c r="Q4">
        <v>215312</v>
      </c>
      <c r="R4">
        <v>10826</v>
      </c>
      <c r="S4">
        <v>3586</v>
      </c>
      <c r="T4">
        <v>198658</v>
      </c>
      <c r="U4">
        <v>10430</v>
      </c>
      <c r="V4">
        <v>3691</v>
      </c>
      <c r="W4">
        <v>202693</v>
      </c>
      <c r="X4">
        <v>10844</v>
      </c>
      <c r="Y4">
        <v>4038</v>
      </c>
      <c r="Z4">
        <v>232942</v>
      </c>
      <c r="AA4">
        <v>11361</v>
      </c>
    </row>
    <row r="5" spans="1:27">
      <c r="A5">
        <v>3</v>
      </c>
      <c r="B5">
        <v>2295</v>
      </c>
      <c r="C5">
        <v>142558</v>
      </c>
      <c r="D5">
        <v>6263</v>
      </c>
      <c r="E5">
        <v>2056</v>
      </c>
      <c r="F5">
        <v>130468</v>
      </c>
      <c r="G5">
        <v>5685</v>
      </c>
      <c r="H5">
        <v>2312</v>
      </c>
      <c r="I5">
        <v>146085</v>
      </c>
      <c r="J5">
        <v>6544</v>
      </c>
      <c r="K5">
        <v>2232</v>
      </c>
      <c r="L5">
        <v>152176</v>
      </c>
      <c r="M5">
        <v>6419</v>
      </c>
      <c r="O5">
        <v>3</v>
      </c>
      <c r="P5">
        <v>2692</v>
      </c>
      <c r="Q5">
        <v>155899</v>
      </c>
      <c r="R5">
        <v>7672</v>
      </c>
      <c r="S5">
        <v>2501</v>
      </c>
      <c r="T5">
        <v>141243</v>
      </c>
      <c r="U5">
        <v>7307</v>
      </c>
      <c r="V5">
        <v>2540</v>
      </c>
      <c r="W5">
        <v>158961</v>
      </c>
      <c r="X5">
        <v>7496</v>
      </c>
      <c r="Y5">
        <v>3141</v>
      </c>
      <c r="Z5">
        <v>191715</v>
      </c>
      <c r="AA5">
        <v>8501</v>
      </c>
    </row>
    <row r="6" spans="1:27">
      <c r="A6">
        <v>4</v>
      </c>
      <c r="B6">
        <v>1773</v>
      </c>
      <c r="C6">
        <v>102448</v>
      </c>
      <c r="D6">
        <v>4900</v>
      </c>
      <c r="E6">
        <v>1610</v>
      </c>
      <c r="F6">
        <v>129973</v>
      </c>
      <c r="G6">
        <v>4813</v>
      </c>
      <c r="H6">
        <v>1738</v>
      </c>
      <c r="I6">
        <v>118236</v>
      </c>
      <c r="J6">
        <v>5039</v>
      </c>
      <c r="K6">
        <v>1782</v>
      </c>
      <c r="L6">
        <v>127009</v>
      </c>
      <c r="M6">
        <v>5116</v>
      </c>
      <c r="O6">
        <v>4</v>
      </c>
      <c r="P6">
        <v>2062</v>
      </c>
      <c r="Q6">
        <v>145319</v>
      </c>
      <c r="R6">
        <v>5991</v>
      </c>
      <c r="S6">
        <v>1980</v>
      </c>
      <c r="T6">
        <v>139036</v>
      </c>
      <c r="U6">
        <v>5782</v>
      </c>
      <c r="V6">
        <v>2012</v>
      </c>
      <c r="W6">
        <v>111650</v>
      </c>
      <c r="X6">
        <v>6023</v>
      </c>
      <c r="Y6">
        <v>2543</v>
      </c>
      <c r="Z6">
        <v>164586</v>
      </c>
      <c r="AA6">
        <v>6992</v>
      </c>
    </row>
    <row r="7" spans="1:27">
      <c r="A7">
        <v>5</v>
      </c>
      <c r="B7">
        <v>2247</v>
      </c>
      <c r="C7">
        <v>129012</v>
      </c>
      <c r="D7">
        <v>6511</v>
      </c>
      <c r="E7">
        <v>2303</v>
      </c>
      <c r="F7">
        <v>150317</v>
      </c>
      <c r="G7">
        <v>6811</v>
      </c>
      <c r="H7">
        <v>2400</v>
      </c>
      <c r="I7">
        <v>136298</v>
      </c>
      <c r="J7">
        <v>6880</v>
      </c>
      <c r="K7">
        <v>2570</v>
      </c>
      <c r="L7">
        <v>151793</v>
      </c>
      <c r="M7">
        <v>7047</v>
      </c>
      <c r="O7">
        <v>5</v>
      </c>
      <c r="P7">
        <v>2052</v>
      </c>
      <c r="Q7">
        <v>118765</v>
      </c>
      <c r="R7">
        <v>5802</v>
      </c>
      <c r="S7">
        <v>2111</v>
      </c>
      <c r="T7">
        <v>138050</v>
      </c>
      <c r="U7">
        <v>6222</v>
      </c>
      <c r="V7">
        <v>2024</v>
      </c>
      <c r="W7">
        <v>122250</v>
      </c>
      <c r="X7">
        <v>6261</v>
      </c>
      <c r="Y7">
        <v>2377</v>
      </c>
      <c r="Z7">
        <v>131979</v>
      </c>
      <c r="AA7">
        <v>6597</v>
      </c>
    </row>
    <row r="8" spans="1:27">
      <c r="A8">
        <v>6</v>
      </c>
      <c r="B8">
        <v>7892</v>
      </c>
      <c r="C8">
        <v>421750</v>
      </c>
      <c r="D8">
        <v>18779</v>
      </c>
      <c r="E8">
        <v>8500</v>
      </c>
      <c r="F8">
        <v>488924</v>
      </c>
      <c r="G8">
        <v>20709</v>
      </c>
      <c r="H8">
        <v>10077</v>
      </c>
      <c r="I8">
        <v>573778</v>
      </c>
      <c r="J8">
        <v>21044</v>
      </c>
      <c r="K8">
        <v>7045</v>
      </c>
      <c r="L8">
        <v>406532</v>
      </c>
      <c r="M8">
        <v>17113</v>
      </c>
      <c r="O8">
        <v>6</v>
      </c>
      <c r="P8">
        <v>3054</v>
      </c>
      <c r="Q8">
        <v>194920</v>
      </c>
      <c r="R8">
        <v>8715</v>
      </c>
      <c r="S8">
        <v>3011</v>
      </c>
      <c r="T8">
        <v>173611</v>
      </c>
      <c r="U8">
        <v>9755</v>
      </c>
      <c r="V8">
        <v>2916</v>
      </c>
      <c r="W8">
        <v>166986</v>
      </c>
      <c r="X8">
        <v>8879</v>
      </c>
      <c r="Y8">
        <v>3093</v>
      </c>
      <c r="Z8">
        <v>172807</v>
      </c>
      <c r="AA8">
        <v>9318</v>
      </c>
    </row>
    <row r="9" spans="1:27">
      <c r="A9">
        <v>7</v>
      </c>
      <c r="B9">
        <v>25901</v>
      </c>
      <c r="C9">
        <v>1582178</v>
      </c>
      <c r="D9">
        <v>39659</v>
      </c>
      <c r="E9">
        <v>27308</v>
      </c>
      <c r="F9">
        <v>1810486</v>
      </c>
      <c r="G9">
        <v>42785</v>
      </c>
      <c r="H9">
        <v>32782</v>
      </c>
      <c r="I9">
        <v>2143651</v>
      </c>
      <c r="J9">
        <v>43178</v>
      </c>
      <c r="K9">
        <v>21404</v>
      </c>
      <c r="L9">
        <v>1378999</v>
      </c>
      <c r="M9">
        <v>35221</v>
      </c>
      <c r="O9">
        <v>7</v>
      </c>
      <c r="P9">
        <v>7291</v>
      </c>
      <c r="Q9">
        <v>413629</v>
      </c>
      <c r="R9">
        <v>20756</v>
      </c>
      <c r="S9">
        <v>7608</v>
      </c>
      <c r="T9">
        <v>438747</v>
      </c>
      <c r="U9">
        <v>22193</v>
      </c>
      <c r="V9">
        <v>8109</v>
      </c>
      <c r="W9">
        <v>463568</v>
      </c>
      <c r="X9">
        <v>22111</v>
      </c>
      <c r="Y9">
        <v>6571</v>
      </c>
      <c r="Z9">
        <v>369500</v>
      </c>
      <c r="AA9">
        <v>19771</v>
      </c>
    </row>
    <row r="10" spans="1:27">
      <c r="A10">
        <v>8</v>
      </c>
      <c r="B10">
        <v>40358</v>
      </c>
      <c r="C10">
        <v>2578238</v>
      </c>
      <c r="D10">
        <v>57265</v>
      </c>
      <c r="E10">
        <v>38519</v>
      </c>
      <c r="F10">
        <v>2673745</v>
      </c>
      <c r="G10">
        <v>58767</v>
      </c>
      <c r="H10">
        <v>49288</v>
      </c>
      <c r="I10">
        <v>3219058</v>
      </c>
      <c r="J10">
        <v>63888</v>
      </c>
      <c r="K10">
        <v>36464</v>
      </c>
      <c r="L10">
        <v>2344967</v>
      </c>
      <c r="M10">
        <v>57307</v>
      </c>
      <c r="O10">
        <v>8</v>
      </c>
      <c r="P10">
        <v>15784</v>
      </c>
      <c r="Q10">
        <v>899790</v>
      </c>
      <c r="R10">
        <v>37664</v>
      </c>
      <c r="S10">
        <v>15610</v>
      </c>
      <c r="T10">
        <v>873046</v>
      </c>
      <c r="U10">
        <v>39167</v>
      </c>
      <c r="V10">
        <v>16765</v>
      </c>
      <c r="W10">
        <v>981663</v>
      </c>
      <c r="X10">
        <v>39739</v>
      </c>
      <c r="Y10">
        <v>13795</v>
      </c>
      <c r="Z10">
        <v>788977</v>
      </c>
      <c r="AA10">
        <v>35703</v>
      </c>
    </row>
    <row r="11" spans="1:27">
      <c r="A11">
        <v>9</v>
      </c>
      <c r="B11">
        <v>41288</v>
      </c>
      <c r="C11">
        <v>2632379</v>
      </c>
      <c r="D11">
        <v>63632</v>
      </c>
      <c r="E11">
        <v>39222</v>
      </c>
      <c r="F11">
        <v>2636068</v>
      </c>
      <c r="G11">
        <v>68317</v>
      </c>
      <c r="H11">
        <v>51728</v>
      </c>
      <c r="I11">
        <v>3287540</v>
      </c>
      <c r="J11">
        <v>75547</v>
      </c>
      <c r="K11">
        <v>43370</v>
      </c>
      <c r="L11">
        <v>2779033</v>
      </c>
      <c r="M11">
        <v>72949</v>
      </c>
      <c r="O11">
        <v>9</v>
      </c>
      <c r="P11">
        <v>19356</v>
      </c>
      <c r="Q11">
        <v>1131609</v>
      </c>
      <c r="R11">
        <v>43615</v>
      </c>
      <c r="S11">
        <v>18419</v>
      </c>
      <c r="T11">
        <v>1102540</v>
      </c>
      <c r="U11">
        <v>42985</v>
      </c>
      <c r="V11">
        <v>18422</v>
      </c>
      <c r="W11">
        <v>1074785</v>
      </c>
      <c r="X11">
        <v>42240</v>
      </c>
      <c r="Y11">
        <v>16784</v>
      </c>
      <c r="Z11">
        <v>976755</v>
      </c>
      <c r="AA11">
        <v>41985</v>
      </c>
    </row>
    <row r="12" spans="1:27">
      <c r="A12">
        <v>10</v>
      </c>
      <c r="B12">
        <v>39910</v>
      </c>
      <c r="C12">
        <v>2505745</v>
      </c>
      <c r="D12">
        <v>62470</v>
      </c>
      <c r="E12">
        <v>35161</v>
      </c>
      <c r="F12">
        <v>2431123</v>
      </c>
      <c r="G12">
        <v>62994</v>
      </c>
      <c r="H12">
        <v>40882</v>
      </c>
      <c r="I12">
        <v>2544314</v>
      </c>
      <c r="J12">
        <v>66195</v>
      </c>
      <c r="K12">
        <v>37152</v>
      </c>
      <c r="L12">
        <v>2350874</v>
      </c>
      <c r="M12">
        <v>66709</v>
      </c>
      <c r="O12">
        <v>10</v>
      </c>
      <c r="P12">
        <v>24065</v>
      </c>
      <c r="Q12">
        <v>1422914</v>
      </c>
      <c r="R12">
        <v>49471</v>
      </c>
      <c r="S12">
        <v>21199</v>
      </c>
      <c r="T12">
        <v>1276241</v>
      </c>
      <c r="U12">
        <v>47359</v>
      </c>
      <c r="V12">
        <v>21805</v>
      </c>
      <c r="W12">
        <v>1300772</v>
      </c>
      <c r="X12">
        <v>47110</v>
      </c>
      <c r="Y12">
        <v>20517</v>
      </c>
      <c r="Z12">
        <v>1221028</v>
      </c>
      <c r="AA12">
        <v>46792</v>
      </c>
    </row>
    <row r="13" spans="1:27">
      <c r="A13">
        <v>11</v>
      </c>
      <c r="B13">
        <v>33990</v>
      </c>
      <c r="C13">
        <v>2070533</v>
      </c>
      <c r="D13">
        <v>57602</v>
      </c>
      <c r="E13">
        <v>32014</v>
      </c>
      <c r="F13">
        <v>2179587</v>
      </c>
      <c r="G13">
        <v>56086</v>
      </c>
      <c r="H13">
        <v>30438</v>
      </c>
      <c r="I13">
        <v>1817623</v>
      </c>
      <c r="J13">
        <v>55762</v>
      </c>
      <c r="K13">
        <v>27996</v>
      </c>
      <c r="L13">
        <v>1805742</v>
      </c>
      <c r="M13">
        <v>56055</v>
      </c>
      <c r="O13">
        <v>11</v>
      </c>
      <c r="P13">
        <v>25574</v>
      </c>
      <c r="Q13">
        <v>1459486</v>
      </c>
      <c r="R13">
        <v>51478</v>
      </c>
      <c r="S13">
        <v>23982</v>
      </c>
      <c r="T13">
        <v>1408494</v>
      </c>
      <c r="U13">
        <v>50418</v>
      </c>
      <c r="V13">
        <v>23236</v>
      </c>
      <c r="W13">
        <v>1332588</v>
      </c>
      <c r="X13">
        <v>49993</v>
      </c>
      <c r="Y13">
        <v>22097</v>
      </c>
      <c r="Z13">
        <v>1320885</v>
      </c>
      <c r="AA13">
        <v>48945</v>
      </c>
    </row>
    <row r="14" spans="1:27">
      <c r="A14">
        <v>12</v>
      </c>
      <c r="B14">
        <v>31139</v>
      </c>
      <c r="C14">
        <v>1840858</v>
      </c>
      <c r="D14">
        <v>56092</v>
      </c>
      <c r="E14">
        <v>27571</v>
      </c>
      <c r="F14">
        <v>1731483</v>
      </c>
      <c r="G14">
        <v>53953</v>
      </c>
      <c r="H14">
        <v>26149</v>
      </c>
      <c r="I14">
        <v>1516583</v>
      </c>
      <c r="J14">
        <v>51778</v>
      </c>
      <c r="K14">
        <v>25882</v>
      </c>
      <c r="L14">
        <v>1611338</v>
      </c>
      <c r="M14">
        <v>53769</v>
      </c>
      <c r="O14">
        <v>12</v>
      </c>
      <c r="P14">
        <v>26948</v>
      </c>
      <c r="Q14">
        <v>1534431</v>
      </c>
      <c r="R14">
        <v>51210</v>
      </c>
      <c r="S14">
        <v>24182</v>
      </c>
      <c r="T14">
        <v>1457204</v>
      </c>
      <c r="U14">
        <v>49512</v>
      </c>
      <c r="V14">
        <v>22552</v>
      </c>
      <c r="W14">
        <v>1264125</v>
      </c>
      <c r="X14">
        <v>48154</v>
      </c>
      <c r="Y14">
        <v>21886</v>
      </c>
      <c r="Z14">
        <v>1309876</v>
      </c>
      <c r="AA14">
        <v>48182</v>
      </c>
    </row>
    <row r="15" spans="1:27">
      <c r="A15">
        <v>13</v>
      </c>
      <c r="B15">
        <v>35963</v>
      </c>
      <c r="C15">
        <v>2120254</v>
      </c>
      <c r="D15">
        <v>62999</v>
      </c>
      <c r="E15">
        <v>34255</v>
      </c>
      <c r="F15">
        <v>2119621</v>
      </c>
      <c r="G15">
        <v>62701</v>
      </c>
      <c r="H15">
        <v>32046</v>
      </c>
      <c r="I15">
        <v>1922108</v>
      </c>
      <c r="J15">
        <v>59032</v>
      </c>
      <c r="K15">
        <v>28352</v>
      </c>
      <c r="L15">
        <v>1715062</v>
      </c>
      <c r="M15">
        <v>59094</v>
      </c>
      <c r="O15">
        <v>13</v>
      </c>
      <c r="P15">
        <v>28987</v>
      </c>
      <c r="Q15">
        <v>1670734</v>
      </c>
      <c r="R15">
        <v>54869</v>
      </c>
      <c r="S15">
        <v>24954</v>
      </c>
      <c r="T15">
        <v>1456566</v>
      </c>
      <c r="U15">
        <v>53228</v>
      </c>
      <c r="V15">
        <v>25324</v>
      </c>
      <c r="W15">
        <v>1450432</v>
      </c>
      <c r="X15">
        <v>51370</v>
      </c>
      <c r="Y15">
        <v>23583</v>
      </c>
      <c r="Z15">
        <v>1401560</v>
      </c>
      <c r="AA15">
        <v>52459</v>
      </c>
    </row>
    <row r="16" spans="1:27">
      <c r="A16">
        <v>14</v>
      </c>
      <c r="B16">
        <v>40367</v>
      </c>
      <c r="C16">
        <v>2539918</v>
      </c>
      <c r="D16">
        <v>62604</v>
      </c>
      <c r="E16">
        <v>36319</v>
      </c>
      <c r="F16">
        <v>2458304</v>
      </c>
      <c r="G16">
        <v>63479</v>
      </c>
      <c r="H16">
        <v>35157</v>
      </c>
      <c r="I16">
        <v>2261284</v>
      </c>
      <c r="J16">
        <v>60062</v>
      </c>
      <c r="K16">
        <v>30586</v>
      </c>
      <c r="L16">
        <v>1990531</v>
      </c>
      <c r="M16">
        <v>59617</v>
      </c>
      <c r="O16">
        <v>14</v>
      </c>
      <c r="P16">
        <v>30344</v>
      </c>
      <c r="Q16">
        <v>1750601</v>
      </c>
      <c r="R16">
        <v>57398</v>
      </c>
      <c r="S16">
        <v>26677</v>
      </c>
      <c r="T16">
        <v>1643181</v>
      </c>
      <c r="U16">
        <v>54022</v>
      </c>
      <c r="V16">
        <v>27519</v>
      </c>
      <c r="W16">
        <v>1600091</v>
      </c>
      <c r="X16">
        <v>53444</v>
      </c>
      <c r="Y16">
        <v>24795</v>
      </c>
      <c r="Z16">
        <v>1477584</v>
      </c>
      <c r="AA16">
        <v>54446</v>
      </c>
    </row>
    <row r="17" spans="1:27">
      <c r="A17">
        <v>15</v>
      </c>
      <c r="B17">
        <v>41104</v>
      </c>
      <c r="C17">
        <v>2555125</v>
      </c>
      <c r="D17">
        <v>61579</v>
      </c>
      <c r="E17">
        <v>31885</v>
      </c>
      <c r="F17">
        <v>2161299</v>
      </c>
      <c r="G17">
        <v>56868</v>
      </c>
      <c r="H17">
        <v>34210</v>
      </c>
      <c r="I17">
        <v>2150858</v>
      </c>
      <c r="J17">
        <v>56457</v>
      </c>
      <c r="K17">
        <v>31328</v>
      </c>
      <c r="L17">
        <v>2042445</v>
      </c>
      <c r="M17">
        <v>57553</v>
      </c>
      <c r="O17">
        <v>15</v>
      </c>
      <c r="P17">
        <v>29715</v>
      </c>
      <c r="Q17">
        <v>1719911</v>
      </c>
      <c r="R17">
        <v>55854</v>
      </c>
      <c r="S17">
        <v>27453</v>
      </c>
      <c r="T17">
        <v>1685879</v>
      </c>
      <c r="U17">
        <v>54386</v>
      </c>
      <c r="V17">
        <v>28004</v>
      </c>
      <c r="W17">
        <v>1686157</v>
      </c>
      <c r="X17">
        <v>53707</v>
      </c>
      <c r="Y17">
        <v>24286</v>
      </c>
      <c r="Z17">
        <v>1530555</v>
      </c>
      <c r="AA17">
        <v>51924</v>
      </c>
    </row>
    <row r="18" spans="1:27">
      <c r="A18">
        <v>16</v>
      </c>
      <c r="B18">
        <v>42007</v>
      </c>
      <c r="C18">
        <v>2720325</v>
      </c>
      <c r="D18">
        <v>60695</v>
      </c>
      <c r="E18">
        <v>31348</v>
      </c>
      <c r="F18">
        <v>2187281</v>
      </c>
      <c r="G18">
        <v>53481</v>
      </c>
      <c r="H18">
        <v>33966</v>
      </c>
      <c r="I18">
        <v>2136334</v>
      </c>
      <c r="J18">
        <v>56369</v>
      </c>
      <c r="K18">
        <v>34623</v>
      </c>
      <c r="L18">
        <v>2317261</v>
      </c>
      <c r="M18">
        <v>58823</v>
      </c>
      <c r="O18">
        <v>16</v>
      </c>
      <c r="P18">
        <v>30904</v>
      </c>
      <c r="Q18">
        <v>1817450</v>
      </c>
      <c r="R18">
        <v>55721</v>
      </c>
      <c r="S18">
        <v>28439</v>
      </c>
      <c r="T18">
        <v>1862179</v>
      </c>
      <c r="U18">
        <v>52970</v>
      </c>
      <c r="V18">
        <v>29548</v>
      </c>
      <c r="W18">
        <v>1796640</v>
      </c>
      <c r="X18">
        <v>55571</v>
      </c>
      <c r="Y18">
        <v>25541</v>
      </c>
      <c r="Z18">
        <v>1633249</v>
      </c>
      <c r="AA18">
        <v>51994</v>
      </c>
    </row>
    <row r="19" spans="1:27">
      <c r="A19">
        <v>17</v>
      </c>
      <c r="B19">
        <v>50196</v>
      </c>
      <c r="C19">
        <v>3441328</v>
      </c>
      <c r="D19">
        <v>61010</v>
      </c>
      <c r="E19">
        <v>41017</v>
      </c>
      <c r="F19">
        <v>3140376</v>
      </c>
      <c r="G19">
        <v>55320</v>
      </c>
      <c r="H19">
        <v>43426</v>
      </c>
      <c r="I19">
        <v>2939560</v>
      </c>
      <c r="J19">
        <v>56207</v>
      </c>
      <c r="K19">
        <v>39820</v>
      </c>
      <c r="L19">
        <v>2878206</v>
      </c>
      <c r="M19">
        <v>56383</v>
      </c>
      <c r="O19">
        <v>17</v>
      </c>
      <c r="P19">
        <v>34426</v>
      </c>
      <c r="Q19">
        <v>2108973</v>
      </c>
      <c r="R19">
        <v>58897</v>
      </c>
      <c r="S19">
        <v>35326</v>
      </c>
      <c r="T19">
        <v>2278399</v>
      </c>
      <c r="U19">
        <v>61763</v>
      </c>
      <c r="V19">
        <v>33962</v>
      </c>
      <c r="W19">
        <v>2110087</v>
      </c>
      <c r="X19">
        <v>58995</v>
      </c>
      <c r="Y19">
        <v>30177</v>
      </c>
      <c r="Z19">
        <v>1934321</v>
      </c>
      <c r="AA19">
        <v>56754</v>
      </c>
    </row>
    <row r="20" spans="1:27">
      <c r="A20">
        <v>18</v>
      </c>
      <c r="B20">
        <v>55578</v>
      </c>
      <c r="C20">
        <v>3980813</v>
      </c>
      <c r="D20">
        <v>66998</v>
      </c>
      <c r="E20">
        <v>42767</v>
      </c>
      <c r="F20">
        <v>3163018</v>
      </c>
      <c r="G20">
        <v>60799</v>
      </c>
      <c r="H20">
        <v>47844</v>
      </c>
      <c r="I20">
        <v>3415506</v>
      </c>
      <c r="J20">
        <v>60556</v>
      </c>
      <c r="K20">
        <v>44166</v>
      </c>
      <c r="L20">
        <v>3243145</v>
      </c>
      <c r="M20">
        <v>63049</v>
      </c>
      <c r="O20">
        <v>18</v>
      </c>
      <c r="P20">
        <v>30162</v>
      </c>
      <c r="Q20">
        <v>1840829</v>
      </c>
      <c r="R20">
        <v>55825</v>
      </c>
      <c r="S20">
        <v>29970</v>
      </c>
      <c r="T20">
        <v>1905313</v>
      </c>
      <c r="U20">
        <v>57568</v>
      </c>
      <c r="V20">
        <v>29836</v>
      </c>
      <c r="W20">
        <v>1848466</v>
      </c>
      <c r="X20">
        <v>55064</v>
      </c>
      <c r="Y20">
        <v>25868</v>
      </c>
      <c r="Z20">
        <v>1703820</v>
      </c>
      <c r="AA20">
        <v>52732</v>
      </c>
    </row>
    <row r="21" spans="1:27">
      <c r="A21">
        <v>19</v>
      </c>
      <c r="B21">
        <v>45929</v>
      </c>
      <c r="C21">
        <v>3205441</v>
      </c>
      <c r="D21">
        <v>66598</v>
      </c>
      <c r="E21">
        <v>33610</v>
      </c>
      <c r="F21">
        <v>2464758</v>
      </c>
      <c r="G21">
        <v>57187</v>
      </c>
      <c r="H21">
        <v>35958</v>
      </c>
      <c r="I21">
        <v>2376158</v>
      </c>
      <c r="J21">
        <v>57997</v>
      </c>
      <c r="K21">
        <v>35023</v>
      </c>
      <c r="L21">
        <v>2657724</v>
      </c>
      <c r="M21">
        <v>60111</v>
      </c>
      <c r="O21">
        <v>19</v>
      </c>
      <c r="P21">
        <v>21970</v>
      </c>
      <c r="Q21">
        <v>1330786</v>
      </c>
      <c r="R21">
        <v>45558</v>
      </c>
      <c r="S21">
        <v>19460</v>
      </c>
      <c r="T21">
        <v>1232525</v>
      </c>
      <c r="U21">
        <v>44735</v>
      </c>
      <c r="V21">
        <v>20097</v>
      </c>
      <c r="W21">
        <v>1234446</v>
      </c>
      <c r="X21">
        <v>43456</v>
      </c>
      <c r="Y21">
        <v>18628</v>
      </c>
      <c r="Z21">
        <v>1237942</v>
      </c>
      <c r="AA21">
        <v>42243</v>
      </c>
    </row>
    <row r="22" spans="1:27">
      <c r="A22">
        <v>20</v>
      </c>
      <c r="B22">
        <v>36721</v>
      </c>
      <c r="C22">
        <v>2329191</v>
      </c>
      <c r="D22">
        <v>61057</v>
      </c>
      <c r="E22">
        <v>28168</v>
      </c>
      <c r="F22">
        <v>1858445</v>
      </c>
      <c r="G22">
        <v>55784</v>
      </c>
      <c r="H22">
        <v>29898</v>
      </c>
      <c r="I22">
        <v>1817045</v>
      </c>
      <c r="J22">
        <v>55551</v>
      </c>
      <c r="K22">
        <v>28286</v>
      </c>
      <c r="L22">
        <v>1910491</v>
      </c>
      <c r="M22">
        <v>55616</v>
      </c>
      <c r="O22">
        <v>20</v>
      </c>
      <c r="P22">
        <v>20384</v>
      </c>
      <c r="Q22">
        <v>1204414</v>
      </c>
      <c r="R22">
        <v>42367</v>
      </c>
      <c r="S22">
        <v>18038</v>
      </c>
      <c r="T22">
        <v>1089702</v>
      </c>
      <c r="U22">
        <v>41751</v>
      </c>
      <c r="V22">
        <v>18716</v>
      </c>
      <c r="W22">
        <v>1120727</v>
      </c>
      <c r="X22">
        <v>41481</v>
      </c>
      <c r="Y22">
        <v>17629</v>
      </c>
      <c r="Z22">
        <v>1124463</v>
      </c>
      <c r="AA22">
        <v>40952</v>
      </c>
    </row>
    <row r="23" spans="1:27">
      <c r="A23">
        <v>21</v>
      </c>
      <c r="B23">
        <v>31965</v>
      </c>
      <c r="C23">
        <v>1920628</v>
      </c>
      <c r="D23">
        <v>57651</v>
      </c>
      <c r="E23">
        <v>26510</v>
      </c>
      <c r="F23">
        <v>1658639</v>
      </c>
      <c r="G23">
        <v>55584</v>
      </c>
      <c r="H23">
        <v>30763</v>
      </c>
      <c r="I23">
        <v>1848337</v>
      </c>
      <c r="J23">
        <v>60346</v>
      </c>
      <c r="K23">
        <v>24254</v>
      </c>
      <c r="L23">
        <v>1485727</v>
      </c>
      <c r="M23">
        <v>53586</v>
      </c>
      <c r="O23">
        <v>21</v>
      </c>
      <c r="P23">
        <v>18042</v>
      </c>
      <c r="Q23">
        <v>1059566</v>
      </c>
      <c r="R23">
        <v>39866</v>
      </c>
      <c r="S23">
        <v>16634</v>
      </c>
      <c r="T23">
        <v>1009287</v>
      </c>
      <c r="U23">
        <v>40872</v>
      </c>
      <c r="V23">
        <v>17526</v>
      </c>
      <c r="W23">
        <v>1042291</v>
      </c>
      <c r="X23">
        <v>40598</v>
      </c>
      <c r="Y23">
        <v>15866</v>
      </c>
      <c r="Z23">
        <v>967551</v>
      </c>
      <c r="AA23">
        <v>39052</v>
      </c>
    </row>
    <row r="24" spans="1:27">
      <c r="A24">
        <v>22</v>
      </c>
      <c r="B24">
        <v>22680</v>
      </c>
      <c r="C24">
        <v>1251858</v>
      </c>
      <c r="D24">
        <v>48710</v>
      </c>
      <c r="E24">
        <v>22533</v>
      </c>
      <c r="F24">
        <v>1287266</v>
      </c>
      <c r="G24">
        <v>50274</v>
      </c>
      <c r="H24">
        <v>27410</v>
      </c>
      <c r="I24">
        <v>1521083</v>
      </c>
      <c r="J24">
        <v>56438</v>
      </c>
      <c r="K24">
        <v>20319</v>
      </c>
      <c r="L24">
        <v>1208572</v>
      </c>
      <c r="M24">
        <v>47775</v>
      </c>
      <c r="O24">
        <v>22</v>
      </c>
      <c r="P24">
        <v>14491</v>
      </c>
      <c r="Q24">
        <v>809400</v>
      </c>
      <c r="R24">
        <v>34728</v>
      </c>
      <c r="S24">
        <v>13361</v>
      </c>
      <c r="T24">
        <v>787294</v>
      </c>
      <c r="U24">
        <v>34523</v>
      </c>
      <c r="V24">
        <v>13805</v>
      </c>
      <c r="W24">
        <v>782769</v>
      </c>
      <c r="X24">
        <v>34113</v>
      </c>
      <c r="Y24">
        <v>13375</v>
      </c>
      <c r="Z24">
        <v>787330</v>
      </c>
      <c r="AA24">
        <v>34719</v>
      </c>
    </row>
    <row r="25" spans="1:27">
      <c r="A25">
        <v>23</v>
      </c>
      <c r="B25">
        <v>14664</v>
      </c>
      <c r="C25">
        <v>791721</v>
      </c>
      <c r="D25">
        <v>35233</v>
      </c>
      <c r="E25">
        <v>14074</v>
      </c>
      <c r="F25">
        <v>749380</v>
      </c>
      <c r="G25">
        <v>34908</v>
      </c>
      <c r="H25">
        <v>16037</v>
      </c>
      <c r="I25">
        <v>863536</v>
      </c>
      <c r="J25">
        <v>38589</v>
      </c>
      <c r="K25">
        <v>13258</v>
      </c>
      <c r="L25">
        <v>779067</v>
      </c>
      <c r="M25">
        <v>33914</v>
      </c>
      <c r="O25">
        <v>23</v>
      </c>
      <c r="P25">
        <v>9135</v>
      </c>
      <c r="Q25">
        <v>496346</v>
      </c>
      <c r="R25">
        <v>23616</v>
      </c>
      <c r="S25">
        <v>8252</v>
      </c>
      <c r="T25">
        <v>462953</v>
      </c>
      <c r="U25">
        <v>22351</v>
      </c>
      <c r="V25">
        <v>7913</v>
      </c>
      <c r="W25">
        <v>436965</v>
      </c>
      <c r="X25">
        <v>22268</v>
      </c>
      <c r="Y25">
        <v>8857</v>
      </c>
      <c r="Z25">
        <v>510937</v>
      </c>
      <c r="AA25">
        <v>23598</v>
      </c>
    </row>
    <row r="27" spans="1:27">
      <c r="A27" t="s">
        <v>82</v>
      </c>
      <c r="B27">
        <f>MAX(B2:B25)</f>
        <v>55578</v>
      </c>
      <c r="C27">
        <f t="shared" ref="C27:M27" si="0">MAX(C2:C25)</f>
        <v>3980813</v>
      </c>
      <c r="D27">
        <f t="shared" si="0"/>
        <v>66998</v>
      </c>
      <c r="E27">
        <f t="shared" si="0"/>
        <v>42767</v>
      </c>
      <c r="F27">
        <f t="shared" si="0"/>
        <v>3163018</v>
      </c>
      <c r="G27">
        <f t="shared" si="0"/>
        <v>68317</v>
      </c>
      <c r="H27">
        <f t="shared" si="0"/>
        <v>51728</v>
      </c>
      <c r="I27">
        <f t="shared" si="0"/>
        <v>3415506</v>
      </c>
      <c r="J27">
        <f t="shared" si="0"/>
        <v>75547</v>
      </c>
      <c r="K27">
        <f t="shared" si="0"/>
        <v>44166</v>
      </c>
      <c r="L27">
        <f t="shared" si="0"/>
        <v>3243145</v>
      </c>
      <c r="M27">
        <f t="shared" si="0"/>
        <v>72949</v>
      </c>
      <c r="O27" t="s">
        <v>82</v>
      </c>
      <c r="P27">
        <f>MAX(P2:P25)</f>
        <v>34426</v>
      </c>
      <c r="Q27">
        <f t="shared" ref="Q27:AA27" si="1">MAX(Q2:Q25)</f>
        <v>2108973</v>
      </c>
      <c r="R27">
        <f t="shared" si="1"/>
        <v>58897</v>
      </c>
      <c r="S27">
        <f t="shared" si="1"/>
        <v>35326</v>
      </c>
      <c r="T27">
        <f t="shared" si="1"/>
        <v>2278399</v>
      </c>
      <c r="U27">
        <f t="shared" si="1"/>
        <v>61763</v>
      </c>
      <c r="V27">
        <f t="shared" si="1"/>
        <v>33962</v>
      </c>
      <c r="W27">
        <f t="shared" si="1"/>
        <v>2110087</v>
      </c>
      <c r="X27">
        <f t="shared" si="1"/>
        <v>58995</v>
      </c>
      <c r="Y27">
        <f t="shared" si="1"/>
        <v>30177</v>
      </c>
      <c r="Z27">
        <f t="shared" si="1"/>
        <v>1934321</v>
      </c>
      <c r="AA27">
        <f t="shared" si="1"/>
        <v>56754</v>
      </c>
    </row>
    <row r="28" spans="1:27">
      <c r="A28" t="s">
        <v>83</v>
      </c>
      <c r="B28">
        <f>MIN(B2:B25)</f>
        <v>1773</v>
      </c>
      <c r="C28">
        <f t="shared" ref="C28:M28" si="2">MIN(C2:C25)</f>
        <v>102448</v>
      </c>
      <c r="D28">
        <f t="shared" si="2"/>
        <v>4900</v>
      </c>
      <c r="E28">
        <f t="shared" si="2"/>
        <v>1610</v>
      </c>
      <c r="F28">
        <f t="shared" si="2"/>
        <v>129973</v>
      </c>
      <c r="G28">
        <f t="shared" si="2"/>
        <v>4813</v>
      </c>
      <c r="H28">
        <f t="shared" si="2"/>
        <v>1738</v>
      </c>
      <c r="I28">
        <f t="shared" si="2"/>
        <v>118236</v>
      </c>
      <c r="J28">
        <f t="shared" si="2"/>
        <v>5039</v>
      </c>
      <c r="K28">
        <f t="shared" si="2"/>
        <v>1782</v>
      </c>
      <c r="L28">
        <f t="shared" si="2"/>
        <v>127009</v>
      </c>
      <c r="M28">
        <f t="shared" si="2"/>
        <v>5116</v>
      </c>
      <c r="O28" t="s">
        <v>83</v>
      </c>
      <c r="P28">
        <f>MIN(P2:P25)</f>
        <v>2052</v>
      </c>
      <c r="Q28">
        <f t="shared" ref="Q28:AA28" si="3">MIN(Q2:Q25)</f>
        <v>118765</v>
      </c>
      <c r="R28">
        <f t="shared" si="3"/>
        <v>5802</v>
      </c>
      <c r="S28">
        <f t="shared" si="3"/>
        <v>1980</v>
      </c>
      <c r="T28">
        <f t="shared" si="3"/>
        <v>138050</v>
      </c>
      <c r="U28">
        <f t="shared" si="3"/>
        <v>5782</v>
      </c>
      <c r="V28">
        <f t="shared" si="3"/>
        <v>2012</v>
      </c>
      <c r="W28">
        <f t="shared" si="3"/>
        <v>111650</v>
      </c>
      <c r="X28">
        <f t="shared" si="3"/>
        <v>6023</v>
      </c>
      <c r="Y28">
        <f t="shared" si="3"/>
        <v>2377</v>
      </c>
      <c r="Z28">
        <f t="shared" si="3"/>
        <v>131979</v>
      </c>
      <c r="AA28">
        <f t="shared" si="3"/>
        <v>6597</v>
      </c>
    </row>
    <row r="29" spans="1:27">
      <c r="A29" t="s">
        <v>84</v>
      </c>
      <c r="B29">
        <f>B27-B28</f>
        <v>53805</v>
      </c>
      <c r="C29">
        <f t="shared" ref="C29:M29" si="4">C27-C28</f>
        <v>3878365</v>
      </c>
      <c r="D29">
        <f t="shared" si="4"/>
        <v>62098</v>
      </c>
      <c r="E29">
        <f t="shared" si="4"/>
        <v>41157</v>
      </c>
      <c r="F29">
        <f t="shared" si="4"/>
        <v>3033045</v>
      </c>
      <c r="G29">
        <f t="shared" si="4"/>
        <v>63504</v>
      </c>
      <c r="H29">
        <f t="shared" si="4"/>
        <v>49990</v>
      </c>
      <c r="I29">
        <f t="shared" si="4"/>
        <v>3297270</v>
      </c>
      <c r="J29">
        <f t="shared" si="4"/>
        <v>70508</v>
      </c>
      <c r="K29">
        <f t="shared" si="4"/>
        <v>42384</v>
      </c>
      <c r="L29">
        <f t="shared" si="4"/>
        <v>3116136</v>
      </c>
      <c r="M29">
        <f t="shared" si="4"/>
        <v>67833</v>
      </c>
      <c r="O29" t="s">
        <v>84</v>
      </c>
      <c r="P29">
        <f>P27-P28</f>
        <v>32374</v>
      </c>
      <c r="Q29">
        <f t="shared" ref="Q29:AA29" si="5">Q27-Q28</f>
        <v>1990208</v>
      </c>
      <c r="R29">
        <f t="shared" si="5"/>
        <v>53095</v>
      </c>
      <c r="S29">
        <f t="shared" si="5"/>
        <v>33346</v>
      </c>
      <c r="T29">
        <f t="shared" si="5"/>
        <v>2140349</v>
      </c>
      <c r="U29">
        <f t="shared" si="5"/>
        <v>55981</v>
      </c>
      <c r="V29">
        <f t="shared" si="5"/>
        <v>31950</v>
      </c>
      <c r="W29">
        <f t="shared" si="5"/>
        <v>1998437</v>
      </c>
      <c r="X29">
        <f t="shared" si="5"/>
        <v>52972</v>
      </c>
      <c r="Y29">
        <f t="shared" si="5"/>
        <v>27800</v>
      </c>
      <c r="Z29">
        <f t="shared" si="5"/>
        <v>1802342</v>
      </c>
      <c r="AA29">
        <f t="shared" si="5"/>
        <v>50157</v>
      </c>
    </row>
    <row r="31" spans="1:27">
      <c r="A31" s="28" t="s">
        <v>85</v>
      </c>
      <c r="B31" s="28" t="s">
        <v>21</v>
      </c>
      <c r="C31" s="28"/>
      <c r="D31" s="28"/>
      <c r="E31" s="28" t="s">
        <v>22</v>
      </c>
      <c r="F31" s="28"/>
      <c r="G31" s="28"/>
      <c r="H31" s="28" t="s">
        <v>23</v>
      </c>
      <c r="I31" s="28"/>
      <c r="J31" s="28"/>
      <c r="K31" s="28" t="s">
        <v>24</v>
      </c>
      <c r="L31" s="28"/>
      <c r="M31" s="28"/>
      <c r="O31" s="28" t="s">
        <v>85</v>
      </c>
      <c r="P31" s="28" t="s">
        <v>21</v>
      </c>
      <c r="Q31" s="28"/>
      <c r="R31" s="28"/>
      <c r="S31" s="28" t="s">
        <v>22</v>
      </c>
      <c r="T31" s="28"/>
      <c r="U31" s="28"/>
      <c r="V31" s="28" t="s">
        <v>23</v>
      </c>
      <c r="W31" s="28"/>
      <c r="X31" s="28"/>
      <c r="Y31" s="28" t="s">
        <v>24</v>
      </c>
      <c r="Z31" s="28"/>
      <c r="AA31" s="28"/>
    </row>
    <row r="32" spans="1:27">
      <c r="A32" s="28"/>
      <c r="B32" t="s">
        <v>25</v>
      </c>
      <c r="C32" t="s">
        <v>26</v>
      </c>
      <c r="D32" t="s">
        <v>27</v>
      </c>
      <c r="E32" t="s">
        <v>25</v>
      </c>
      <c r="F32" t="s">
        <v>26</v>
      </c>
      <c r="G32" t="s">
        <v>27</v>
      </c>
      <c r="H32" t="s">
        <v>25</v>
      </c>
      <c r="I32" t="s">
        <v>26</v>
      </c>
      <c r="J32" t="s">
        <v>27</v>
      </c>
      <c r="K32" t="s">
        <v>25</v>
      </c>
      <c r="L32" t="s">
        <v>26</v>
      </c>
      <c r="M32" t="s">
        <v>27</v>
      </c>
      <c r="O32" s="28"/>
      <c r="P32" t="s">
        <v>25</v>
      </c>
      <c r="Q32" t="s">
        <v>26</v>
      </c>
      <c r="R32" t="s">
        <v>27</v>
      </c>
      <c r="S32" t="s">
        <v>25</v>
      </c>
      <c r="T32" t="s">
        <v>26</v>
      </c>
      <c r="U32" t="s">
        <v>27</v>
      </c>
      <c r="V32" t="s">
        <v>25</v>
      </c>
      <c r="W32" t="s">
        <v>26</v>
      </c>
      <c r="X32" t="s">
        <v>27</v>
      </c>
      <c r="Y32" t="s">
        <v>25</v>
      </c>
      <c r="Z32" t="s">
        <v>26</v>
      </c>
      <c r="AA32" t="s">
        <v>27</v>
      </c>
    </row>
    <row r="33" spans="1:27">
      <c r="A33">
        <v>0</v>
      </c>
      <c r="B33" s="29">
        <f t="shared" ref="B33:M48" si="6">(B2-B$28)/B$29</f>
        <v>0.106885977139671</v>
      </c>
      <c r="C33" s="29">
        <f t="shared" si="6"/>
        <v>0.0792898553900935</v>
      </c>
      <c r="D33" s="29">
        <f t="shared" si="6"/>
        <v>0.241859641212277</v>
      </c>
      <c r="E33" s="29">
        <f t="shared" si="6"/>
        <v>0.131520761960298</v>
      </c>
      <c r="F33" s="29">
        <f t="shared" si="6"/>
        <v>0.0834504598514035</v>
      </c>
      <c r="G33" s="29">
        <f t="shared" si="6"/>
        <v>0.232316074577979</v>
      </c>
      <c r="H33" s="29">
        <f t="shared" si="6"/>
        <v>0.118343668733747</v>
      </c>
      <c r="I33" s="29">
        <f t="shared" si="6"/>
        <v>0.0898855720035059</v>
      </c>
      <c r="J33" s="29">
        <f t="shared" si="6"/>
        <v>0.227718840415272</v>
      </c>
      <c r="K33" s="29">
        <f t="shared" si="6"/>
        <v>0.124127029067573</v>
      </c>
      <c r="L33" s="29">
        <f t="shared" si="6"/>
        <v>0.0874936138859151</v>
      </c>
      <c r="M33" s="29">
        <f t="shared" si="6"/>
        <v>0.219214836436543</v>
      </c>
      <c r="O33">
        <v>0</v>
      </c>
      <c r="P33" s="29">
        <f t="shared" ref="P33:AA48" si="7">(P2-P$28)/P$29</f>
        <v>0.181812565639093</v>
      </c>
      <c r="Q33" s="29">
        <f t="shared" si="7"/>
        <v>0.154547162909605</v>
      </c>
      <c r="R33" s="29">
        <f t="shared" si="7"/>
        <v>0.279800357849138</v>
      </c>
      <c r="S33" s="29">
        <f t="shared" si="7"/>
        <v>0.160798896419361</v>
      </c>
      <c r="T33" s="29">
        <f t="shared" si="7"/>
        <v>0.11672442204519</v>
      </c>
      <c r="U33" s="29">
        <f t="shared" si="7"/>
        <v>0.261410121291152</v>
      </c>
      <c r="V33" s="29">
        <f t="shared" si="7"/>
        <v>0.177809076682316</v>
      </c>
      <c r="W33" s="29">
        <f t="shared" si="7"/>
        <v>0.15282643385806</v>
      </c>
      <c r="X33" s="29">
        <f t="shared" si="7"/>
        <v>0.29372121120592</v>
      </c>
      <c r="Y33" s="29">
        <f t="shared" si="7"/>
        <v>0.204208633093525</v>
      </c>
      <c r="Z33" s="29">
        <f t="shared" si="7"/>
        <v>0.170143624240017</v>
      </c>
      <c r="AA33" s="29">
        <f t="shared" si="7"/>
        <v>0.30057619076101</v>
      </c>
    </row>
    <row r="34" spans="1:27">
      <c r="A34">
        <v>1</v>
      </c>
      <c r="B34" s="29">
        <f t="shared" si="6"/>
        <v>0.0534522813864882</v>
      </c>
      <c r="C34" s="29">
        <f t="shared" si="6"/>
        <v>0.0405872062067392</v>
      </c>
      <c r="D34" s="29">
        <f t="shared" si="6"/>
        <v>0.12567232439048</v>
      </c>
      <c r="E34" s="29">
        <f t="shared" si="6"/>
        <v>0.061399032971305</v>
      </c>
      <c r="F34" s="29">
        <f t="shared" si="6"/>
        <v>0.0324495680083876</v>
      </c>
      <c r="G34" s="29">
        <f t="shared" si="6"/>
        <v>0.110559964726631</v>
      </c>
      <c r="H34" s="29">
        <f t="shared" si="6"/>
        <v>0.0542908581716343</v>
      </c>
      <c r="I34" s="29">
        <f t="shared" si="6"/>
        <v>0.0439421096846785</v>
      </c>
      <c r="J34" s="29">
        <f t="shared" si="6"/>
        <v>0.110413002779826</v>
      </c>
      <c r="K34" s="29">
        <f t="shared" si="6"/>
        <v>0.0597867119667799</v>
      </c>
      <c r="L34" s="29">
        <f t="shared" si="6"/>
        <v>0.0426242628691431</v>
      </c>
      <c r="M34" s="29">
        <f t="shared" si="6"/>
        <v>0.110388748839061</v>
      </c>
      <c r="O34">
        <v>1</v>
      </c>
      <c r="P34" s="29">
        <f t="shared" si="7"/>
        <v>0.104373880274294</v>
      </c>
      <c r="Q34" s="29">
        <f t="shared" si="7"/>
        <v>0.0898056886516384</v>
      </c>
      <c r="R34" s="29">
        <f t="shared" si="7"/>
        <v>0.167699406723797</v>
      </c>
      <c r="S34" s="29">
        <f t="shared" si="7"/>
        <v>0.087566724644635</v>
      </c>
      <c r="T34" s="29">
        <f t="shared" si="7"/>
        <v>0.0577919769159142</v>
      </c>
      <c r="U34" s="29">
        <f t="shared" si="7"/>
        <v>0.148800485879138</v>
      </c>
      <c r="V34" s="29">
        <f t="shared" si="7"/>
        <v>0.100876369327074</v>
      </c>
      <c r="W34" s="29">
        <f t="shared" si="7"/>
        <v>0.0909005387710496</v>
      </c>
      <c r="X34" s="29">
        <f t="shared" si="7"/>
        <v>0.165370384353998</v>
      </c>
      <c r="Y34" s="29">
        <f t="shared" si="7"/>
        <v>0.120323741007194</v>
      </c>
      <c r="Z34" s="29">
        <f t="shared" si="7"/>
        <v>0.111077697795424</v>
      </c>
      <c r="AA34" s="29">
        <f t="shared" si="7"/>
        <v>0.178997946448153</v>
      </c>
    </row>
    <row r="35" spans="1:27">
      <c r="A35">
        <v>2</v>
      </c>
      <c r="B35" s="29">
        <f t="shared" si="6"/>
        <v>0.0294954000557569</v>
      </c>
      <c r="C35" s="29">
        <f t="shared" si="6"/>
        <v>0.0239108490304548</v>
      </c>
      <c r="D35" s="29">
        <f t="shared" si="6"/>
        <v>0.0667815388579342</v>
      </c>
      <c r="E35" s="29">
        <f t="shared" si="6"/>
        <v>0.0323881721213888</v>
      </c>
      <c r="F35" s="29">
        <f t="shared" si="6"/>
        <v>0.0159084352523619</v>
      </c>
      <c r="G35" s="29">
        <f t="shared" si="6"/>
        <v>0.054673721340388</v>
      </c>
      <c r="H35" s="29">
        <f t="shared" si="6"/>
        <v>0.0245649129825965</v>
      </c>
      <c r="I35" s="29">
        <f t="shared" si="6"/>
        <v>0.0199986655627231</v>
      </c>
      <c r="J35" s="29">
        <f t="shared" si="6"/>
        <v>0.0513133261473875</v>
      </c>
      <c r="K35" s="29">
        <f t="shared" si="6"/>
        <v>0.034682899207248</v>
      </c>
      <c r="L35" s="29">
        <f t="shared" si="6"/>
        <v>0.0232515525638162</v>
      </c>
      <c r="M35" s="29">
        <f t="shared" si="6"/>
        <v>0.0550174693733139</v>
      </c>
      <c r="O35">
        <v>2</v>
      </c>
      <c r="P35" s="29">
        <f t="shared" si="7"/>
        <v>0.0565886204979304</v>
      </c>
      <c r="Q35" s="29">
        <f t="shared" si="7"/>
        <v>0.0485110099044924</v>
      </c>
      <c r="R35" s="29">
        <f t="shared" si="7"/>
        <v>0.094622845842358</v>
      </c>
      <c r="S35" s="29">
        <f t="shared" si="7"/>
        <v>0.0481616985545493</v>
      </c>
      <c r="T35" s="29">
        <f t="shared" si="7"/>
        <v>0.0283168772943104</v>
      </c>
      <c r="U35" s="29">
        <f t="shared" si="7"/>
        <v>0.0830281702720566</v>
      </c>
      <c r="V35" s="29">
        <f t="shared" si="7"/>
        <v>0.0525508607198748</v>
      </c>
      <c r="W35" s="29">
        <f t="shared" si="7"/>
        <v>0.0455571028758975</v>
      </c>
      <c r="X35" s="29">
        <f t="shared" si="7"/>
        <v>0.091010345087971</v>
      </c>
      <c r="Y35" s="29">
        <f t="shared" si="7"/>
        <v>0.0597482014388489</v>
      </c>
      <c r="Z35" s="29">
        <f t="shared" si="7"/>
        <v>0.0560176703422547</v>
      </c>
      <c r="AA35" s="29">
        <f t="shared" si="7"/>
        <v>0.0949817572821341</v>
      </c>
    </row>
    <row r="36" spans="1:27">
      <c r="A36">
        <v>3</v>
      </c>
      <c r="B36" s="29">
        <f t="shared" si="6"/>
        <v>0.00970170058544745</v>
      </c>
      <c r="C36" s="29">
        <f t="shared" si="6"/>
        <v>0.0103419868939618</v>
      </c>
      <c r="D36" s="29">
        <f t="shared" si="6"/>
        <v>0.0219491771071532</v>
      </c>
      <c r="E36" s="29">
        <f t="shared" si="6"/>
        <v>0.0108365527127828</v>
      </c>
      <c r="F36" s="29">
        <f t="shared" si="6"/>
        <v>0.00016320232637498</v>
      </c>
      <c r="G36" s="29">
        <f t="shared" si="6"/>
        <v>0.0137314184933233</v>
      </c>
      <c r="H36" s="29">
        <f t="shared" si="6"/>
        <v>0.0114822964592919</v>
      </c>
      <c r="I36" s="29">
        <f t="shared" si="6"/>
        <v>0.00844607811917131</v>
      </c>
      <c r="J36" s="29">
        <f t="shared" si="6"/>
        <v>0.0213450955919896</v>
      </c>
      <c r="K36" s="29">
        <f t="shared" si="6"/>
        <v>0.0106172140430351</v>
      </c>
      <c r="L36" s="29">
        <f t="shared" si="6"/>
        <v>0.00807634840071165</v>
      </c>
      <c r="M36" s="29">
        <f t="shared" si="6"/>
        <v>0.0192089396016688</v>
      </c>
      <c r="O36">
        <v>3</v>
      </c>
      <c r="P36" s="29">
        <f t="shared" si="7"/>
        <v>0.0197689503922901</v>
      </c>
      <c r="Q36" s="29">
        <f t="shared" si="7"/>
        <v>0.0186583512879056</v>
      </c>
      <c r="R36" s="29">
        <f t="shared" si="7"/>
        <v>0.0352198888784255</v>
      </c>
      <c r="S36" s="29">
        <f t="shared" si="7"/>
        <v>0.0156240628561147</v>
      </c>
      <c r="T36" s="29">
        <f t="shared" si="7"/>
        <v>0.00149181278380302</v>
      </c>
      <c r="U36" s="29">
        <f t="shared" si="7"/>
        <v>0.0272413854700702</v>
      </c>
      <c r="V36" s="29">
        <f t="shared" si="7"/>
        <v>0.0165258215962441</v>
      </c>
      <c r="W36" s="29">
        <f t="shared" si="7"/>
        <v>0.0236740012319628</v>
      </c>
      <c r="X36" s="29">
        <f t="shared" si="7"/>
        <v>0.0278071433965114</v>
      </c>
      <c r="Y36" s="29">
        <f t="shared" si="7"/>
        <v>0.0274820143884892</v>
      </c>
      <c r="Z36" s="29">
        <f t="shared" si="7"/>
        <v>0.0331435432343029</v>
      </c>
      <c r="AA36" s="29">
        <f t="shared" si="7"/>
        <v>0.037960803078334</v>
      </c>
    </row>
    <row r="37" spans="1:27">
      <c r="A37">
        <v>4</v>
      </c>
      <c r="B37" s="29">
        <f t="shared" si="6"/>
        <v>0</v>
      </c>
      <c r="C37" s="29">
        <f t="shared" si="6"/>
        <v>0</v>
      </c>
      <c r="D37" s="29">
        <f t="shared" si="6"/>
        <v>0</v>
      </c>
      <c r="E37" s="29">
        <f t="shared" si="6"/>
        <v>0</v>
      </c>
      <c r="F37" s="29">
        <f t="shared" si="6"/>
        <v>0</v>
      </c>
      <c r="G37" s="29">
        <f t="shared" si="6"/>
        <v>0</v>
      </c>
      <c r="H37" s="29">
        <f t="shared" si="6"/>
        <v>0</v>
      </c>
      <c r="I37" s="29">
        <f t="shared" si="6"/>
        <v>0</v>
      </c>
      <c r="J37" s="29">
        <f t="shared" si="6"/>
        <v>0</v>
      </c>
      <c r="K37" s="29">
        <f t="shared" si="6"/>
        <v>0</v>
      </c>
      <c r="L37" s="29">
        <f t="shared" si="6"/>
        <v>0</v>
      </c>
      <c r="M37" s="29">
        <f t="shared" si="6"/>
        <v>0</v>
      </c>
      <c r="O37">
        <v>4</v>
      </c>
      <c r="P37" s="29">
        <f t="shared" si="7"/>
        <v>0.000308889849879533</v>
      </c>
      <c r="Q37" s="29">
        <f t="shared" si="7"/>
        <v>0.0133423240183941</v>
      </c>
      <c r="R37" s="29">
        <f t="shared" si="7"/>
        <v>0.0035596572181938</v>
      </c>
      <c r="S37" s="29">
        <f t="shared" si="7"/>
        <v>0</v>
      </c>
      <c r="T37" s="29">
        <f t="shared" si="7"/>
        <v>0.00046067253518001</v>
      </c>
      <c r="U37" s="29">
        <f t="shared" si="7"/>
        <v>0</v>
      </c>
      <c r="V37" s="29">
        <f t="shared" si="7"/>
        <v>0</v>
      </c>
      <c r="W37" s="29">
        <f t="shared" si="7"/>
        <v>0</v>
      </c>
      <c r="X37" s="29">
        <f t="shared" si="7"/>
        <v>0</v>
      </c>
      <c r="Y37" s="29">
        <f t="shared" si="7"/>
        <v>0.00597122302158273</v>
      </c>
      <c r="Z37" s="29">
        <f t="shared" si="7"/>
        <v>0.0180914609990779</v>
      </c>
      <c r="AA37" s="29">
        <f t="shared" si="7"/>
        <v>0.00787527164702833</v>
      </c>
    </row>
    <row r="38" spans="1:27">
      <c r="A38">
        <v>5</v>
      </c>
      <c r="B38" s="29">
        <f t="shared" si="6"/>
        <v>0.00880959018678562</v>
      </c>
      <c r="C38" s="29">
        <f t="shared" si="6"/>
        <v>0.00684927798182997</v>
      </c>
      <c r="D38" s="29">
        <f t="shared" si="6"/>
        <v>0.0259428645044929</v>
      </c>
      <c r="E38" s="29">
        <f t="shared" si="6"/>
        <v>0.0168379619505795</v>
      </c>
      <c r="F38" s="29">
        <f t="shared" si="6"/>
        <v>0.00670745076317694</v>
      </c>
      <c r="G38" s="29">
        <f t="shared" si="6"/>
        <v>0.0314625850340136</v>
      </c>
      <c r="H38" s="29">
        <f t="shared" si="6"/>
        <v>0.0132426485297059</v>
      </c>
      <c r="I38" s="29">
        <f t="shared" si="6"/>
        <v>0.00547786502166944</v>
      </c>
      <c r="J38" s="29">
        <f t="shared" si="6"/>
        <v>0.0261105122822942</v>
      </c>
      <c r="K38" s="29">
        <f t="shared" si="6"/>
        <v>0.0185919214798037</v>
      </c>
      <c r="L38" s="29">
        <f t="shared" si="6"/>
        <v>0.00795343977284689</v>
      </c>
      <c r="M38" s="29">
        <f t="shared" si="6"/>
        <v>0.0284669703536627</v>
      </c>
      <c r="O38">
        <v>5</v>
      </c>
      <c r="P38" s="29">
        <f t="shared" si="7"/>
        <v>0</v>
      </c>
      <c r="Q38" s="29">
        <f t="shared" si="7"/>
        <v>0</v>
      </c>
      <c r="R38" s="29">
        <f t="shared" si="7"/>
        <v>0</v>
      </c>
      <c r="S38" s="29">
        <f t="shared" si="7"/>
        <v>0.00392850716727644</v>
      </c>
      <c r="T38" s="29">
        <f t="shared" si="7"/>
        <v>0</v>
      </c>
      <c r="U38" s="29">
        <f t="shared" si="7"/>
        <v>0.00785980957824976</v>
      </c>
      <c r="V38" s="29">
        <f t="shared" si="7"/>
        <v>0.000375586854460094</v>
      </c>
      <c r="W38" s="29">
        <f t="shared" si="7"/>
        <v>0.00530414518946557</v>
      </c>
      <c r="X38" s="29">
        <f t="shared" si="7"/>
        <v>0.00449293966623877</v>
      </c>
      <c r="Y38" s="29">
        <f t="shared" si="7"/>
        <v>0</v>
      </c>
      <c r="Z38" s="29">
        <f t="shared" si="7"/>
        <v>0</v>
      </c>
      <c r="AA38" s="29">
        <f t="shared" si="7"/>
        <v>0</v>
      </c>
    </row>
    <row r="39" spans="1:27">
      <c r="A39">
        <v>6</v>
      </c>
      <c r="B39" s="29">
        <f t="shared" si="6"/>
        <v>0.113725490196078</v>
      </c>
      <c r="C39" s="29">
        <f t="shared" si="6"/>
        <v>0.0823290226680573</v>
      </c>
      <c r="D39" s="29">
        <f t="shared" si="6"/>
        <v>0.223501562047087</v>
      </c>
      <c r="E39" s="29">
        <f t="shared" si="6"/>
        <v>0.167407731370119</v>
      </c>
      <c r="F39" s="29">
        <f t="shared" si="6"/>
        <v>0.118346743948738</v>
      </c>
      <c r="G39" s="29">
        <f t="shared" si="6"/>
        <v>0.250314940791131</v>
      </c>
      <c r="H39" s="29">
        <f t="shared" si="6"/>
        <v>0.166813362672534</v>
      </c>
      <c r="I39" s="29">
        <f t="shared" si="6"/>
        <v>0.138157324089322</v>
      </c>
      <c r="J39" s="29">
        <f t="shared" si="6"/>
        <v>0.226995518239065</v>
      </c>
      <c r="K39" s="29">
        <f t="shared" si="6"/>
        <v>0.124174216685542</v>
      </c>
      <c r="L39" s="29">
        <f t="shared" si="6"/>
        <v>0.0897017973541591</v>
      </c>
      <c r="M39" s="29">
        <f t="shared" si="6"/>
        <v>0.176860819954889</v>
      </c>
      <c r="O39">
        <v>6</v>
      </c>
      <c r="P39" s="29">
        <f t="shared" si="7"/>
        <v>0.0309507629579292</v>
      </c>
      <c r="Q39" s="29">
        <f t="shared" si="7"/>
        <v>0.0382648446795511</v>
      </c>
      <c r="R39" s="29">
        <f t="shared" si="7"/>
        <v>0.0548639231566061</v>
      </c>
      <c r="S39" s="29">
        <f t="shared" si="7"/>
        <v>0.0309182510645955</v>
      </c>
      <c r="T39" s="29">
        <f t="shared" si="7"/>
        <v>0.0166145801455744</v>
      </c>
      <c r="U39" s="29">
        <f t="shared" si="7"/>
        <v>0.070970507850878</v>
      </c>
      <c r="V39" s="29">
        <f t="shared" si="7"/>
        <v>0.0282942097026604</v>
      </c>
      <c r="W39" s="29">
        <f t="shared" si="7"/>
        <v>0.0276896394532327</v>
      </c>
      <c r="X39" s="29">
        <f t="shared" si="7"/>
        <v>0.0539152759948652</v>
      </c>
      <c r="Y39" s="29">
        <f t="shared" si="7"/>
        <v>0.0257553956834532</v>
      </c>
      <c r="Z39" s="29">
        <f t="shared" si="7"/>
        <v>0.0226527484794784</v>
      </c>
      <c r="AA39" s="29">
        <f t="shared" si="7"/>
        <v>0.0542496560799091</v>
      </c>
    </row>
    <row r="40" spans="1:27">
      <c r="A40">
        <v>7</v>
      </c>
      <c r="B40" s="29">
        <f t="shared" si="6"/>
        <v>0.448434160394015</v>
      </c>
      <c r="C40" s="29">
        <f t="shared" si="6"/>
        <v>0.381534486826279</v>
      </c>
      <c r="D40" s="29">
        <f t="shared" si="6"/>
        <v>0.559744275177945</v>
      </c>
      <c r="E40" s="29">
        <f t="shared" si="6"/>
        <v>0.624389532764779</v>
      </c>
      <c r="F40" s="29">
        <f t="shared" si="6"/>
        <v>0.554067941623022</v>
      </c>
      <c r="G40" s="29">
        <f t="shared" si="6"/>
        <v>0.597946586041824</v>
      </c>
      <c r="H40" s="29">
        <f t="shared" si="6"/>
        <v>0.621004200840168</v>
      </c>
      <c r="I40" s="29">
        <f t="shared" si="6"/>
        <v>0.614270290270436</v>
      </c>
      <c r="J40" s="29">
        <f t="shared" si="6"/>
        <v>0.540917342712884</v>
      </c>
      <c r="K40" s="29">
        <f t="shared" si="6"/>
        <v>0.4629577198943</v>
      </c>
      <c r="L40" s="29">
        <f t="shared" si="6"/>
        <v>0.401776430810465</v>
      </c>
      <c r="M40" s="29">
        <f t="shared" si="6"/>
        <v>0.443810534695502</v>
      </c>
      <c r="O40">
        <v>7</v>
      </c>
      <c r="P40" s="29">
        <f t="shared" si="7"/>
        <v>0.161827392351887</v>
      </c>
      <c r="Q40" s="29">
        <f t="shared" si="7"/>
        <v>0.14815737852526</v>
      </c>
      <c r="R40" s="29">
        <f t="shared" si="7"/>
        <v>0.28164610603635</v>
      </c>
      <c r="S40" s="29">
        <f t="shared" si="7"/>
        <v>0.168775865171235</v>
      </c>
      <c r="T40" s="29">
        <f t="shared" si="7"/>
        <v>0.140489705183594</v>
      </c>
      <c r="U40" s="29">
        <f t="shared" si="7"/>
        <v>0.293153034065129</v>
      </c>
      <c r="V40" s="29">
        <f t="shared" si="7"/>
        <v>0.190829420970266</v>
      </c>
      <c r="W40" s="29">
        <f t="shared" si="7"/>
        <v>0.176096619508146</v>
      </c>
      <c r="X40" s="29">
        <f t="shared" si="7"/>
        <v>0.303707619119535</v>
      </c>
      <c r="Y40" s="29">
        <f t="shared" si="7"/>
        <v>0.150863309352518</v>
      </c>
      <c r="Z40" s="29">
        <f t="shared" si="7"/>
        <v>0.131784644645689</v>
      </c>
      <c r="AA40" s="29">
        <f t="shared" si="7"/>
        <v>0.262655262475826</v>
      </c>
    </row>
    <row r="41" spans="1:27">
      <c r="A41">
        <v>8</v>
      </c>
      <c r="B41" s="29">
        <f t="shared" si="6"/>
        <v>0.717126661090977</v>
      </c>
      <c r="C41" s="29">
        <f t="shared" si="6"/>
        <v>0.638359205489942</v>
      </c>
      <c r="D41" s="29">
        <f t="shared" si="6"/>
        <v>0.843263873232632</v>
      </c>
      <c r="E41" s="29">
        <f t="shared" si="6"/>
        <v>0.896785479991253</v>
      </c>
      <c r="F41" s="29">
        <f t="shared" si="6"/>
        <v>0.838685875085929</v>
      </c>
      <c r="G41" s="29">
        <f t="shared" si="6"/>
        <v>0.84961577223482</v>
      </c>
      <c r="H41" s="29">
        <f t="shared" si="6"/>
        <v>0.951190238047609</v>
      </c>
      <c r="I41" s="29">
        <f t="shared" si="6"/>
        <v>0.940421014960862</v>
      </c>
      <c r="J41" s="29">
        <f t="shared" si="6"/>
        <v>0.834642877403983</v>
      </c>
      <c r="K41" s="29">
        <f t="shared" si="6"/>
        <v>0.818280483201208</v>
      </c>
      <c r="L41" s="29">
        <f t="shared" si="6"/>
        <v>0.711765468516137</v>
      </c>
      <c r="M41" s="29">
        <f t="shared" si="6"/>
        <v>0.769404272256866</v>
      </c>
      <c r="O41">
        <v>8</v>
      </c>
      <c r="P41" s="29">
        <f t="shared" si="7"/>
        <v>0.424167541854575</v>
      </c>
      <c r="Q41" s="29">
        <f t="shared" si="7"/>
        <v>0.392433856159758</v>
      </c>
      <c r="R41" s="29">
        <f t="shared" si="7"/>
        <v>0.600094170825878</v>
      </c>
      <c r="S41" s="29">
        <f t="shared" si="7"/>
        <v>0.408744677022731</v>
      </c>
      <c r="T41" s="29">
        <f t="shared" si="7"/>
        <v>0.343400071670555</v>
      </c>
      <c r="U41" s="29">
        <f t="shared" si="7"/>
        <v>0.596363051749701</v>
      </c>
      <c r="V41" s="29">
        <f t="shared" si="7"/>
        <v>0.461752738654147</v>
      </c>
      <c r="W41" s="29">
        <f t="shared" si="7"/>
        <v>0.435346723464387</v>
      </c>
      <c r="X41" s="29">
        <f t="shared" si="7"/>
        <v>0.636487200785321</v>
      </c>
      <c r="Y41" s="29">
        <f t="shared" si="7"/>
        <v>0.410719424460432</v>
      </c>
      <c r="Z41" s="29">
        <f t="shared" si="7"/>
        <v>0.364524601879111</v>
      </c>
      <c r="AA41" s="29">
        <f t="shared" si="7"/>
        <v>0.580297864704827</v>
      </c>
    </row>
    <row r="42" spans="1:27">
      <c r="A42">
        <v>9</v>
      </c>
      <c r="B42" s="29">
        <f t="shared" si="6"/>
        <v>0.73441130006505</v>
      </c>
      <c r="C42" s="29">
        <f t="shared" si="6"/>
        <v>0.652318953992211</v>
      </c>
      <c r="D42" s="29">
        <f t="shared" si="6"/>
        <v>0.945795355728043</v>
      </c>
      <c r="E42" s="29">
        <f t="shared" si="6"/>
        <v>0.913866413975751</v>
      </c>
      <c r="F42" s="29">
        <f t="shared" si="6"/>
        <v>0.826263705286272</v>
      </c>
      <c r="G42" s="29">
        <f t="shared" si="6"/>
        <v>1</v>
      </c>
      <c r="H42" s="29">
        <f t="shared" si="6"/>
        <v>1</v>
      </c>
      <c r="I42" s="29">
        <f t="shared" si="6"/>
        <v>0.961190318050994</v>
      </c>
      <c r="J42" s="29">
        <f t="shared" si="6"/>
        <v>1</v>
      </c>
      <c r="K42" s="29">
        <f t="shared" si="6"/>
        <v>0.98121932804832</v>
      </c>
      <c r="L42" s="29">
        <f t="shared" si="6"/>
        <v>0.851061699489368</v>
      </c>
      <c r="M42" s="29">
        <f t="shared" si="6"/>
        <v>1</v>
      </c>
      <c r="O42">
        <v>9</v>
      </c>
      <c r="P42" s="29">
        <f t="shared" si="7"/>
        <v>0.534502996231544</v>
      </c>
      <c r="Q42" s="29">
        <f t="shared" si="7"/>
        <v>0.508913641187253</v>
      </c>
      <c r="R42" s="29">
        <f t="shared" si="7"/>
        <v>0.712176287786044</v>
      </c>
      <c r="S42" s="29">
        <f t="shared" si="7"/>
        <v>0.492982666586697</v>
      </c>
      <c r="T42" s="29">
        <f t="shared" si="7"/>
        <v>0.450622772267513</v>
      </c>
      <c r="U42" s="29">
        <f t="shared" si="7"/>
        <v>0.664564763044604</v>
      </c>
      <c r="V42" s="29">
        <f t="shared" si="7"/>
        <v>0.513615023474178</v>
      </c>
      <c r="W42" s="29">
        <f t="shared" si="7"/>
        <v>0.481944139344898</v>
      </c>
      <c r="X42" s="29">
        <f t="shared" si="7"/>
        <v>0.683700823076342</v>
      </c>
      <c r="Y42" s="29">
        <f t="shared" si="7"/>
        <v>0.518237410071942</v>
      </c>
      <c r="Z42" s="29">
        <f t="shared" si="7"/>
        <v>0.468710156008127</v>
      </c>
      <c r="AA42" s="29">
        <f t="shared" si="7"/>
        <v>0.705544589987439</v>
      </c>
    </row>
    <row r="43" spans="1:27">
      <c r="A43">
        <v>10</v>
      </c>
      <c r="B43" s="29">
        <f t="shared" si="6"/>
        <v>0.708800297370133</v>
      </c>
      <c r="C43" s="29">
        <f t="shared" si="6"/>
        <v>0.619667566100664</v>
      </c>
      <c r="D43" s="29">
        <f t="shared" si="6"/>
        <v>0.927082997842121</v>
      </c>
      <c r="E43" s="29">
        <f t="shared" si="6"/>
        <v>0.815195471001288</v>
      </c>
      <c r="F43" s="29">
        <f t="shared" si="6"/>
        <v>0.758692996641989</v>
      </c>
      <c r="G43" s="29">
        <f t="shared" si="6"/>
        <v>0.916178508440413</v>
      </c>
      <c r="H43" s="29">
        <f t="shared" si="6"/>
        <v>0.783036607321464</v>
      </c>
      <c r="I43" s="29">
        <f t="shared" si="6"/>
        <v>0.735783845423638</v>
      </c>
      <c r="J43" s="29">
        <f t="shared" si="6"/>
        <v>0.867362568786521</v>
      </c>
      <c r="K43" s="29">
        <f t="shared" si="6"/>
        <v>0.834513023782559</v>
      </c>
      <c r="L43" s="29">
        <f t="shared" si="6"/>
        <v>0.713661085395503</v>
      </c>
      <c r="M43" s="29">
        <f t="shared" si="6"/>
        <v>0.908009375967449</v>
      </c>
      <c r="O43">
        <v>10</v>
      </c>
      <c r="P43" s="29">
        <f t="shared" si="7"/>
        <v>0.679959226539816</v>
      </c>
      <c r="Q43" s="29">
        <f t="shared" si="7"/>
        <v>0.655282764414574</v>
      </c>
      <c r="R43" s="29">
        <f t="shared" si="7"/>
        <v>0.822469159054525</v>
      </c>
      <c r="S43" s="29">
        <f t="shared" si="7"/>
        <v>0.576350986625082</v>
      </c>
      <c r="T43" s="29">
        <f t="shared" si="7"/>
        <v>0.531778228690742</v>
      </c>
      <c r="U43" s="29">
        <f t="shared" si="7"/>
        <v>0.742698415533842</v>
      </c>
      <c r="V43" s="29">
        <f t="shared" si="7"/>
        <v>0.619499217527387</v>
      </c>
      <c r="W43" s="29">
        <f t="shared" si="7"/>
        <v>0.595026012829026</v>
      </c>
      <c r="X43" s="29">
        <f t="shared" si="7"/>
        <v>0.775636185154421</v>
      </c>
      <c r="Y43" s="29">
        <f t="shared" si="7"/>
        <v>0.652517985611511</v>
      </c>
      <c r="Z43" s="29">
        <f t="shared" si="7"/>
        <v>0.604241037494549</v>
      </c>
      <c r="AA43" s="29">
        <f t="shared" si="7"/>
        <v>0.801383655322288</v>
      </c>
    </row>
    <row r="44" spans="1:27">
      <c r="A44">
        <v>11</v>
      </c>
      <c r="B44" s="29">
        <f t="shared" si="6"/>
        <v>0.59877334820184</v>
      </c>
      <c r="C44" s="29">
        <f t="shared" si="6"/>
        <v>0.507452238249881</v>
      </c>
      <c r="D44" s="29">
        <f t="shared" si="6"/>
        <v>0.848690779091114</v>
      </c>
      <c r="E44" s="29">
        <f t="shared" si="6"/>
        <v>0.738732171927011</v>
      </c>
      <c r="F44" s="29">
        <f t="shared" si="6"/>
        <v>0.675761157516621</v>
      </c>
      <c r="G44" s="29">
        <f t="shared" si="6"/>
        <v>0.807397959183674</v>
      </c>
      <c r="H44" s="29">
        <f t="shared" si="6"/>
        <v>0.574114822964593</v>
      </c>
      <c r="I44" s="29">
        <f t="shared" si="6"/>
        <v>0.515392127426629</v>
      </c>
      <c r="J44" s="29">
        <f t="shared" si="6"/>
        <v>0.719393543995008</v>
      </c>
      <c r="K44" s="29">
        <f t="shared" si="6"/>
        <v>0.618488108720272</v>
      </c>
      <c r="L44" s="29">
        <f t="shared" si="6"/>
        <v>0.538722635982512</v>
      </c>
      <c r="M44" s="29">
        <f t="shared" si="6"/>
        <v>0.750947179101617</v>
      </c>
      <c r="O44">
        <v>11</v>
      </c>
      <c r="P44" s="29">
        <f t="shared" si="7"/>
        <v>0.726570704886637</v>
      </c>
      <c r="Q44" s="29">
        <f t="shared" si="7"/>
        <v>0.673658733157539</v>
      </c>
      <c r="R44" s="29">
        <f t="shared" si="7"/>
        <v>0.860269328562011</v>
      </c>
      <c r="S44" s="29">
        <f t="shared" si="7"/>
        <v>0.659809272476459</v>
      </c>
      <c r="T44" s="29">
        <f t="shared" si="7"/>
        <v>0.593568618949527</v>
      </c>
      <c r="U44" s="29">
        <f t="shared" si="7"/>
        <v>0.797341955306265</v>
      </c>
      <c r="V44" s="29">
        <f t="shared" si="7"/>
        <v>0.664287949921753</v>
      </c>
      <c r="W44" s="29">
        <f t="shared" si="7"/>
        <v>0.610946454654312</v>
      </c>
      <c r="X44" s="29">
        <f t="shared" si="7"/>
        <v>0.830061164388734</v>
      </c>
      <c r="Y44" s="29">
        <f t="shared" si="7"/>
        <v>0.709352517985611</v>
      </c>
      <c r="Z44" s="29">
        <f t="shared" si="7"/>
        <v>0.659645061814017</v>
      </c>
      <c r="AA44" s="29">
        <f t="shared" si="7"/>
        <v>0.844308870147736</v>
      </c>
    </row>
    <row r="45" spans="1:27">
      <c r="A45">
        <v>12</v>
      </c>
      <c r="B45" s="29">
        <f t="shared" si="6"/>
        <v>0.545785707647988</v>
      </c>
      <c r="C45" s="29">
        <f t="shared" si="6"/>
        <v>0.448232695994317</v>
      </c>
      <c r="D45" s="29">
        <f t="shared" si="6"/>
        <v>0.824374375986344</v>
      </c>
      <c r="E45" s="29">
        <f t="shared" si="6"/>
        <v>0.630779697256846</v>
      </c>
      <c r="F45" s="29">
        <f t="shared" si="6"/>
        <v>0.528020520631906</v>
      </c>
      <c r="G45" s="29">
        <f t="shared" si="6"/>
        <v>0.773809523809524</v>
      </c>
      <c r="H45" s="29">
        <f t="shared" si="6"/>
        <v>0.488317663532707</v>
      </c>
      <c r="I45" s="29">
        <f t="shared" si="6"/>
        <v>0.424092355190809</v>
      </c>
      <c r="J45" s="29">
        <f t="shared" si="6"/>
        <v>0.662889317524253</v>
      </c>
      <c r="K45" s="29">
        <f t="shared" si="6"/>
        <v>0.568610796526991</v>
      </c>
      <c r="L45" s="29">
        <f t="shared" si="6"/>
        <v>0.476336398668094</v>
      </c>
      <c r="M45" s="29">
        <f t="shared" si="6"/>
        <v>0.717246767797385</v>
      </c>
      <c r="O45">
        <v>12</v>
      </c>
      <c r="P45" s="29">
        <f t="shared" si="7"/>
        <v>0.769012170260085</v>
      </c>
      <c r="Q45" s="29">
        <f t="shared" si="7"/>
        <v>0.711315601183394</v>
      </c>
      <c r="R45" s="29">
        <f t="shared" si="7"/>
        <v>0.855221772294943</v>
      </c>
      <c r="S45" s="29">
        <f t="shared" si="7"/>
        <v>0.66580699334253</v>
      </c>
      <c r="T45" s="29">
        <f t="shared" si="7"/>
        <v>0.616326589729058</v>
      </c>
      <c r="U45" s="29">
        <f t="shared" si="7"/>
        <v>0.781157892856505</v>
      </c>
      <c r="V45" s="29">
        <f t="shared" si="7"/>
        <v>0.642879499217527</v>
      </c>
      <c r="W45" s="29">
        <f t="shared" si="7"/>
        <v>0.576688181814088</v>
      </c>
      <c r="X45" s="29">
        <f t="shared" si="7"/>
        <v>0.795344710413048</v>
      </c>
      <c r="Y45" s="29">
        <f t="shared" si="7"/>
        <v>0.701762589928058</v>
      </c>
      <c r="Z45" s="29">
        <f t="shared" si="7"/>
        <v>0.65353689810258</v>
      </c>
      <c r="AA45" s="29">
        <f t="shared" si="7"/>
        <v>0.829096636561198</v>
      </c>
    </row>
    <row r="46" spans="1:27">
      <c r="A46">
        <v>13</v>
      </c>
      <c r="B46" s="29">
        <f t="shared" si="6"/>
        <v>0.635442802713503</v>
      </c>
      <c r="C46" s="29">
        <f t="shared" si="6"/>
        <v>0.520272331252989</v>
      </c>
      <c r="D46" s="29">
        <f t="shared" si="6"/>
        <v>0.935601790717898</v>
      </c>
      <c r="E46" s="29">
        <f t="shared" si="6"/>
        <v>0.793182204728236</v>
      </c>
      <c r="F46" s="29">
        <f t="shared" si="6"/>
        <v>0.655990267206718</v>
      </c>
      <c r="G46" s="29">
        <f t="shared" si="6"/>
        <v>0.91156462585034</v>
      </c>
      <c r="H46" s="29">
        <f t="shared" si="6"/>
        <v>0.60628125625125</v>
      </c>
      <c r="I46" s="29">
        <f t="shared" si="6"/>
        <v>0.547080463534985</v>
      </c>
      <c r="J46" s="29">
        <f t="shared" si="6"/>
        <v>0.765771259998865</v>
      </c>
      <c r="K46" s="29">
        <f t="shared" si="6"/>
        <v>0.626887504718762</v>
      </c>
      <c r="L46" s="29">
        <f t="shared" si="6"/>
        <v>0.509622494011815</v>
      </c>
      <c r="M46" s="29">
        <f t="shared" si="6"/>
        <v>0.795748382055931</v>
      </c>
      <c r="O46">
        <v>13</v>
      </c>
      <c r="P46" s="29">
        <f t="shared" si="7"/>
        <v>0.831994810650522</v>
      </c>
      <c r="Q46" s="29">
        <f t="shared" si="7"/>
        <v>0.779802412612149</v>
      </c>
      <c r="R46" s="29">
        <f t="shared" si="7"/>
        <v>0.924135982672568</v>
      </c>
      <c r="S46" s="29">
        <f t="shared" si="7"/>
        <v>0.688958195885564</v>
      </c>
      <c r="T46" s="29">
        <f t="shared" si="7"/>
        <v>0.616028507500412</v>
      </c>
      <c r="U46" s="29">
        <f t="shared" si="7"/>
        <v>0.847537557385541</v>
      </c>
      <c r="V46" s="29">
        <f t="shared" si="7"/>
        <v>0.729640062597809</v>
      </c>
      <c r="W46" s="29">
        <f t="shared" si="7"/>
        <v>0.669914538211612</v>
      </c>
      <c r="X46" s="29">
        <f t="shared" si="7"/>
        <v>0.856056029600544</v>
      </c>
      <c r="Y46" s="29">
        <f t="shared" si="7"/>
        <v>0.762805755395683</v>
      </c>
      <c r="Z46" s="29">
        <f t="shared" si="7"/>
        <v>0.704406266957104</v>
      </c>
      <c r="AA46" s="29">
        <f t="shared" si="7"/>
        <v>0.914368881711426</v>
      </c>
    </row>
    <row r="47" spans="1:27">
      <c r="A47">
        <v>14</v>
      </c>
      <c r="B47" s="29">
        <f t="shared" si="6"/>
        <v>0.717293931790726</v>
      </c>
      <c r="C47" s="29">
        <f t="shared" si="6"/>
        <v>0.628478753289079</v>
      </c>
      <c r="D47" s="29">
        <f t="shared" si="6"/>
        <v>0.929240877322941</v>
      </c>
      <c r="E47" s="29">
        <f t="shared" si="6"/>
        <v>0.843331632529096</v>
      </c>
      <c r="F47" s="29">
        <f t="shared" si="6"/>
        <v>0.767654617719157</v>
      </c>
      <c r="G47" s="29">
        <f t="shared" si="6"/>
        <v>0.923815822625346</v>
      </c>
      <c r="H47" s="29">
        <f t="shared" si="6"/>
        <v>0.668513702740548</v>
      </c>
      <c r="I47" s="29">
        <f t="shared" si="6"/>
        <v>0.649946167587125</v>
      </c>
      <c r="J47" s="29">
        <f t="shared" si="6"/>
        <v>0.780379531400692</v>
      </c>
      <c r="K47" s="29">
        <f t="shared" si="6"/>
        <v>0.679596073990185</v>
      </c>
      <c r="L47" s="29">
        <f t="shared" si="6"/>
        <v>0.598023321190089</v>
      </c>
      <c r="M47" s="29">
        <f t="shared" si="6"/>
        <v>0.803458493653532</v>
      </c>
      <c r="O47">
        <v>14</v>
      </c>
      <c r="P47" s="29">
        <f t="shared" si="7"/>
        <v>0.873911163279175</v>
      </c>
      <c r="Q47" s="29">
        <f t="shared" si="7"/>
        <v>0.819932388976429</v>
      </c>
      <c r="R47" s="29">
        <f t="shared" si="7"/>
        <v>0.971767586401733</v>
      </c>
      <c r="S47" s="29">
        <f t="shared" si="7"/>
        <v>0.740628561146764</v>
      </c>
      <c r="T47" s="29">
        <f t="shared" si="7"/>
        <v>0.703217559379335</v>
      </c>
      <c r="U47" s="29">
        <f t="shared" si="7"/>
        <v>0.861720941033565</v>
      </c>
      <c r="V47" s="29">
        <f t="shared" si="7"/>
        <v>0.798341158059468</v>
      </c>
      <c r="W47" s="29">
        <f t="shared" si="7"/>
        <v>0.744802563203143</v>
      </c>
      <c r="X47" s="29">
        <f t="shared" si="7"/>
        <v>0.895208789549196</v>
      </c>
      <c r="Y47" s="29">
        <f t="shared" si="7"/>
        <v>0.806402877697842</v>
      </c>
      <c r="Z47" s="29">
        <f t="shared" si="7"/>
        <v>0.746586940769288</v>
      </c>
      <c r="AA47" s="29">
        <f t="shared" si="7"/>
        <v>0.953984488705465</v>
      </c>
    </row>
    <row r="48" spans="1:27">
      <c r="A48">
        <v>15</v>
      </c>
      <c r="B48" s="29">
        <f t="shared" si="6"/>
        <v>0.730991543536846</v>
      </c>
      <c r="C48" s="29">
        <f t="shared" si="6"/>
        <v>0.632399735455533</v>
      </c>
      <c r="D48" s="29">
        <f t="shared" si="6"/>
        <v>0.912734709652485</v>
      </c>
      <c r="E48" s="29">
        <f t="shared" si="6"/>
        <v>0.735597832689457</v>
      </c>
      <c r="F48" s="29">
        <f t="shared" si="6"/>
        <v>0.669731573385822</v>
      </c>
      <c r="G48" s="29">
        <f t="shared" si="6"/>
        <v>0.819712144116906</v>
      </c>
      <c r="H48" s="29">
        <f t="shared" si="6"/>
        <v>0.649569913982797</v>
      </c>
      <c r="I48" s="29">
        <f t="shared" si="6"/>
        <v>0.616456037873756</v>
      </c>
      <c r="J48" s="29">
        <f t="shared" si="6"/>
        <v>0.729250581494299</v>
      </c>
      <c r="K48" s="29">
        <f t="shared" si="6"/>
        <v>0.697102680256701</v>
      </c>
      <c r="L48" s="29">
        <f t="shared" si="6"/>
        <v>0.614683056195237</v>
      </c>
      <c r="M48" s="29">
        <f t="shared" si="6"/>
        <v>0.773030825704303</v>
      </c>
      <c r="O48">
        <v>15</v>
      </c>
      <c r="P48" s="29">
        <f t="shared" si="7"/>
        <v>0.854481991721752</v>
      </c>
      <c r="Q48" s="29">
        <f t="shared" si="7"/>
        <v>0.80451189021449</v>
      </c>
      <c r="R48" s="29">
        <f t="shared" si="7"/>
        <v>0.942687635370562</v>
      </c>
      <c r="S48" s="29">
        <f t="shared" si="7"/>
        <v>0.763899718107119</v>
      </c>
      <c r="T48" s="29">
        <f t="shared" si="7"/>
        <v>0.723166642449432</v>
      </c>
      <c r="U48" s="29">
        <f t="shared" si="7"/>
        <v>0.868223147139208</v>
      </c>
      <c r="V48" s="29">
        <f t="shared" si="7"/>
        <v>0.813521126760563</v>
      </c>
      <c r="W48" s="29">
        <f t="shared" si="7"/>
        <v>0.78786921979527</v>
      </c>
      <c r="X48" s="29">
        <f t="shared" si="7"/>
        <v>0.900173676659367</v>
      </c>
      <c r="Y48" s="29">
        <f t="shared" si="7"/>
        <v>0.788093525179856</v>
      </c>
      <c r="Z48" s="29">
        <f t="shared" si="7"/>
        <v>0.775977034325339</v>
      </c>
      <c r="AA48" s="29">
        <f t="shared" si="7"/>
        <v>0.903702374543932</v>
      </c>
    </row>
    <row r="49" spans="1:27">
      <c r="A49">
        <v>16</v>
      </c>
      <c r="B49" s="29">
        <f t="shared" ref="B49:M56" si="8">(B18-B$28)/B$29</f>
        <v>0.747774370411672</v>
      </c>
      <c r="C49" s="29">
        <f t="shared" si="8"/>
        <v>0.674995004338168</v>
      </c>
      <c r="D49" s="29">
        <f t="shared" si="8"/>
        <v>0.898499146510355</v>
      </c>
      <c r="E49" s="29">
        <f t="shared" si="8"/>
        <v>0.722550234468013</v>
      </c>
      <c r="F49" s="29">
        <f t="shared" si="8"/>
        <v>0.678297882161326</v>
      </c>
      <c r="G49" s="29">
        <f t="shared" si="8"/>
        <v>0.766376921138826</v>
      </c>
      <c r="H49" s="29">
        <f t="shared" si="8"/>
        <v>0.644688937787558</v>
      </c>
      <c r="I49" s="29">
        <f t="shared" si="8"/>
        <v>0.612051181735193</v>
      </c>
      <c r="J49" s="29">
        <f t="shared" si="8"/>
        <v>0.728002496170647</v>
      </c>
      <c r="K49" s="29">
        <f t="shared" si="8"/>
        <v>0.774844280860702</v>
      </c>
      <c r="L49" s="29">
        <f t="shared" si="8"/>
        <v>0.702874328976656</v>
      </c>
      <c r="M49" s="29">
        <f t="shared" si="8"/>
        <v>0.791753276428877</v>
      </c>
      <c r="O49">
        <v>16</v>
      </c>
      <c r="P49" s="29">
        <f t="shared" ref="P49:AA56" si="9">(P18-P$28)/P$29</f>
        <v>0.891208994872428</v>
      </c>
      <c r="Q49" s="29">
        <f t="shared" si="9"/>
        <v>0.853521340483005</v>
      </c>
      <c r="R49" s="29">
        <f t="shared" si="9"/>
        <v>0.940182691402204</v>
      </c>
      <c r="S49" s="29">
        <f t="shared" si="9"/>
        <v>0.793468481976849</v>
      </c>
      <c r="T49" s="29">
        <f t="shared" si="9"/>
        <v>0.805536386822897</v>
      </c>
      <c r="U49" s="29">
        <f t="shared" si="9"/>
        <v>0.842928850860113</v>
      </c>
      <c r="V49" s="29">
        <f t="shared" si="9"/>
        <v>0.861846635367762</v>
      </c>
      <c r="W49" s="29">
        <f t="shared" si="9"/>
        <v>0.843153924792225</v>
      </c>
      <c r="X49" s="29">
        <f t="shared" si="9"/>
        <v>0.935362078078985</v>
      </c>
      <c r="Y49" s="29">
        <f t="shared" si="9"/>
        <v>0.833237410071942</v>
      </c>
      <c r="Z49" s="29">
        <f t="shared" si="9"/>
        <v>0.832955121724956</v>
      </c>
      <c r="AA49" s="29">
        <f t="shared" si="9"/>
        <v>0.905097992304165</v>
      </c>
    </row>
    <row r="50" spans="1:27">
      <c r="A50">
        <v>17</v>
      </c>
      <c r="B50" s="29">
        <f t="shared" si="8"/>
        <v>0.899972121550042</v>
      </c>
      <c r="C50" s="29">
        <f t="shared" si="8"/>
        <v>0.860898858152856</v>
      </c>
      <c r="D50" s="29">
        <f t="shared" si="8"/>
        <v>0.903571773648105</v>
      </c>
      <c r="E50" s="29">
        <f t="shared" si="8"/>
        <v>0.957479894064193</v>
      </c>
      <c r="F50" s="29">
        <f t="shared" si="8"/>
        <v>0.99253489480044</v>
      </c>
      <c r="G50" s="29">
        <f t="shared" si="8"/>
        <v>0.795335726883346</v>
      </c>
      <c r="H50" s="29">
        <f t="shared" si="8"/>
        <v>0.833926785357071</v>
      </c>
      <c r="I50" s="29">
        <f t="shared" si="8"/>
        <v>0.855654526320259</v>
      </c>
      <c r="J50" s="29">
        <f t="shared" si="8"/>
        <v>0.725704884552108</v>
      </c>
      <c r="K50" s="29">
        <f t="shared" si="8"/>
        <v>0.897461306153265</v>
      </c>
      <c r="L50" s="29">
        <f t="shared" si="8"/>
        <v>0.882887332260209</v>
      </c>
      <c r="M50" s="29">
        <f t="shared" si="8"/>
        <v>0.7557825836982</v>
      </c>
      <c r="O50">
        <v>17</v>
      </c>
      <c r="P50" s="29">
        <f t="shared" si="9"/>
        <v>1</v>
      </c>
      <c r="Q50" s="29">
        <f t="shared" si="9"/>
        <v>1</v>
      </c>
      <c r="R50" s="29">
        <f t="shared" si="9"/>
        <v>1</v>
      </c>
      <c r="S50" s="29">
        <f t="shared" si="9"/>
        <v>1</v>
      </c>
      <c r="T50" s="29">
        <f t="shared" si="9"/>
        <v>1</v>
      </c>
      <c r="U50" s="29">
        <f t="shared" si="9"/>
        <v>1</v>
      </c>
      <c r="V50" s="29">
        <f t="shared" si="9"/>
        <v>1</v>
      </c>
      <c r="W50" s="29">
        <f t="shared" si="9"/>
        <v>1</v>
      </c>
      <c r="X50" s="29">
        <f t="shared" si="9"/>
        <v>1</v>
      </c>
      <c r="Y50" s="29">
        <f t="shared" si="9"/>
        <v>1</v>
      </c>
      <c r="Z50" s="29">
        <f t="shared" si="9"/>
        <v>1</v>
      </c>
      <c r="AA50" s="29">
        <f t="shared" si="9"/>
        <v>1</v>
      </c>
    </row>
    <row r="51" spans="1:27">
      <c r="A51">
        <v>18</v>
      </c>
      <c r="B51" s="29">
        <f t="shared" si="8"/>
        <v>1</v>
      </c>
      <c r="C51" s="29">
        <f t="shared" si="8"/>
        <v>1</v>
      </c>
      <c r="D51" s="29">
        <f t="shared" si="8"/>
        <v>1</v>
      </c>
      <c r="E51" s="29">
        <f t="shared" si="8"/>
        <v>1</v>
      </c>
      <c r="F51" s="29">
        <f t="shared" si="8"/>
        <v>1</v>
      </c>
      <c r="G51" s="29">
        <f t="shared" si="8"/>
        <v>0.881613756613757</v>
      </c>
      <c r="H51" s="29">
        <f t="shared" si="8"/>
        <v>0.922304460892178</v>
      </c>
      <c r="I51" s="29">
        <f t="shared" si="8"/>
        <v>1</v>
      </c>
      <c r="J51" s="29">
        <f t="shared" si="8"/>
        <v>0.787385828558461</v>
      </c>
      <c r="K51" s="29">
        <f t="shared" si="8"/>
        <v>1</v>
      </c>
      <c r="L51" s="29">
        <f t="shared" si="8"/>
        <v>1</v>
      </c>
      <c r="M51" s="29">
        <f t="shared" si="8"/>
        <v>0.854053336871434</v>
      </c>
      <c r="O51">
        <v>18</v>
      </c>
      <c r="P51" s="29">
        <f t="shared" si="9"/>
        <v>0.868289368011367</v>
      </c>
      <c r="Q51" s="29">
        <f t="shared" si="9"/>
        <v>0.865268353860501</v>
      </c>
      <c r="R51" s="29">
        <f t="shared" si="9"/>
        <v>0.942141444580469</v>
      </c>
      <c r="S51" s="29">
        <f t="shared" si="9"/>
        <v>0.839381035206621</v>
      </c>
      <c r="T51" s="29">
        <f t="shared" si="9"/>
        <v>0.825689174989686</v>
      </c>
      <c r="U51" s="29">
        <f t="shared" si="9"/>
        <v>0.925063860952823</v>
      </c>
      <c r="V51" s="29">
        <f t="shared" si="9"/>
        <v>0.870860719874804</v>
      </c>
      <c r="W51" s="29">
        <f t="shared" si="9"/>
        <v>0.869087191640267</v>
      </c>
      <c r="X51" s="29">
        <f t="shared" si="9"/>
        <v>0.925790983916031</v>
      </c>
      <c r="Y51" s="29">
        <f t="shared" si="9"/>
        <v>0.845</v>
      </c>
      <c r="Z51" s="29">
        <f t="shared" si="9"/>
        <v>0.87211028761467</v>
      </c>
      <c r="AA51" s="29">
        <f t="shared" si="9"/>
        <v>0.919811790976334</v>
      </c>
    </row>
    <row r="52" spans="1:27">
      <c r="A52">
        <v>19</v>
      </c>
      <c r="B52" s="29">
        <f t="shared" si="8"/>
        <v>0.820667224235666</v>
      </c>
      <c r="C52" s="29">
        <f t="shared" si="8"/>
        <v>0.800077610023812</v>
      </c>
      <c r="D52" s="29">
        <f t="shared" si="8"/>
        <v>0.993558568713968</v>
      </c>
      <c r="E52" s="29">
        <f t="shared" si="8"/>
        <v>0.777510508540467</v>
      </c>
      <c r="F52" s="29">
        <f t="shared" si="8"/>
        <v>0.769782512293751</v>
      </c>
      <c r="G52" s="29">
        <f t="shared" si="8"/>
        <v>0.82473544973545</v>
      </c>
      <c r="H52" s="29">
        <f t="shared" si="8"/>
        <v>0.684536907381476</v>
      </c>
      <c r="I52" s="29">
        <f t="shared" si="8"/>
        <v>0.684785292074959</v>
      </c>
      <c r="J52" s="29">
        <f t="shared" si="8"/>
        <v>0.751092074658195</v>
      </c>
      <c r="K52" s="29">
        <f t="shared" si="8"/>
        <v>0.784281804454511</v>
      </c>
      <c r="L52" s="29">
        <f t="shared" si="8"/>
        <v>0.8121323973023</v>
      </c>
      <c r="M52" s="29">
        <f t="shared" si="8"/>
        <v>0.810741084722775</v>
      </c>
      <c r="O52">
        <v>19</v>
      </c>
      <c r="P52" s="29">
        <f t="shared" si="9"/>
        <v>0.615246802990054</v>
      </c>
      <c r="Q52" s="29">
        <f t="shared" si="9"/>
        <v>0.608992125446185</v>
      </c>
      <c r="R52" s="29">
        <f t="shared" si="9"/>
        <v>0.74877107072229</v>
      </c>
      <c r="S52" s="29">
        <f t="shared" si="9"/>
        <v>0.524200803694596</v>
      </c>
      <c r="T52" s="29">
        <f t="shared" si="9"/>
        <v>0.511353522252679</v>
      </c>
      <c r="U52" s="29">
        <f t="shared" si="9"/>
        <v>0.695825369321734</v>
      </c>
      <c r="V52" s="29">
        <f t="shared" si="9"/>
        <v>0.5660406885759</v>
      </c>
      <c r="W52" s="29">
        <f t="shared" si="9"/>
        <v>0.56183707567464</v>
      </c>
      <c r="X52" s="29">
        <f t="shared" si="9"/>
        <v>0.706656346749226</v>
      </c>
      <c r="Y52" s="29">
        <f t="shared" si="9"/>
        <v>0.584568345323741</v>
      </c>
      <c r="Z52" s="29">
        <f t="shared" si="9"/>
        <v>0.613625493940662</v>
      </c>
      <c r="AA52" s="29">
        <f t="shared" si="9"/>
        <v>0.710688438303726</v>
      </c>
    </row>
    <row r="53" spans="1:27">
      <c r="A53">
        <v>20</v>
      </c>
      <c r="B53" s="29">
        <f t="shared" si="8"/>
        <v>0.649530712759037</v>
      </c>
      <c r="C53" s="29">
        <f t="shared" si="8"/>
        <v>0.574144774924485</v>
      </c>
      <c r="D53" s="29">
        <f t="shared" si="8"/>
        <v>0.904328641824213</v>
      </c>
      <c r="E53" s="29">
        <f t="shared" si="8"/>
        <v>0.645285127681804</v>
      </c>
      <c r="F53" s="29">
        <f t="shared" si="8"/>
        <v>0.569880103987907</v>
      </c>
      <c r="G53" s="29">
        <f t="shared" si="8"/>
        <v>0.802642353237591</v>
      </c>
      <c r="H53" s="29">
        <f t="shared" si="8"/>
        <v>0.563312662532506</v>
      </c>
      <c r="I53" s="29">
        <f t="shared" si="8"/>
        <v>0.515216830893436</v>
      </c>
      <c r="J53" s="29">
        <f t="shared" si="8"/>
        <v>0.716400975775799</v>
      </c>
      <c r="K53" s="29">
        <f t="shared" si="8"/>
        <v>0.625330313325783</v>
      </c>
      <c r="L53" s="29">
        <f t="shared" si="8"/>
        <v>0.572337664338142</v>
      </c>
      <c r="M53" s="29">
        <f t="shared" si="8"/>
        <v>0.744475402827532</v>
      </c>
      <c r="O53">
        <v>20</v>
      </c>
      <c r="P53" s="29">
        <f t="shared" si="9"/>
        <v>0.56625687279916</v>
      </c>
      <c r="Q53" s="29">
        <f t="shared" si="9"/>
        <v>0.54549524471814</v>
      </c>
      <c r="R53" s="29">
        <f t="shared" si="9"/>
        <v>0.688671249646859</v>
      </c>
      <c r="S53" s="29">
        <f t="shared" si="9"/>
        <v>0.481557008336832</v>
      </c>
      <c r="T53" s="29">
        <f t="shared" si="9"/>
        <v>0.444624685039683</v>
      </c>
      <c r="U53" s="29">
        <f t="shared" si="9"/>
        <v>0.642521569818331</v>
      </c>
      <c r="V53" s="29">
        <f t="shared" si="9"/>
        <v>0.522816901408451</v>
      </c>
      <c r="W53" s="29">
        <f t="shared" si="9"/>
        <v>0.504933105221731</v>
      </c>
      <c r="X53" s="29">
        <f t="shared" si="9"/>
        <v>0.669372498678547</v>
      </c>
      <c r="Y53" s="29">
        <f t="shared" si="9"/>
        <v>0.54863309352518</v>
      </c>
      <c r="Z53" s="29">
        <f t="shared" si="9"/>
        <v>0.550663525568399</v>
      </c>
      <c r="AA53" s="29">
        <f t="shared" si="9"/>
        <v>0.684949259325717</v>
      </c>
    </row>
    <row r="54" spans="1:27">
      <c r="A54">
        <v>21</v>
      </c>
      <c r="B54" s="29">
        <f t="shared" si="8"/>
        <v>0.561137440758294</v>
      </c>
      <c r="C54" s="29">
        <f t="shared" si="8"/>
        <v>0.468800641507439</v>
      </c>
      <c r="D54" s="29">
        <f t="shared" si="8"/>
        <v>0.849479854423653</v>
      </c>
      <c r="E54" s="29">
        <f t="shared" si="8"/>
        <v>0.605000364458051</v>
      </c>
      <c r="F54" s="29">
        <f t="shared" si="8"/>
        <v>0.504003732222898</v>
      </c>
      <c r="G54" s="29">
        <f t="shared" si="8"/>
        <v>0.799492945326279</v>
      </c>
      <c r="H54" s="29">
        <f t="shared" si="8"/>
        <v>0.580616123224645</v>
      </c>
      <c r="I54" s="29">
        <f t="shared" si="8"/>
        <v>0.524707106181781</v>
      </c>
      <c r="J54" s="29">
        <f t="shared" si="8"/>
        <v>0.784407443127021</v>
      </c>
      <c r="K54" s="29">
        <f t="shared" si="8"/>
        <v>0.530200075500189</v>
      </c>
      <c r="L54" s="29">
        <f t="shared" si="8"/>
        <v>0.436026540561773</v>
      </c>
      <c r="M54" s="29">
        <f t="shared" si="8"/>
        <v>0.714548965842584</v>
      </c>
      <c r="O54">
        <v>21</v>
      </c>
      <c r="P54" s="29">
        <f t="shared" si="9"/>
        <v>0.493914869957373</v>
      </c>
      <c r="Q54" s="29">
        <f t="shared" si="9"/>
        <v>0.472714912210181</v>
      </c>
      <c r="R54" s="29">
        <f t="shared" si="9"/>
        <v>0.641567002542612</v>
      </c>
      <c r="S54" s="29">
        <f t="shared" si="9"/>
        <v>0.439453007857014</v>
      </c>
      <c r="T54" s="29">
        <f t="shared" si="9"/>
        <v>0.407053709465139</v>
      </c>
      <c r="U54" s="29">
        <f t="shared" si="9"/>
        <v>0.626819813865419</v>
      </c>
      <c r="V54" s="29">
        <f t="shared" si="9"/>
        <v>0.485571205007825</v>
      </c>
      <c r="W54" s="29">
        <f t="shared" si="9"/>
        <v>0.465684432383908</v>
      </c>
      <c r="X54" s="29">
        <f t="shared" si="9"/>
        <v>0.652703314958846</v>
      </c>
      <c r="Y54" s="29">
        <f t="shared" si="9"/>
        <v>0.48521582733813</v>
      </c>
      <c r="Z54" s="29">
        <f t="shared" si="9"/>
        <v>0.463603467044545</v>
      </c>
      <c r="AA54" s="29">
        <f t="shared" si="9"/>
        <v>0.647068205833682</v>
      </c>
    </row>
    <row r="55" spans="1:27">
      <c r="A55">
        <v>22</v>
      </c>
      <c r="B55" s="29">
        <f t="shared" si="8"/>
        <v>0.388569835517145</v>
      </c>
      <c r="C55" s="29">
        <f t="shared" si="8"/>
        <v>0.296364576309863</v>
      </c>
      <c r="D55" s="29">
        <f t="shared" si="8"/>
        <v>0.705497761602628</v>
      </c>
      <c r="E55" s="29">
        <f t="shared" si="8"/>
        <v>0.508370386568506</v>
      </c>
      <c r="F55" s="29">
        <f t="shared" si="8"/>
        <v>0.381561434136322</v>
      </c>
      <c r="G55" s="29">
        <f t="shared" si="8"/>
        <v>0.715876165280927</v>
      </c>
      <c r="H55" s="29">
        <f t="shared" si="8"/>
        <v>0.513542708541708</v>
      </c>
      <c r="I55" s="29">
        <f t="shared" si="8"/>
        <v>0.425457120587638</v>
      </c>
      <c r="J55" s="29">
        <f t="shared" si="8"/>
        <v>0.728981108526692</v>
      </c>
      <c r="K55" s="29">
        <f t="shared" si="8"/>
        <v>0.437358437146093</v>
      </c>
      <c r="L55" s="29">
        <f t="shared" si="8"/>
        <v>0.347084658692689</v>
      </c>
      <c r="M55" s="29">
        <f t="shared" si="8"/>
        <v>0.628882697212271</v>
      </c>
      <c r="O55">
        <v>22</v>
      </c>
      <c r="P55" s="29">
        <f t="shared" si="9"/>
        <v>0.384228084265151</v>
      </c>
      <c r="Q55" s="29">
        <f t="shared" si="9"/>
        <v>0.347016492748497</v>
      </c>
      <c r="R55" s="29">
        <f t="shared" si="9"/>
        <v>0.544797061870233</v>
      </c>
      <c r="S55" s="29">
        <f t="shared" si="9"/>
        <v>0.341300305883764</v>
      </c>
      <c r="T55" s="29">
        <f t="shared" si="9"/>
        <v>0.303335577515629</v>
      </c>
      <c r="U55" s="29">
        <f t="shared" si="9"/>
        <v>0.513406334291992</v>
      </c>
      <c r="V55" s="29">
        <f t="shared" si="9"/>
        <v>0.369107981220657</v>
      </c>
      <c r="W55" s="29">
        <f t="shared" si="9"/>
        <v>0.3358219448499</v>
      </c>
      <c r="X55" s="29">
        <f t="shared" si="9"/>
        <v>0.530280148002718</v>
      </c>
      <c r="Y55" s="29">
        <f t="shared" si="9"/>
        <v>0.395611510791367</v>
      </c>
      <c r="Z55" s="29">
        <f t="shared" si="9"/>
        <v>0.363610790848796</v>
      </c>
      <c r="AA55" s="29">
        <f t="shared" si="9"/>
        <v>0.560679466475268</v>
      </c>
    </row>
    <row r="56" spans="1:27">
      <c r="A56">
        <v>23</v>
      </c>
      <c r="B56" s="29">
        <f t="shared" si="8"/>
        <v>0.239587398940619</v>
      </c>
      <c r="C56" s="29">
        <f t="shared" si="8"/>
        <v>0.177722571238138</v>
      </c>
      <c r="D56" s="29">
        <f t="shared" si="8"/>
        <v>0.488469837998003</v>
      </c>
      <c r="E56" s="29">
        <f t="shared" si="8"/>
        <v>0.302840343076512</v>
      </c>
      <c r="F56" s="29">
        <f t="shared" si="8"/>
        <v>0.204219521965549</v>
      </c>
      <c r="G56" s="29">
        <f t="shared" si="8"/>
        <v>0.473907155454775</v>
      </c>
      <c r="H56" s="29">
        <f t="shared" si="8"/>
        <v>0.286037207441488</v>
      </c>
      <c r="I56" s="29">
        <f t="shared" si="8"/>
        <v>0.226035477834694</v>
      </c>
      <c r="J56" s="29">
        <f t="shared" si="8"/>
        <v>0.475832529642026</v>
      </c>
      <c r="K56" s="29">
        <f t="shared" si="8"/>
        <v>0.27076255190638</v>
      </c>
      <c r="L56" s="29">
        <f t="shared" si="8"/>
        <v>0.209252099394892</v>
      </c>
      <c r="M56" s="29">
        <f t="shared" si="8"/>
        <v>0.424542626745095</v>
      </c>
      <c r="O56">
        <v>23</v>
      </c>
      <c r="P56" s="29">
        <f t="shared" si="9"/>
        <v>0.218786680669673</v>
      </c>
      <c r="Q56" s="29">
        <f t="shared" si="9"/>
        <v>0.189719366016014</v>
      </c>
      <c r="R56" s="29">
        <f t="shared" si="9"/>
        <v>0.335511818438648</v>
      </c>
      <c r="S56" s="29">
        <f t="shared" si="9"/>
        <v>0.188088526359983</v>
      </c>
      <c r="T56" s="29">
        <f t="shared" si="9"/>
        <v>0.151799075758206</v>
      </c>
      <c r="U56" s="29">
        <f t="shared" si="9"/>
        <v>0.295975420231864</v>
      </c>
      <c r="V56" s="29">
        <f t="shared" si="9"/>
        <v>0.184694835680751</v>
      </c>
      <c r="W56" s="29">
        <f t="shared" si="9"/>
        <v>0.162784716255754</v>
      </c>
      <c r="X56" s="29">
        <f t="shared" si="9"/>
        <v>0.306671449067432</v>
      </c>
      <c r="Y56" s="29">
        <f t="shared" si="9"/>
        <v>0.233093525179856</v>
      </c>
      <c r="Z56" s="29">
        <f t="shared" si="9"/>
        <v>0.210258652353438</v>
      </c>
      <c r="AA56" s="29">
        <f t="shared" si="9"/>
        <v>0.338955679167414</v>
      </c>
    </row>
  </sheetData>
  <mergeCells count="10">
    <mergeCell ref="B31:D31"/>
    <mergeCell ref="E31:G31"/>
    <mergeCell ref="H31:J31"/>
    <mergeCell ref="K31:M31"/>
    <mergeCell ref="P31:R31"/>
    <mergeCell ref="S31:U31"/>
    <mergeCell ref="V31:X31"/>
    <mergeCell ref="Y31:AA31"/>
    <mergeCell ref="A31:A32"/>
    <mergeCell ref="O31:O3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opLeftCell="A25" workbookViewId="0">
      <selection activeCell="H18" sqref="H18"/>
    </sheetView>
  </sheetViews>
  <sheetFormatPr defaultColWidth="9" defaultRowHeight="14.25"/>
  <cols>
    <col min="1" max="24" width="7.625" customWidth="1"/>
  </cols>
  <sheetData>
    <row r="1" spans="1:24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</row>
    <row r="2" ht="16.5" spans="1:24">
      <c r="A2" s="15">
        <v>1</v>
      </c>
      <c r="B2" s="15">
        <v>1</v>
      </c>
      <c r="C2" s="15">
        <v>1</v>
      </c>
      <c r="D2" s="15">
        <v>1</v>
      </c>
      <c r="E2" s="15">
        <v>1</v>
      </c>
      <c r="F2" s="16">
        <v>4</v>
      </c>
      <c r="G2" s="9">
        <v>3</v>
      </c>
      <c r="H2" s="15">
        <v>5</v>
      </c>
      <c r="I2" s="15">
        <v>5</v>
      </c>
      <c r="J2" s="25"/>
      <c r="K2" s="26"/>
      <c r="L2" s="14"/>
      <c r="M2" s="26"/>
      <c r="N2" s="27">
        <v>0</v>
      </c>
      <c r="O2" s="27">
        <v>0</v>
      </c>
      <c r="P2" s="27">
        <v>0</v>
      </c>
      <c r="Q2" s="15">
        <v>2</v>
      </c>
      <c r="R2" s="15">
        <v>2</v>
      </c>
      <c r="S2" s="25"/>
      <c r="T2" s="26"/>
      <c r="U2" s="14"/>
      <c r="V2" s="9">
        <v>3</v>
      </c>
      <c r="W2" s="16">
        <v>4</v>
      </c>
      <c r="X2" s="16">
        <v>4</v>
      </c>
    </row>
    <row r="3" ht="16.5" spans="1:24">
      <c r="A3" s="17">
        <v>1</v>
      </c>
      <c r="B3" s="17">
        <v>1</v>
      </c>
      <c r="C3" s="17">
        <v>1</v>
      </c>
      <c r="D3" s="17">
        <v>1</v>
      </c>
      <c r="E3" s="17">
        <v>1</v>
      </c>
      <c r="F3" s="18">
        <v>4</v>
      </c>
      <c r="G3" s="19">
        <v>3</v>
      </c>
      <c r="H3" s="20">
        <v>5</v>
      </c>
      <c r="I3" s="20">
        <v>5</v>
      </c>
      <c r="J3" s="21">
        <v>0</v>
      </c>
      <c r="K3" s="22">
        <v>0</v>
      </c>
      <c r="L3" s="23">
        <v>3</v>
      </c>
      <c r="M3" s="22">
        <v>0</v>
      </c>
      <c r="N3" s="21">
        <v>0</v>
      </c>
      <c r="O3" s="21">
        <v>0</v>
      </c>
      <c r="P3" s="21">
        <v>0</v>
      </c>
      <c r="Q3" s="24">
        <v>2</v>
      </c>
      <c r="R3" s="24">
        <v>2</v>
      </c>
      <c r="S3" s="21">
        <v>0</v>
      </c>
      <c r="T3" s="22">
        <v>0</v>
      </c>
      <c r="U3" s="23">
        <v>3</v>
      </c>
      <c r="V3" s="19">
        <v>3</v>
      </c>
      <c r="W3" s="18">
        <v>4</v>
      </c>
      <c r="X3" s="18">
        <v>4</v>
      </c>
    </row>
    <row r="4" ht="16.5" spans="1:24">
      <c r="A4" s="17">
        <v>3</v>
      </c>
      <c r="B4" s="17">
        <v>3</v>
      </c>
      <c r="C4" s="17">
        <v>3</v>
      </c>
      <c r="D4" s="17">
        <v>3</v>
      </c>
      <c r="E4" s="17">
        <v>3</v>
      </c>
      <c r="F4" s="18">
        <v>1</v>
      </c>
      <c r="G4" s="19">
        <v>0</v>
      </c>
      <c r="H4" s="20">
        <v>5</v>
      </c>
      <c r="I4" s="20">
        <v>5</v>
      </c>
      <c r="J4" s="21">
        <v>2</v>
      </c>
      <c r="K4" s="22">
        <v>4</v>
      </c>
      <c r="L4" s="23">
        <v>4</v>
      </c>
      <c r="M4" s="22">
        <v>4</v>
      </c>
      <c r="N4" s="21">
        <v>2</v>
      </c>
      <c r="O4" s="21">
        <v>2</v>
      </c>
      <c r="P4" s="21">
        <v>2</v>
      </c>
      <c r="Q4" s="24">
        <v>5</v>
      </c>
      <c r="R4" s="24">
        <v>5</v>
      </c>
      <c r="S4" s="21">
        <v>2</v>
      </c>
      <c r="T4" s="22">
        <v>4</v>
      </c>
      <c r="U4" s="23">
        <v>4</v>
      </c>
      <c r="V4" s="19">
        <v>0</v>
      </c>
      <c r="W4" s="18">
        <v>1</v>
      </c>
      <c r="X4" s="18">
        <v>1</v>
      </c>
    </row>
    <row r="5" ht="16.5" spans="1:24">
      <c r="A5" s="17">
        <v>0</v>
      </c>
      <c r="B5" s="17">
        <v>0</v>
      </c>
      <c r="C5" s="17">
        <v>0</v>
      </c>
      <c r="D5" s="17">
        <v>0</v>
      </c>
      <c r="E5" s="17">
        <v>0</v>
      </c>
      <c r="F5" s="18">
        <v>0</v>
      </c>
      <c r="G5" s="19">
        <v>3</v>
      </c>
      <c r="H5" s="20">
        <v>1</v>
      </c>
      <c r="I5" s="20">
        <v>1</v>
      </c>
      <c r="J5" s="21">
        <v>5</v>
      </c>
      <c r="K5" s="22">
        <v>2</v>
      </c>
      <c r="L5" s="23">
        <v>2</v>
      </c>
      <c r="M5" s="22">
        <v>2</v>
      </c>
      <c r="N5" s="21">
        <v>5</v>
      </c>
      <c r="O5" s="21">
        <v>5</v>
      </c>
      <c r="P5" s="21">
        <v>5</v>
      </c>
      <c r="Q5" s="24">
        <v>1</v>
      </c>
      <c r="R5" s="24">
        <v>1</v>
      </c>
      <c r="S5" s="21">
        <v>5</v>
      </c>
      <c r="T5" s="22">
        <v>2</v>
      </c>
      <c r="U5" s="23">
        <v>2</v>
      </c>
      <c r="V5" s="19">
        <v>3</v>
      </c>
      <c r="W5" s="18">
        <v>4</v>
      </c>
      <c r="X5" s="18">
        <v>0</v>
      </c>
    </row>
    <row r="6" ht="16.5" spans="1:24">
      <c r="A6" s="17">
        <v>1</v>
      </c>
      <c r="B6" s="17">
        <v>1</v>
      </c>
      <c r="C6" s="17">
        <v>1</v>
      </c>
      <c r="D6" s="17">
        <v>1</v>
      </c>
      <c r="E6" s="17">
        <v>1</v>
      </c>
      <c r="F6" s="18">
        <v>4</v>
      </c>
      <c r="G6" s="19">
        <v>2</v>
      </c>
      <c r="H6" s="20">
        <v>5</v>
      </c>
      <c r="I6" s="20">
        <v>5</v>
      </c>
      <c r="J6" s="21">
        <v>0</v>
      </c>
      <c r="K6" s="22">
        <v>3</v>
      </c>
      <c r="L6" s="23">
        <v>3</v>
      </c>
      <c r="M6" s="22">
        <v>3</v>
      </c>
      <c r="N6" s="21">
        <v>0</v>
      </c>
      <c r="O6" s="21">
        <v>0</v>
      </c>
      <c r="P6" s="21">
        <v>0</v>
      </c>
      <c r="Q6" s="24">
        <v>5</v>
      </c>
      <c r="R6" s="24">
        <v>5</v>
      </c>
      <c r="S6" s="21">
        <v>0</v>
      </c>
      <c r="T6" s="22">
        <v>3</v>
      </c>
      <c r="U6" s="23">
        <v>3</v>
      </c>
      <c r="V6" s="19">
        <v>2</v>
      </c>
      <c r="W6" s="18">
        <v>4</v>
      </c>
      <c r="X6" s="18">
        <v>4</v>
      </c>
    </row>
    <row r="7" ht="16.5" spans="1:24">
      <c r="A7" s="17">
        <v>5</v>
      </c>
      <c r="B7" s="17">
        <v>5</v>
      </c>
      <c r="C7" s="17">
        <v>5</v>
      </c>
      <c r="D7" s="17">
        <v>5</v>
      </c>
      <c r="E7" s="17">
        <v>5</v>
      </c>
      <c r="F7" s="18">
        <v>1</v>
      </c>
      <c r="G7" s="19">
        <v>2</v>
      </c>
      <c r="H7" s="20">
        <v>4</v>
      </c>
      <c r="I7" s="20">
        <v>0</v>
      </c>
      <c r="J7" s="21">
        <v>4</v>
      </c>
      <c r="K7" s="22">
        <v>3</v>
      </c>
      <c r="L7" s="23">
        <v>3</v>
      </c>
      <c r="M7" s="22">
        <v>3</v>
      </c>
      <c r="N7" s="21">
        <v>4</v>
      </c>
      <c r="O7" s="21">
        <v>4</v>
      </c>
      <c r="P7" s="21">
        <v>4</v>
      </c>
      <c r="Q7" s="24">
        <v>0</v>
      </c>
      <c r="R7" s="24">
        <v>0</v>
      </c>
      <c r="S7" s="21">
        <v>4</v>
      </c>
      <c r="T7" s="22">
        <v>3</v>
      </c>
      <c r="U7" s="23">
        <v>3</v>
      </c>
      <c r="V7" s="19">
        <v>2</v>
      </c>
      <c r="W7" s="18">
        <v>1</v>
      </c>
      <c r="X7" s="18">
        <v>1</v>
      </c>
    </row>
    <row r="8" ht="16.5" spans="1:24">
      <c r="A8" s="17">
        <v>4</v>
      </c>
      <c r="B8" s="17">
        <v>4</v>
      </c>
      <c r="C8" s="17">
        <v>4</v>
      </c>
      <c r="D8" s="17">
        <v>4</v>
      </c>
      <c r="E8" s="17">
        <v>4</v>
      </c>
      <c r="F8" s="18">
        <v>1</v>
      </c>
      <c r="G8" s="19">
        <v>2</v>
      </c>
      <c r="H8" s="20">
        <v>5</v>
      </c>
      <c r="I8" s="20">
        <v>5</v>
      </c>
      <c r="J8" s="21">
        <v>0</v>
      </c>
      <c r="K8" s="22">
        <v>2</v>
      </c>
      <c r="L8" s="23">
        <v>2</v>
      </c>
      <c r="M8" s="22">
        <v>0</v>
      </c>
      <c r="N8" s="21">
        <v>0</v>
      </c>
      <c r="O8" s="21">
        <v>0</v>
      </c>
      <c r="P8" s="21">
        <v>0</v>
      </c>
      <c r="Q8" s="24">
        <v>3</v>
      </c>
      <c r="R8" s="24">
        <v>3</v>
      </c>
      <c r="S8" s="21">
        <v>0</v>
      </c>
      <c r="T8" s="22">
        <v>2</v>
      </c>
      <c r="U8" s="23">
        <v>2</v>
      </c>
      <c r="V8" s="19">
        <v>2</v>
      </c>
      <c r="W8" s="18">
        <v>1</v>
      </c>
      <c r="X8" s="18">
        <v>1</v>
      </c>
    </row>
    <row r="9" ht="16.5" spans="1:24">
      <c r="A9" s="17">
        <v>0</v>
      </c>
      <c r="B9" s="17">
        <v>0</v>
      </c>
      <c r="C9" s="17">
        <v>0</v>
      </c>
      <c r="D9" s="17">
        <v>0</v>
      </c>
      <c r="E9" s="17">
        <v>0</v>
      </c>
      <c r="F9" s="18">
        <v>5</v>
      </c>
      <c r="G9" s="19">
        <v>4</v>
      </c>
      <c r="H9" s="20">
        <v>3</v>
      </c>
      <c r="I9" s="20">
        <v>3</v>
      </c>
      <c r="J9" s="21">
        <v>1</v>
      </c>
      <c r="K9" s="22">
        <v>1</v>
      </c>
      <c r="L9" s="23">
        <v>4</v>
      </c>
      <c r="M9" s="22">
        <v>1</v>
      </c>
      <c r="N9" s="21">
        <v>1</v>
      </c>
      <c r="O9" s="21">
        <v>1</v>
      </c>
      <c r="P9" s="21">
        <v>1</v>
      </c>
      <c r="Q9" s="24">
        <v>3</v>
      </c>
      <c r="R9" s="24">
        <v>3</v>
      </c>
      <c r="S9" s="21">
        <v>1</v>
      </c>
      <c r="T9" s="22">
        <v>1</v>
      </c>
      <c r="U9" s="23">
        <v>4</v>
      </c>
      <c r="V9" s="19">
        <v>4</v>
      </c>
      <c r="W9" s="18">
        <v>2</v>
      </c>
      <c r="X9" s="18">
        <v>5</v>
      </c>
    </row>
    <row r="10" ht="16.5" spans="1:24">
      <c r="A10" s="17">
        <v>4</v>
      </c>
      <c r="B10" s="17">
        <v>4</v>
      </c>
      <c r="C10" s="17">
        <v>4</v>
      </c>
      <c r="D10" s="17">
        <v>4</v>
      </c>
      <c r="E10" s="17">
        <v>4</v>
      </c>
      <c r="F10" s="18">
        <v>1</v>
      </c>
      <c r="G10" s="19">
        <v>5</v>
      </c>
      <c r="H10" s="20">
        <v>3</v>
      </c>
      <c r="I10" s="20">
        <v>3</v>
      </c>
      <c r="J10" s="21">
        <v>0</v>
      </c>
      <c r="K10" s="22">
        <v>2</v>
      </c>
      <c r="L10" s="23">
        <v>2</v>
      </c>
      <c r="M10" s="22">
        <v>2</v>
      </c>
      <c r="N10" s="21">
        <v>0</v>
      </c>
      <c r="O10" s="21">
        <v>0</v>
      </c>
      <c r="P10" s="21">
        <v>0</v>
      </c>
      <c r="Q10" s="24">
        <v>3</v>
      </c>
      <c r="R10" s="24">
        <v>3</v>
      </c>
      <c r="S10" s="21">
        <v>0</v>
      </c>
      <c r="T10" s="22">
        <v>2</v>
      </c>
      <c r="U10" s="23">
        <v>2</v>
      </c>
      <c r="V10" s="19">
        <v>5</v>
      </c>
      <c r="W10" s="18">
        <v>1</v>
      </c>
      <c r="X10" s="18">
        <v>1</v>
      </c>
    </row>
    <row r="11" ht="16.5" spans="1:24">
      <c r="A11" s="17">
        <v>1</v>
      </c>
      <c r="B11" s="17">
        <v>1</v>
      </c>
      <c r="C11" s="17">
        <v>1</v>
      </c>
      <c r="D11" s="17">
        <v>1</v>
      </c>
      <c r="E11" s="17">
        <v>1</v>
      </c>
      <c r="F11" s="18">
        <v>4</v>
      </c>
      <c r="G11" s="19">
        <v>2</v>
      </c>
      <c r="H11" s="20">
        <v>0</v>
      </c>
      <c r="I11" s="20">
        <v>0</v>
      </c>
      <c r="J11" s="21">
        <v>5</v>
      </c>
      <c r="K11" s="22">
        <v>3</v>
      </c>
      <c r="L11" s="23">
        <v>3</v>
      </c>
      <c r="M11" s="22">
        <v>3</v>
      </c>
      <c r="N11" s="21">
        <v>5</v>
      </c>
      <c r="O11" s="21">
        <v>5</v>
      </c>
      <c r="P11" s="21">
        <v>5</v>
      </c>
      <c r="Q11" s="24">
        <v>0</v>
      </c>
      <c r="R11" s="24">
        <v>0</v>
      </c>
      <c r="S11" s="21">
        <v>5</v>
      </c>
      <c r="T11" s="22">
        <v>3</v>
      </c>
      <c r="U11" s="23">
        <v>3</v>
      </c>
      <c r="V11" s="19">
        <v>2</v>
      </c>
      <c r="W11" s="18">
        <v>4</v>
      </c>
      <c r="X11" s="18">
        <v>4</v>
      </c>
    </row>
    <row r="12" ht="16.5" spans="1:24">
      <c r="A12" s="17">
        <v>3</v>
      </c>
      <c r="B12" s="17">
        <v>3</v>
      </c>
      <c r="C12" s="17">
        <v>3</v>
      </c>
      <c r="D12" s="17">
        <v>3</v>
      </c>
      <c r="E12" s="17">
        <v>3</v>
      </c>
      <c r="F12" s="18">
        <v>1</v>
      </c>
      <c r="G12" s="19">
        <v>4</v>
      </c>
      <c r="H12" s="20">
        <v>0</v>
      </c>
      <c r="I12" s="20">
        <v>0</v>
      </c>
      <c r="J12" s="21">
        <v>5</v>
      </c>
      <c r="K12" s="22">
        <v>2</v>
      </c>
      <c r="L12" s="23">
        <v>2</v>
      </c>
      <c r="M12" s="22">
        <v>2</v>
      </c>
      <c r="N12" s="21">
        <v>5</v>
      </c>
      <c r="O12" s="21">
        <v>5</v>
      </c>
      <c r="P12" s="21">
        <v>5</v>
      </c>
      <c r="Q12" s="24">
        <v>0</v>
      </c>
      <c r="R12" s="24">
        <v>0</v>
      </c>
      <c r="S12" s="21">
        <v>5</v>
      </c>
      <c r="T12" s="22">
        <v>2</v>
      </c>
      <c r="U12" s="23">
        <v>2</v>
      </c>
      <c r="V12" s="19">
        <v>4</v>
      </c>
      <c r="W12" s="18">
        <v>1</v>
      </c>
      <c r="X12" s="18">
        <v>1</v>
      </c>
    </row>
    <row r="13" spans="14:14">
      <c r="N13" t="s">
        <v>29</v>
      </c>
    </row>
    <row r="14" ht="16.5" spans="1:14">
      <c r="A14" t="s">
        <v>86</v>
      </c>
      <c r="B14" s="17">
        <v>1</v>
      </c>
      <c r="C14" s="17">
        <v>3</v>
      </c>
      <c r="D14" s="17">
        <v>0</v>
      </c>
      <c r="E14" s="17">
        <v>1</v>
      </c>
      <c r="F14" s="17">
        <v>5</v>
      </c>
      <c r="G14" s="17">
        <v>4</v>
      </c>
      <c r="H14" s="17">
        <v>0</v>
      </c>
      <c r="I14" s="17">
        <v>4</v>
      </c>
      <c r="J14" s="17">
        <v>1</v>
      </c>
      <c r="K14" s="17">
        <v>3</v>
      </c>
      <c r="M14" t="s">
        <v>110</v>
      </c>
      <c r="N14" t="s">
        <v>111</v>
      </c>
    </row>
    <row r="15" ht="16.5" spans="1:14">
      <c r="A15" t="s">
        <v>87</v>
      </c>
      <c r="B15" s="17">
        <v>1</v>
      </c>
      <c r="C15" s="17">
        <v>3</v>
      </c>
      <c r="D15" s="17">
        <v>0</v>
      </c>
      <c r="E15" s="17">
        <v>1</v>
      </c>
      <c r="F15" s="17">
        <v>5</v>
      </c>
      <c r="G15" s="17">
        <v>4</v>
      </c>
      <c r="H15" s="17">
        <v>0</v>
      </c>
      <c r="I15" s="17">
        <v>4</v>
      </c>
      <c r="J15" s="17">
        <v>1</v>
      </c>
      <c r="K15" s="17">
        <v>3</v>
      </c>
      <c r="M15" t="s">
        <v>112</v>
      </c>
      <c r="N15" t="s">
        <v>113</v>
      </c>
    </row>
    <row r="16" ht="16.5" spans="1:14">
      <c r="A16" t="s">
        <v>88</v>
      </c>
      <c r="B16" s="17">
        <v>1</v>
      </c>
      <c r="C16" s="17">
        <v>3</v>
      </c>
      <c r="D16" s="17">
        <v>0</v>
      </c>
      <c r="E16" s="17">
        <v>1</v>
      </c>
      <c r="F16" s="17">
        <v>5</v>
      </c>
      <c r="G16" s="17">
        <v>4</v>
      </c>
      <c r="H16" s="17">
        <v>0</v>
      </c>
      <c r="I16" s="17">
        <v>4</v>
      </c>
      <c r="J16" s="17">
        <v>1</v>
      </c>
      <c r="K16" s="17">
        <v>3</v>
      </c>
      <c r="M16" t="s">
        <v>114</v>
      </c>
      <c r="N16" t="s">
        <v>115</v>
      </c>
    </row>
    <row r="17" ht="16.5" spans="1:14">
      <c r="A17" t="s">
        <v>89</v>
      </c>
      <c r="B17" s="17">
        <v>1</v>
      </c>
      <c r="C17" s="17">
        <v>3</v>
      </c>
      <c r="D17" s="17">
        <v>0</v>
      </c>
      <c r="E17" s="17">
        <v>1</v>
      </c>
      <c r="F17" s="17">
        <v>5</v>
      </c>
      <c r="G17" s="17">
        <v>4</v>
      </c>
      <c r="H17" s="17">
        <v>0</v>
      </c>
      <c r="I17" s="17">
        <v>4</v>
      </c>
      <c r="J17" s="17">
        <v>1</v>
      </c>
      <c r="K17" s="17">
        <v>3</v>
      </c>
      <c r="M17" t="s">
        <v>116</v>
      </c>
      <c r="N17" t="s">
        <v>117</v>
      </c>
    </row>
    <row r="18" ht="16.5" spans="1:14">
      <c r="A18" t="s">
        <v>90</v>
      </c>
      <c r="B18" s="17">
        <v>1</v>
      </c>
      <c r="C18" s="17">
        <v>3</v>
      </c>
      <c r="D18" s="17">
        <v>0</v>
      </c>
      <c r="E18" s="17">
        <v>1</v>
      </c>
      <c r="F18" s="17">
        <v>5</v>
      </c>
      <c r="G18" s="17">
        <v>4</v>
      </c>
      <c r="H18" s="17">
        <v>0</v>
      </c>
      <c r="I18" s="17">
        <v>4</v>
      </c>
      <c r="J18" s="17">
        <v>1</v>
      </c>
      <c r="K18" s="17">
        <v>3</v>
      </c>
      <c r="M18" t="s">
        <v>118</v>
      </c>
      <c r="N18" t="s">
        <v>119</v>
      </c>
    </row>
    <row r="19" ht="16.5" spans="1:14">
      <c r="A19" t="s">
        <v>91</v>
      </c>
      <c r="B19" s="18">
        <v>4</v>
      </c>
      <c r="C19" s="18">
        <v>1</v>
      </c>
      <c r="D19" s="18">
        <v>0</v>
      </c>
      <c r="E19" s="18">
        <v>4</v>
      </c>
      <c r="F19" s="18">
        <v>1</v>
      </c>
      <c r="G19" s="18">
        <v>1</v>
      </c>
      <c r="H19" s="18">
        <v>5</v>
      </c>
      <c r="I19" s="18">
        <v>1</v>
      </c>
      <c r="J19" s="18">
        <v>4</v>
      </c>
      <c r="K19" s="18">
        <v>1</v>
      </c>
      <c r="M19" t="s">
        <v>120</v>
      </c>
      <c r="N19" t="s">
        <v>121</v>
      </c>
    </row>
    <row r="20" ht="16.5" spans="1:14">
      <c r="A20" t="s">
        <v>92</v>
      </c>
      <c r="B20" s="19">
        <v>3</v>
      </c>
      <c r="C20" s="19">
        <v>0</v>
      </c>
      <c r="D20" s="19">
        <v>3</v>
      </c>
      <c r="E20" s="19">
        <v>2</v>
      </c>
      <c r="F20" s="19">
        <v>2</v>
      </c>
      <c r="G20" s="19">
        <v>2</v>
      </c>
      <c r="H20" s="19">
        <v>4</v>
      </c>
      <c r="I20" s="19">
        <v>5</v>
      </c>
      <c r="J20" s="19">
        <v>2</v>
      </c>
      <c r="K20" s="19">
        <v>4</v>
      </c>
      <c r="M20" t="s">
        <v>122</v>
      </c>
      <c r="N20" t="s">
        <v>123</v>
      </c>
    </row>
    <row r="21" ht="16.5" spans="1:11">
      <c r="A21" t="s">
        <v>93</v>
      </c>
      <c r="B21" s="20">
        <v>5</v>
      </c>
      <c r="C21" s="20">
        <v>5</v>
      </c>
      <c r="D21" s="20">
        <v>1</v>
      </c>
      <c r="E21" s="20">
        <v>5</v>
      </c>
      <c r="F21" s="20">
        <v>4</v>
      </c>
      <c r="G21" s="20">
        <v>5</v>
      </c>
      <c r="H21" s="20">
        <v>3</v>
      </c>
      <c r="I21" s="20">
        <v>3</v>
      </c>
      <c r="J21" s="20">
        <v>0</v>
      </c>
      <c r="K21" s="20">
        <v>0</v>
      </c>
    </row>
    <row r="22" ht="16.5" spans="1:11">
      <c r="A22" t="s">
        <v>94</v>
      </c>
      <c r="B22" s="20">
        <v>5</v>
      </c>
      <c r="C22" s="20">
        <v>5</v>
      </c>
      <c r="D22" s="20">
        <v>1</v>
      </c>
      <c r="E22" s="20">
        <v>5</v>
      </c>
      <c r="F22" s="20">
        <v>0</v>
      </c>
      <c r="G22" s="20">
        <v>5</v>
      </c>
      <c r="H22" s="20">
        <v>3</v>
      </c>
      <c r="I22" s="20">
        <v>3</v>
      </c>
      <c r="J22" s="20">
        <v>0</v>
      </c>
      <c r="K22" s="20">
        <v>0</v>
      </c>
    </row>
    <row r="23" ht="16.5" spans="1:11">
      <c r="A23" t="s">
        <v>95</v>
      </c>
      <c r="B23" s="21">
        <v>0</v>
      </c>
      <c r="C23" s="21">
        <v>2</v>
      </c>
      <c r="D23" s="21">
        <v>5</v>
      </c>
      <c r="E23" s="21">
        <v>0</v>
      </c>
      <c r="F23" s="21">
        <v>4</v>
      </c>
      <c r="G23" s="21">
        <v>0</v>
      </c>
      <c r="H23" s="21">
        <v>1</v>
      </c>
      <c r="I23" s="21">
        <v>0</v>
      </c>
      <c r="J23" s="21">
        <v>5</v>
      </c>
      <c r="K23" s="21">
        <v>5</v>
      </c>
    </row>
    <row r="24" ht="16.5" spans="1:11">
      <c r="A24" t="s">
        <v>96</v>
      </c>
      <c r="B24" s="22">
        <v>0</v>
      </c>
      <c r="C24" s="22">
        <v>4</v>
      </c>
      <c r="D24" s="22">
        <v>2</v>
      </c>
      <c r="E24" s="22">
        <v>3</v>
      </c>
      <c r="F24" s="22">
        <v>3</v>
      </c>
      <c r="G24" s="22">
        <v>2</v>
      </c>
      <c r="H24" s="22">
        <v>1</v>
      </c>
      <c r="I24" s="22">
        <v>2</v>
      </c>
      <c r="J24" s="22">
        <v>3</v>
      </c>
      <c r="K24" s="22">
        <v>2</v>
      </c>
    </row>
    <row r="25" ht="16.5" spans="1:11">
      <c r="A25" t="s">
        <v>97</v>
      </c>
      <c r="B25" s="23">
        <v>3</v>
      </c>
      <c r="C25" s="23">
        <v>4</v>
      </c>
      <c r="D25" s="23">
        <v>2</v>
      </c>
      <c r="E25" s="23">
        <v>3</v>
      </c>
      <c r="F25" s="23">
        <v>3</v>
      </c>
      <c r="G25" s="23">
        <v>2</v>
      </c>
      <c r="H25" s="23">
        <v>4</v>
      </c>
      <c r="I25" s="23">
        <v>2</v>
      </c>
      <c r="J25" s="23">
        <v>3</v>
      </c>
      <c r="K25" s="23">
        <v>2</v>
      </c>
    </row>
    <row r="26" ht="16.5" spans="1:11">
      <c r="A26" t="s">
        <v>98</v>
      </c>
      <c r="B26" s="22">
        <v>0</v>
      </c>
      <c r="C26" s="22">
        <v>4</v>
      </c>
      <c r="D26" s="22">
        <v>2</v>
      </c>
      <c r="E26" s="22">
        <v>3</v>
      </c>
      <c r="F26" s="22">
        <v>3</v>
      </c>
      <c r="G26" s="22">
        <v>0</v>
      </c>
      <c r="H26" s="22">
        <v>1</v>
      </c>
      <c r="I26" s="22">
        <v>2</v>
      </c>
      <c r="J26" s="22">
        <v>3</v>
      </c>
      <c r="K26" s="22">
        <v>2</v>
      </c>
    </row>
    <row r="27" ht="16.5" spans="1:11">
      <c r="A27" t="s">
        <v>99</v>
      </c>
      <c r="B27" s="21">
        <v>0</v>
      </c>
      <c r="C27" s="21">
        <v>2</v>
      </c>
      <c r="D27" s="21">
        <v>5</v>
      </c>
      <c r="E27" s="21">
        <v>0</v>
      </c>
      <c r="F27" s="21">
        <v>4</v>
      </c>
      <c r="G27" s="21">
        <v>0</v>
      </c>
      <c r="H27" s="21">
        <v>1</v>
      </c>
      <c r="I27" s="21">
        <v>0</v>
      </c>
      <c r="J27" s="21">
        <v>5</v>
      </c>
      <c r="K27" s="21">
        <v>5</v>
      </c>
    </row>
    <row r="28" ht="16.5" spans="1:11">
      <c r="A28" t="s">
        <v>100</v>
      </c>
      <c r="B28" s="21">
        <v>0</v>
      </c>
      <c r="C28" s="21">
        <v>2</v>
      </c>
      <c r="D28" s="21">
        <v>5</v>
      </c>
      <c r="E28" s="21">
        <v>0</v>
      </c>
      <c r="F28" s="21">
        <v>4</v>
      </c>
      <c r="G28" s="21">
        <v>0</v>
      </c>
      <c r="H28" s="21">
        <v>1</v>
      </c>
      <c r="I28" s="21">
        <v>0</v>
      </c>
      <c r="J28" s="21">
        <v>5</v>
      </c>
      <c r="K28" s="21">
        <v>5</v>
      </c>
    </row>
    <row r="29" ht="16.5" spans="1:11">
      <c r="A29" t="s">
        <v>101</v>
      </c>
      <c r="B29" s="21">
        <v>0</v>
      </c>
      <c r="C29" s="21">
        <v>2</v>
      </c>
      <c r="D29" s="21">
        <v>5</v>
      </c>
      <c r="E29" s="21">
        <v>0</v>
      </c>
      <c r="F29" s="21">
        <v>4</v>
      </c>
      <c r="G29" s="21">
        <v>0</v>
      </c>
      <c r="H29" s="21">
        <v>1</v>
      </c>
      <c r="I29" s="21">
        <v>0</v>
      </c>
      <c r="J29" s="21">
        <v>5</v>
      </c>
      <c r="K29" s="21">
        <v>5</v>
      </c>
    </row>
    <row r="30" ht="16.5" spans="1:11">
      <c r="A30" t="s">
        <v>102</v>
      </c>
      <c r="B30" s="24">
        <v>2</v>
      </c>
      <c r="C30" s="24">
        <v>5</v>
      </c>
      <c r="D30" s="24">
        <v>1</v>
      </c>
      <c r="E30" s="24">
        <v>5</v>
      </c>
      <c r="F30" s="24">
        <v>0</v>
      </c>
      <c r="G30" s="24">
        <v>3</v>
      </c>
      <c r="H30" s="24">
        <v>3</v>
      </c>
      <c r="I30" s="24">
        <v>3</v>
      </c>
      <c r="J30" s="24">
        <v>0</v>
      </c>
      <c r="K30" s="24">
        <v>0</v>
      </c>
    </row>
    <row r="31" ht="16.5" spans="1:11">
      <c r="A31" t="s">
        <v>103</v>
      </c>
      <c r="B31" s="24">
        <v>2</v>
      </c>
      <c r="C31" s="24">
        <v>5</v>
      </c>
      <c r="D31" s="24">
        <v>1</v>
      </c>
      <c r="E31" s="24">
        <v>5</v>
      </c>
      <c r="F31" s="24">
        <v>0</v>
      </c>
      <c r="G31" s="24">
        <v>3</v>
      </c>
      <c r="H31" s="24">
        <v>3</v>
      </c>
      <c r="I31" s="24">
        <v>3</v>
      </c>
      <c r="J31" s="24">
        <v>0</v>
      </c>
      <c r="K31" s="24">
        <v>0</v>
      </c>
    </row>
    <row r="32" ht="16.5" spans="1:11">
      <c r="A32" t="s">
        <v>104</v>
      </c>
      <c r="B32" s="21">
        <v>0</v>
      </c>
      <c r="C32" s="21">
        <v>2</v>
      </c>
      <c r="D32" s="21">
        <v>5</v>
      </c>
      <c r="E32" s="21">
        <v>0</v>
      </c>
      <c r="F32" s="21">
        <v>4</v>
      </c>
      <c r="G32" s="21">
        <v>0</v>
      </c>
      <c r="H32" s="21">
        <v>1</v>
      </c>
      <c r="I32" s="21">
        <v>0</v>
      </c>
      <c r="J32" s="21">
        <v>5</v>
      </c>
      <c r="K32" s="21">
        <v>5</v>
      </c>
    </row>
    <row r="33" ht="16.5" spans="1:11">
      <c r="A33" t="s">
        <v>105</v>
      </c>
      <c r="B33" s="22">
        <v>0</v>
      </c>
      <c r="C33" s="22">
        <v>4</v>
      </c>
      <c r="D33" s="22">
        <v>2</v>
      </c>
      <c r="E33" s="22">
        <v>3</v>
      </c>
      <c r="F33" s="22">
        <v>3</v>
      </c>
      <c r="G33" s="22">
        <v>2</v>
      </c>
      <c r="H33" s="22">
        <v>1</v>
      </c>
      <c r="I33" s="22">
        <v>2</v>
      </c>
      <c r="J33" s="22">
        <v>3</v>
      </c>
      <c r="K33" s="22">
        <v>2</v>
      </c>
    </row>
    <row r="34" ht="16.5" spans="1:11">
      <c r="A34" t="s">
        <v>106</v>
      </c>
      <c r="B34" s="23">
        <v>3</v>
      </c>
      <c r="C34" s="23">
        <v>4</v>
      </c>
      <c r="D34" s="23">
        <v>2</v>
      </c>
      <c r="E34" s="23">
        <v>3</v>
      </c>
      <c r="F34" s="23">
        <v>3</v>
      </c>
      <c r="G34" s="23">
        <v>2</v>
      </c>
      <c r="H34" s="23">
        <v>4</v>
      </c>
      <c r="I34" s="23">
        <v>2</v>
      </c>
      <c r="J34" s="23">
        <v>3</v>
      </c>
      <c r="K34" s="23">
        <v>2</v>
      </c>
    </row>
    <row r="35" ht="16.5" spans="1:11">
      <c r="A35" t="s">
        <v>107</v>
      </c>
      <c r="B35" s="19">
        <v>3</v>
      </c>
      <c r="C35" s="19">
        <v>0</v>
      </c>
      <c r="D35" s="19">
        <v>3</v>
      </c>
      <c r="E35" s="19">
        <v>2</v>
      </c>
      <c r="F35" s="19">
        <v>2</v>
      </c>
      <c r="G35" s="19">
        <v>2</v>
      </c>
      <c r="H35" s="19">
        <v>4</v>
      </c>
      <c r="I35" s="19">
        <v>5</v>
      </c>
      <c r="J35" s="19">
        <v>2</v>
      </c>
      <c r="K35" s="19">
        <v>4</v>
      </c>
    </row>
    <row r="36" ht="16.5" spans="1:11">
      <c r="A36" t="s">
        <v>108</v>
      </c>
      <c r="B36" s="18">
        <v>4</v>
      </c>
      <c r="C36" s="18">
        <v>1</v>
      </c>
      <c r="D36" s="18">
        <v>4</v>
      </c>
      <c r="E36" s="18">
        <v>4</v>
      </c>
      <c r="F36" s="18">
        <v>1</v>
      </c>
      <c r="G36" s="18">
        <v>1</v>
      </c>
      <c r="H36" s="18">
        <v>2</v>
      </c>
      <c r="I36" s="18">
        <v>1</v>
      </c>
      <c r="J36" s="18">
        <v>4</v>
      </c>
      <c r="K36" s="18">
        <v>1</v>
      </c>
    </row>
    <row r="37" ht="16.5" spans="1:11">
      <c r="A37" t="s">
        <v>109</v>
      </c>
      <c r="B37" s="18">
        <v>4</v>
      </c>
      <c r="C37" s="18">
        <v>1</v>
      </c>
      <c r="D37" s="18">
        <v>0</v>
      </c>
      <c r="E37" s="18">
        <v>4</v>
      </c>
      <c r="F37" s="18">
        <v>1</v>
      </c>
      <c r="G37" s="18">
        <v>1</v>
      </c>
      <c r="H37" s="18">
        <v>5</v>
      </c>
      <c r="I37" s="18">
        <v>1</v>
      </c>
      <c r="J37" s="18">
        <v>4</v>
      </c>
      <c r="K37" s="18">
        <v>1</v>
      </c>
    </row>
    <row r="39" spans="1:25">
      <c r="A39" t="s">
        <v>124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  <c r="M39">
        <v>12</v>
      </c>
      <c r="N39">
        <v>13</v>
      </c>
      <c r="O39">
        <v>14</v>
      </c>
      <c r="P39">
        <v>15</v>
      </c>
      <c r="Q39">
        <v>16</v>
      </c>
      <c r="R39">
        <v>17</v>
      </c>
      <c r="S39">
        <v>18</v>
      </c>
      <c r="T39">
        <v>19</v>
      </c>
      <c r="U39">
        <v>20</v>
      </c>
      <c r="V39">
        <v>21</v>
      </c>
      <c r="W39">
        <v>22</v>
      </c>
      <c r="X39">
        <v>23</v>
      </c>
      <c r="Y39">
        <v>24</v>
      </c>
    </row>
    <row r="40" spans="1:25">
      <c r="A40" t="s">
        <v>125</v>
      </c>
      <c r="B40">
        <v>49538</v>
      </c>
      <c r="C40">
        <v>34088</v>
      </c>
      <c r="D40">
        <v>23886</v>
      </c>
      <c r="E40">
        <v>18313</v>
      </c>
      <c r="F40">
        <v>24507</v>
      </c>
      <c r="G40">
        <v>73540</v>
      </c>
      <c r="H40">
        <v>158241</v>
      </c>
      <c r="I40">
        <v>236324</v>
      </c>
      <c r="J40">
        <v>282371</v>
      </c>
      <c r="K40">
        <v>259665</v>
      </c>
      <c r="L40">
        <v>225786</v>
      </c>
      <c r="M40">
        <v>214499</v>
      </c>
      <c r="N40">
        <v>243657</v>
      </c>
      <c r="O40">
        <v>245947</v>
      </c>
      <c r="P40">
        <v>232493</v>
      </c>
      <c r="Q40">
        <v>229538</v>
      </c>
      <c r="R40">
        <v>229195</v>
      </c>
      <c r="S40">
        <v>252514</v>
      </c>
      <c r="T40">
        <v>244235</v>
      </c>
      <c r="U40">
        <v>228783</v>
      </c>
      <c r="V40">
        <v>229311</v>
      </c>
      <c r="W40">
        <v>205600</v>
      </c>
      <c r="X40">
        <v>145268</v>
      </c>
      <c r="Y40">
        <v>80406</v>
      </c>
    </row>
    <row r="41" spans="1:25">
      <c r="A41" t="s">
        <v>126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2</v>
      </c>
      <c r="J41">
        <v>2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5"/>
  <sheetViews>
    <sheetView workbookViewId="0">
      <selection activeCell="O14" sqref="O14"/>
    </sheetView>
  </sheetViews>
  <sheetFormatPr defaultColWidth="9" defaultRowHeight="14.25"/>
  <cols>
    <col min="1" max="24" width="7.625" customWidth="1"/>
  </cols>
  <sheetData>
    <row r="1" spans="1:24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  <c r="R1" t="s">
        <v>103</v>
      </c>
      <c r="S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</row>
    <row r="2" spans="1:24">
      <c r="A2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10">
        <v>3</v>
      </c>
      <c r="H2" s="11">
        <v>4</v>
      </c>
      <c r="I2" s="11">
        <v>4</v>
      </c>
      <c r="J2" s="12">
        <v>1</v>
      </c>
      <c r="K2" s="12">
        <v>1</v>
      </c>
      <c r="L2" s="12">
        <v>1</v>
      </c>
      <c r="M2" s="13">
        <v>5</v>
      </c>
      <c r="N2" s="13">
        <v>5</v>
      </c>
      <c r="O2" s="13">
        <v>5</v>
      </c>
      <c r="P2" s="13">
        <v>5</v>
      </c>
      <c r="Q2" s="14">
        <v>2</v>
      </c>
      <c r="R2" s="13">
        <v>5</v>
      </c>
      <c r="S2" s="12">
        <v>1</v>
      </c>
      <c r="T2" s="11">
        <v>4</v>
      </c>
      <c r="U2" s="11">
        <v>4</v>
      </c>
      <c r="V2" s="11">
        <v>4</v>
      </c>
      <c r="W2" s="10">
        <v>3</v>
      </c>
      <c r="X2" s="10">
        <v>3</v>
      </c>
    </row>
    <row r="3" spans="1:24">
      <c r="A3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10">
        <v>3</v>
      </c>
      <c r="H3" s="11">
        <v>4</v>
      </c>
      <c r="I3" s="11">
        <v>4</v>
      </c>
      <c r="J3" s="12">
        <v>1</v>
      </c>
      <c r="K3" s="12">
        <v>1</v>
      </c>
      <c r="L3" s="12">
        <v>1</v>
      </c>
      <c r="M3" s="13">
        <v>2</v>
      </c>
      <c r="N3" s="13">
        <v>2</v>
      </c>
      <c r="O3" s="13">
        <v>2</v>
      </c>
      <c r="P3" s="13">
        <v>2</v>
      </c>
      <c r="Q3" s="14">
        <v>5</v>
      </c>
      <c r="R3" s="13">
        <v>2</v>
      </c>
      <c r="S3" s="12">
        <v>1</v>
      </c>
      <c r="T3" s="11">
        <v>4</v>
      </c>
      <c r="U3" s="11">
        <v>4</v>
      </c>
      <c r="V3" s="11">
        <v>4</v>
      </c>
      <c r="W3" s="10">
        <v>3</v>
      </c>
      <c r="X3" s="10">
        <v>3</v>
      </c>
    </row>
    <row r="4" spans="1:24">
      <c r="A4">
        <v>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10">
        <v>3</v>
      </c>
      <c r="H4" s="11">
        <v>2</v>
      </c>
      <c r="I4" s="11">
        <v>2</v>
      </c>
      <c r="J4" s="12">
        <v>4</v>
      </c>
      <c r="K4" s="12">
        <v>4</v>
      </c>
      <c r="L4" s="12">
        <v>4</v>
      </c>
      <c r="M4" s="13">
        <v>1</v>
      </c>
      <c r="N4" s="13">
        <v>1</v>
      </c>
      <c r="O4" s="13">
        <v>1</v>
      </c>
      <c r="P4" s="13">
        <v>1</v>
      </c>
      <c r="Q4" s="14">
        <v>5</v>
      </c>
      <c r="R4" s="13">
        <v>1</v>
      </c>
      <c r="S4" s="12">
        <v>4</v>
      </c>
      <c r="T4" s="11">
        <v>2</v>
      </c>
      <c r="U4" s="11">
        <v>2</v>
      </c>
      <c r="V4" s="11">
        <v>2</v>
      </c>
      <c r="W4" s="10">
        <v>3</v>
      </c>
      <c r="X4" s="10">
        <v>3</v>
      </c>
    </row>
    <row r="5" spans="1:24">
      <c r="A5">
        <v>0</v>
      </c>
      <c r="B5" s="9">
        <v>5</v>
      </c>
      <c r="C5" s="9">
        <v>5</v>
      </c>
      <c r="D5" s="9">
        <v>5</v>
      </c>
      <c r="E5" s="9">
        <v>5</v>
      </c>
      <c r="F5" s="9">
        <v>5</v>
      </c>
      <c r="G5" s="10">
        <v>0</v>
      </c>
      <c r="H5" s="11">
        <v>2</v>
      </c>
      <c r="I5" s="11">
        <v>2</v>
      </c>
      <c r="J5" s="12">
        <v>3</v>
      </c>
      <c r="K5" s="12">
        <v>3</v>
      </c>
      <c r="L5" s="12">
        <v>3</v>
      </c>
      <c r="M5" s="13">
        <v>1</v>
      </c>
      <c r="N5" s="13">
        <v>1</v>
      </c>
      <c r="O5" s="13">
        <v>1</v>
      </c>
      <c r="P5" s="13">
        <v>1</v>
      </c>
      <c r="Q5" s="14">
        <v>4</v>
      </c>
      <c r="R5" s="13">
        <v>1</v>
      </c>
      <c r="S5" s="12">
        <v>3</v>
      </c>
      <c r="T5" s="11">
        <v>2</v>
      </c>
      <c r="U5" s="11">
        <v>2</v>
      </c>
      <c r="V5" s="11">
        <v>2</v>
      </c>
      <c r="W5" s="10">
        <v>0</v>
      </c>
      <c r="X5" s="10">
        <v>0</v>
      </c>
    </row>
    <row r="6" spans="1:24">
      <c r="A6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10">
        <v>5</v>
      </c>
      <c r="H6" s="11">
        <v>2</v>
      </c>
      <c r="I6" s="11">
        <v>2</v>
      </c>
      <c r="J6" s="12">
        <v>0</v>
      </c>
      <c r="K6" s="12">
        <v>0</v>
      </c>
      <c r="L6" s="12">
        <v>0</v>
      </c>
      <c r="M6" s="13">
        <v>3</v>
      </c>
      <c r="N6" s="13">
        <v>3</v>
      </c>
      <c r="O6" s="13">
        <v>3</v>
      </c>
      <c r="P6" s="13">
        <v>3</v>
      </c>
      <c r="Q6" s="14">
        <v>4</v>
      </c>
      <c r="R6" s="13">
        <v>3</v>
      </c>
      <c r="S6" s="12">
        <v>0</v>
      </c>
      <c r="T6" s="11">
        <v>2</v>
      </c>
      <c r="U6" s="11">
        <v>2</v>
      </c>
      <c r="V6" s="11">
        <v>2</v>
      </c>
      <c r="W6" s="10">
        <v>5</v>
      </c>
      <c r="X6" s="10">
        <v>5</v>
      </c>
    </row>
    <row r="7" spans="1:24">
      <c r="A7">
        <v>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10">
        <v>3</v>
      </c>
      <c r="H7" s="11">
        <v>4</v>
      </c>
      <c r="I7" s="11">
        <v>4</v>
      </c>
      <c r="J7" s="12">
        <v>1</v>
      </c>
      <c r="K7" s="12">
        <v>1</v>
      </c>
      <c r="L7" s="12">
        <v>1</v>
      </c>
      <c r="M7" s="13">
        <v>2</v>
      </c>
      <c r="N7" s="13">
        <v>2</v>
      </c>
      <c r="O7" s="13">
        <v>2</v>
      </c>
      <c r="P7" s="13">
        <v>2</v>
      </c>
      <c r="Q7" s="14">
        <v>5</v>
      </c>
      <c r="R7" s="13">
        <v>2</v>
      </c>
      <c r="S7" s="12">
        <v>1</v>
      </c>
      <c r="T7" s="11">
        <v>4</v>
      </c>
      <c r="U7" s="11">
        <v>4</v>
      </c>
      <c r="V7" s="11">
        <v>4</v>
      </c>
      <c r="W7" s="10">
        <v>3</v>
      </c>
      <c r="X7" s="10">
        <v>3</v>
      </c>
    </row>
    <row r="8" spans="1:24">
      <c r="A8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10">
        <v>3</v>
      </c>
      <c r="H8" s="11">
        <v>2</v>
      </c>
      <c r="I8" s="11">
        <v>2</v>
      </c>
      <c r="J8" s="12">
        <v>5</v>
      </c>
      <c r="K8" s="12">
        <v>5</v>
      </c>
      <c r="L8" s="12">
        <v>5</v>
      </c>
      <c r="M8" s="13">
        <v>0</v>
      </c>
      <c r="N8" s="13">
        <v>0</v>
      </c>
      <c r="O8" s="13">
        <v>0</v>
      </c>
      <c r="P8" s="13">
        <v>0</v>
      </c>
      <c r="Q8" s="14">
        <v>4</v>
      </c>
      <c r="R8" s="13">
        <v>0</v>
      </c>
      <c r="S8" s="12">
        <v>5</v>
      </c>
      <c r="T8" s="11">
        <v>2</v>
      </c>
      <c r="U8" s="11">
        <v>2</v>
      </c>
      <c r="V8" s="11">
        <v>2</v>
      </c>
      <c r="W8" s="10">
        <v>3</v>
      </c>
      <c r="X8" s="10">
        <v>3</v>
      </c>
    </row>
    <row r="9" spans="1:24">
      <c r="A9">
        <v>1</v>
      </c>
      <c r="B9" s="9">
        <v>3</v>
      </c>
      <c r="C9" s="9">
        <v>3</v>
      </c>
      <c r="D9" s="9">
        <v>3</v>
      </c>
      <c r="E9" s="9">
        <v>3</v>
      </c>
      <c r="F9" s="9">
        <v>3</v>
      </c>
      <c r="G9" s="10">
        <v>1</v>
      </c>
      <c r="H9" s="11">
        <v>2</v>
      </c>
      <c r="I9" s="11">
        <v>2</v>
      </c>
      <c r="J9" s="12">
        <v>4</v>
      </c>
      <c r="K9" s="12">
        <v>4</v>
      </c>
      <c r="L9" s="12">
        <v>4</v>
      </c>
      <c r="M9" s="13">
        <v>0</v>
      </c>
      <c r="N9" s="13">
        <v>0</v>
      </c>
      <c r="O9" s="13">
        <v>0</v>
      </c>
      <c r="P9" s="13">
        <v>0</v>
      </c>
      <c r="Q9" s="14">
        <v>5</v>
      </c>
      <c r="R9" s="13">
        <v>0</v>
      </c>
      <c r="S9" s="12">
        <v>4</v>
      </c>
      <c r="T9" s="11">
        <v>2</v>
      </c>
      <c r="U9" s="11">
        <v>2</v>
      </c>
      <c r="V9" s="11">
        <v>2</v>
      </c>
      <c r="W9" s="10">
        <v>1</v>
      </c>
      <c r="X9" s="10">
        <v>1</v>
      </c>
    </row>
    <row r="10" spans="1:24">
      <c r="A10">
        <v>1</v>
      </c>
      <c r="B10" s="9">
        <v>3</v>
      </c>
      <c r="C10" s="9">
        <v>3</v>
      </c>
      <c r="D10" s="9">
        <v>3</v>
      </c>
      <c r="E10" s="9">
        <v>3</v>
      </c>
      <c r="F10" s="9">
        <v>3</v>
      </c>
      <c r="G10" s="10">
        <v>1</v>
      </c>
      <c r="H10" s="11">
        <v>2</v>
      </c>
      <c r="I10" s="11">
        <v>2</v>
      </c>
      <c r="J10" s="12">
        <v>4</v>
      </c>
      <c r="K10" s="12">
        <v>4</v>
      </c>
      <c r="L10" s="12">
        <v>4</v>
      </c>
      <c r="M10" s="13">
        <v>0</v>
      </c>
      <c r="N10" s="13">
        <v>0</v>
      </c>
      <c r="O10" s="13">
        <v>0</v>
      </c>
      <c r="P10" s="13">
        <v>0</v>
      </c>
      <c r="Q10" s="14">
        <v>5</v>
      </c>
      <c r="R10" s="13">
        <v>0</v>
      </c>
      <c r="S10" s="12">
        <v>4</v>
      </c>
      <c r="T10" s="11">
        <v>2</v>
      </c>
      <c r="U10" s="11">
        <v>2</v>
      </c>
      <c r="V10" s="11">
        <v>2</v>
      </c>
      <c r="W10" s="10">
        <v>1</v>
      </c>
      <c r="X10" s="10">
        <v>1</v>
      </c>
    </row>
    <row r="11" spans="1:24">
      <c r="A11">
        <v>1</v>
      </c>
      <c r="B11" s="9">
        <v>3</v>
      </c>
      <c r="C11" s="9">
        <v>3</v>
      </c>
      <c r="D11" s="9">
        <v>3</v>
      </c>
      <c r="E11" s="9">
        <v>3</v>
      </c>
      <c r="F11" s="9">
        <v>3</v>
      </c>
      <c r="G11" s="10">
        <v>1</v>
      </c>
      <c r="H11" s="11">
        <v>2</v>
      </c>
      <c r="I11" s="11">
        <v>2</v>
      </c>
      <c r="J11" s="12">
        <v>5</v>
      </c>
      <c r="K11" s="12">
        <v>5</v>
      </c>
      <c r="L11" s="12">
        <v>5</v>
      </c>
      <c r="M11" s="13">
        <v>0</v>
      </c>
      <c r="N11" s="13">
        <v>0</v>
      </c>
      <c r="O11" s="13">
        <v>0</v>
      </c>
      <c r="P11" s="13">
        <v>0</v>
      </c>
      <c r="Q11" s="14">
        <v>4</v>
      </c>
      <c r="R11" s="13">
        <v>0</v>
      </c>
      <c r="S11" s="12">
        <v>5</v>
      </c>
      <c r="T11" s="11">
        <v>2</v>
      </c>
      <c r="U11" s="11">
        <v>2</v>
      </c>
      <c r="V11" s="11">
        <v>2</v>
      </c>
      <c r="W11" s="10">
        <v>1</v>
      </c>
      <c r="X11" s="10">
        <v>1</v>
      </c>
    </row>
    <row r="13" spans="1:11">
      <c r="A13" t="s">
        <v>86</v>
      </c>
      <c r="B13">
        <v>0</v>
      </c>
      <c r="C13">
        <v>3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4">
      <c r="A14" t="s">
        <v>87</v>
      </c>
      <c r="B14" s="9">
        <v>0</v>
      </c>
      <c r="C14" s="9">
        <v>0</v>
      </c>
      <c r="D14" s="9">
        <v>0</v>
      </c>
      <c r="E14" s="9">
        <v>5</v>
      </c>
      <c r="F14" s="9">
        <v>1</v>
      </c>
      <c r="G14" s="9">
        <v>0</v>
      </c>
      <c r="H14" s="9">
        <v>1</v>
      </c>
      <c r="I14" s="9">
        <v>3</v>
      </c>
      <c r="J14" s="9">
        <v>3</v>
      </c>
      <c r="K14" s="9">
        <v>3</v>
      </c>
      <c r="M14" t="s">
        <v>126</v>
      </c>
      <c r="N14" t="s">
        <v>29</v>
      </c>
    </row>
    <row r="15" spans="1:14">
      <c r="A15" t="s">
        <v>88</v>
      </c>
      <c r="B15" s="9">
        <v>0</v>
      </c>
      <c r="C15" s="9">
        <v>0</v>
      </c>
      <c r="D15" s="9">
        <v>0</v>
      </c>
      <c r="E15" s="9">
        <v>5</v>
      </c>
      <c r="F15" s="9">
        <v>1</v>
      </c>
      <c r="G15" s="9">
        <v>0</v>
      </c>
      <c r="H15" s="9">
        <v>1</v>
      </c>
      <c r="I15" s="9">
        <v>3</v>
      </c>
      <c r="J15" s="9">
        <v>3</v>
      </c>
      <c r="K15" s="9">
        <v>3</v>
      </c>
      <c r="M15" t="s">
        <v>112</v>
      </c>
      <c r="N15" t="s">
        <v>102</v>
      </c>
    </row>
    <row r="16" spans="1:14">
      <c r="A16" t="s">
        <v>89</v>
      </c>
      <c r="B16" s="9">
        <v>0</v>
      </c>
      <c r="C16" s="9">
        <v>0</v>
      </c>
      <c r="D16" s="9">
        <v>0</v>
      </c>
      <c r="E16" s="9">
        <v>5</v>
      </c>
      <c r="F16" s="9">
        <v>1</v>
      </c>
      <c r="G16" s="9">
        <v>0</v>
      </c>
      <c r="H16" s="9">
        <v>1</v>
      </c>
      <c r="I16" s="9">
        <v>3</v>
      </c>
      <c r="J16" s="9">
        <v>3</v>
      </c>
      <c r="K16" s="9">
        <v>3</v>
      </c>
      <c r="M16" t="s">
        <v>114</v>
      </c>
      <c r="N16" t="s">
        <v>127</v>
      </c>
    </row>
    <row r="17" spans="1:14">
      <c r="A17" t="s">
        <v>90</v>
      </c>
      <c r="B17" s="9">
        <v>0</v>
      </c>
      <c r="C17" s="9">
        <v>0</v>
      </c>
      <c r="D17" s="9">
        <v>0</v>
      </c>
      <c r="E17" s="9">
        <v>5</v>
      </c>
      <c r="F17" s="9">
        <v>1</v>
      </c>
      <c r="G17" s="9">
        <v>0</v>
      </c>
      <c r="H17" s="9">
        <v>1</v>
      </c>
      <c r="I17" s="9">
        <v>3</v>
      </c>
      <c r="J17" s="9">
        <v>3</v>
      </c>
      <c r="K17" s="9">
        <v>3</v>
      </c>
      <c r="M17" t="s">
        <v>116</v>
      </c>
      <c r="N17" t="s">
        <v>128</v>
      </c>
    </row>
    <row r="18" spans="1:14">
      <c r="A18" t="s">
        <v>91</v>
      </c>
      <c r="B18" s="9">
        <v>0</v>
      </c>
      <c r="C18" s="9">
        <v>0</v>
      </c>
      <c r="D18" s="9">
        <v>0</v>
      </c>
      <c r="E18" s="9">
        <v>5</v>
      </c>
      <c r="F18" s="9">
        <v>1</v>
      </c>
      <c r="G18" s="9">
        <v>0</v>
      </c>
      <c r="H18" s="9">
        <v>1</v>
      </c>
      <c r="I18" s="9">
        <v>3</v>
      </c>
      <c r="J18" s="9">
        <v>3</v>
      </c>
      <c r="K18" s="9">
        <v>3</v>
      </c>
      <c r="M18" t="s">
        <v>118</v>
      </c>
      <c r="N18" t="s">
        <v>129</v>
      </c>
    </row>
    <row r="19" spans="1:14">
      <c r="A19" t="s">
        <v>92</v>
      </c>
      <c r="B19" s="10">
        <v>3</v>
      </c>
      <c r="C19" s="10">
        <v>3</v>
      </c>
      <c r="D19" s="10">
        <v>3</v>
      </c>
      <c r="E19" s="10">
        <v>0</v>
      </c>
      <c r="F19" s="10">
        <v>5</v>
      </c>
      <c r="G19" s="10">
        <v>3</v>
      </c>
      <c r="H19" s="10">
        <v>3</v>
      </c>
      <c r="I19" s="10">
        <v>1</v>
      </c>
      <c r="J19" s="10">
        <v>1</v>
      </c>
      <c r="K19" s="10">
        <v>1</v>
      </c>
      <c r="M19" t="s">
        <v>120</v>
      </c>
      <c r="N19" t="s">
        <v>130</v>
      </c>
    </row>
    <row r="20" spans="1:14">
      <c r="A20" t="s">
        <v>93</v>
      </c>
      <c r="B20" s="11">
        <v>4</v>
      </c>
      <c r="C20" s="11">
        <v>4</v>
      </c>
      <c r="D20" s="11">
        <v>2</v>
      </c>
      <c r="E20" s="11">
        <v>2</v>
      </c>
      <c r="F20" s="11">
        <v>2</v>
      </c>
      <c r="G20" s="11">
        <v>4</v>
      </c>
      <c r="H20" s="11">
        <v>2</v>
      </c>
      <c r="I20" s="11">
        <v>2</v>
      </c>
      <c r="J20" s="11">
        <v>2</v>
      </c>
      <c r="K20" s="11">
        <v>2</v>
      </c>
      <c r="M20" t="s">
        <v>131</v>
      </c>
      <c r="N20" t="s">
        <v>132</v>
      </c>
    </row>
    <row r="21" spans="1:11">
      <c r="A21" t="s">
        <v>94</v>
      </c>
      <c r="B21" s="11">
        <v>4</v>
      </c>
      <c r="C21" s="11">
        <v>4</v>
      </c>
      <c r="D21" s="11">
        <v>2</v>
      </c>
      <c r="E21" s="11">
        <v>2</v>
      </c>
      <c r="F21" s="11">
        <v>2</v>
      </c>
      <c r="G21" s="11">
        <v>4</v>
      </c>
      <c r="H21" s="11">
        <v>2</v>
      </c>
      <c r="I21" s="11">
        <v>2</v>
      </c>
      <c r="J21" s="11">
        <v>2</v>
      </c>
      <c r="K21" s="11">
        <v>2</v>
      </c>
    </row>
    <row r="22" spans="1:11">
      <c r="A22" t="s">
        <v>95</v>
      </c>
      <c r="B22" s="12">
        <v>1</v>
      </c>
      <c r="C22" s="12">
        <v>1</v>
      </c>
      <c r="D22" s="12">
        <v>4</v>
      </c>
      <c r="E22" s="12">
        <v>3</v>
      </c>
      <c r="F22" s="12">
        <v>0</v>
      </c>
      <c r="G22" s="12">
        <v>1</v>
      </c>
      <c r="H22" s="12">
        <v>5</v>
      </c>
      <c r="I22" s="12">
        <v>4</v>
      </c>
      <c r="J22" s="12">
        <v>4</v>
      </c>
      <c r="K22" s="12">
        <v>5</v>
      </c>
    </row>
    <row r="23" spans="1:11">
      <c r="A23" t="s">
        <v>96</v>
      </c>
      <c r="B23" s="12">
        <v>1</v>
      </c>
      <c r="C23" s="12">
        <v>1</v>
      </c>
      <c r="D23" s="12">
        <v>4</v>
      </c>
      <c r="E23" s="12">
        <v>3</v>
      </c>
      <c r="F23" s="12">
        <v>0</v>
      </c>
      <c r="G23" s="12">
        <v>1</v>
      </c>
      <c r="H23" s="12">
        <v>5</v>
      </c>
      <c r="I23" s="12">
        <v>4</v>
      </c>
      <c r="J23" s="12">
        <v>4</v>
      </c>
      <c r="K23" s="12">
        <v>5</v>
      </c>
    </row>
    <row r="24" spans="1:11">
      <c r="A24" t="s">
        <v>97</v>
      </c>
      <c r="B24" s="12">
        <v>1</v>
      </c>
      <c r="C24" s="12">
        <v>1</v>
      </c>
      <c r="D24" s="12">
        <v>4</v>
      </c>
      <c r="E24" s="12">
        <v>3</v>
      </c>
      <c r="F24" s="12">
        <v>0</v>
      </c>
      <c r="G24" s="12">
        <v>1</v>
      </c>
      <c r="H24" s="12">
        <v>5</v>
      </c>
      <c r="I24" s="12">
        <v>4</v>
      </c>
      <c r="J24" s="12">
        <v>4</v>
      </c>
      <c r="K24" s="12">
        <v>5</v>
      </c>
    </row>
    <row r="25" spans="1:11">
      <c r="A25" t="s">
        <v>98</v>
      </c>
      <c r="B25" s="13">
        <v>5</v>
      </c>
      <c r="C25" s="13">
        <v>2</v>
      </c>
      <c r="D25" s="13">
        <v>1</v>
      </c>
      <c r="E25" s="13">
        <v>1</v>
      </c>
      <c r="F25" s="13">
        <v>3</v>
      </c>
      <c r="G25" s="13">
        <v>2</v>
      </c>
      <c r="H25" s="13">
        <v>0</v>
      </c>
      <c r="I25" s="13">
        <v>0</v>
      </c>
      <c r="J25" s="13">
        <v>0</v>
      </c>
      <c r="K25" s="13">
        <v>0</v>
      </c>
    </row>
    <row r="26" spans="1:11">
      <c r="A26" t="s">
        <v>99</v>
      </c>
      <c r="B26" s="13">
        <v>5</v>
      </c>
      <c r="C26" s="13">
        <v>2</v>
      </c>
      <c r="D26" s="13">
        <v>1</v>
      </c>
      <c r="E26" s="13">
        <v>1</v>
      </c>
      <c r="F26" s="13">
        <v>3</v>
      </c>
      <c r="G26" s="13">
        <v>2</v>
      </c>
      <c r="H26" s="13">
        <v>0</v>
      </c>
      <c r="I26" s="13">
        <v>0</v>
      </c>
      <c r="J26" s="13">
        <v>0</v>
      </c>
      <c r="K26" s="13">
        <v>0</v>
      </c>
    </row>
    <row r="27" spans="1:11">
      <c r="A27" t="s">
        <v>100</v>
      </c>
      <c r="B27" s="13">
        <v>5</v>
      </c>
      <c r="C27" s="13">
        <v>2</v>
      </c>
      <c r="D27" s="13">
        <v>1</v>
      </c>
      <c r="E27" s="13">
        <v>1</v>
      </c>
      <c r="F27" s="13">
        <v>3</v>
      </c>
      <c r="G27" s="13">
        <v>2</v>
      </c>
      <c r="H27" s="13">
        <v>0</v>
      </c>
      <c r="I27" s="13">
        <v>0</v>
      </c>
      <c r="J27" s="13">
        <v>0</v>
      </c>
      <c r="K27" s="13">
        <v>0</v>
      </c>
    </row>
    <row r="28" spans="1:11">
      <c r="A28" t="s">
        <v>101</v>
      </c>
      <c r="B28" s="13">
        <v>5</v>
      </c>
      <c r="C28" s="13">
        <v>2</v>
      </c>
      <c r="D28" s="13">
        <v>1</v>
      </c>
      <c r="E28" s="13">
        <v>1</v>
      </c>
      <c r="F28" s="13">
        <v>3</v>
      </c>
      <c r="G28" s="13">
        <v>2</v>
      </c>
      <c r="H28" s="13">
        <v>0</v>
      </c>
      <c r="I28" s="13">
        <v>0</v>
      </c>
      <c r="J28" s="13">
        <v>0</v>
      </c>
      <c r="K28" s="13">
        <v>0</v>
      </c>
    </row>
    <row r="29" spans="1:11">
      <c r="A29" t="s">
        <v>102</v>
      </c>
      <c r="B29" s="14">
        <v>2</v>
      </c>
      <c r="C29" s="14">
        <v>5</v>
      </c>
      <c r="D29" s="14">
        <v>5</v>
      </c>
      <c r="E29" s="14">
        <v>4</v>
      </c>
      <c r="F29" s="14">
        <v>4</v>
      </c>
      <c r="G29" s="14">
        <v>5</v>
      </c>
      <c r="H29" s="14">
        <v>4</v>
      </c>
      <c r="I29" s="14">
        <v>5</v>
      </c>
      <c r="J29" s="14">
        <v>5</v>
      </c>
      <c r="K29" s="14">
        <v>4</v>
      </c>
    </row>
    <row r="30" spans="1:11">
      <c r="A30" t="s">
        <v>103</v>
      </c>
      <c r="B30" s="13">
        <v>5</v>
      </c>
      <c r="C30" s="13">
        <v>2</v>
      </c>
      <c r="D30" s="13">
        <v>1</v>
      </c>
      <c r="E30" s="13">
        <v>1</v>
      </c>
      <c r="F30" s="13">
        <v>3</v>
      </c>
      <c r="G30" s="13">
        <v>2</v>
      </c>
      <c r="H30" s="13">
        <v>0</v>
      </c>
      <c r="I30" s="13">
        <v>0</v>
      </c>
      <c r="J30" s="13">
        <v>0</v>
      </c>
      <c r="K30" s="13">
        <v>0</v>
      </c>
    </row>
    <row r="31" spans="1:11">
      <c r="A31" t="s">
        <v>104</v>
      </c>
      <c r="B31" s="12">
        <v>1</v>
      </c>
      <c r="C31" s="12">
        <v>1</v>
      </c>
      <c r="D31" s="12">
        <v>4</v>
      </c>
      <c r="E31" s="12">
        <v>3</v>
      </c>
      <c r="F31" s="12">
        <v>0</v>
      </c>
      <c r="G31" s="12">
        <v>1</v>
      </c>
      <c r="H31" s="12">
        <v>5</v>
      </c>
      <c r="I31" s="12">
        <v>4</v>
      </c>
      <c r="J31" s="12">
        <v>4</v>
      </c>
      <c r="K31" s="12">
        <v>5</v>
      </c>
    </row>
    <row r="32" spans="1:11">
      <c r="A32" t="s">
        <v>105</v>
      </c>
      <c r="B32" s="11">
        <v>4</v>
      </c>
      <c r="C32" s="11">
        <v>4</v>
      </c>
      <c r="D32" s="11">
        <v>2</v>
      </c>
      <c r="E32" s="11">
        <v>2</v>
      </c>
      <c r="F32" s="11">
        <v>2</v>
      </c>
      <c r="G32" s="11">
        <v>4</v>
      </c>
      <c r="H32" s="11">
        <v>2</v>
      </c>
      <c r="I32" s="11">
        <v>2</v>
      </c>
      <c r="J32" s="11">
        <v>2</v>
      </c>
      <c r="K32" s="11">
        <v>2</v>
      </c>
    </row>
    <row r="33" spans="1:11">
      <c r="A33" t="s">
        <v>106</v>
      </c>
      <c r="B33" s="11">
        <v>4</v>
      </c>
      <c r="C33" s="11">
        <v>4</v>
      </c>
      <c r="D33" s="11">
        <v>2</v>
      </c>
      <c r="E33" s="11">
        <v>2</v>
      </c>
      <c r="F33" s="11">
        <v>2</v>
      </c>
      <c r="G33" s="11">
        <v>4</v>
      </c>
      <c r="H33" s="11">
        <v>2</v>
      </c>
      <c r="I33" s="11">
        <v>2</v>
      </c>
      <c r="J33" s="11">
        <v>2</v>
      </c>
      <c r="K33" s="11">
        <v>2</v>
      </c>
    </row>
    <row r="34" spans="1:11">
      <c r="A34" t="s">
        <v>107</v>
      </c>
      <c r="B34" s="11">
        <v>4</v>
      </c>
      <c r="C34" s="11">
        <v>4</v>
      </c>
      <c r="D34" s="11">
        <v>2</v>
      </c>
      <c r="E34" s="11">
        <v>2</v>
      </c>
      <c r="F34" s="11">
        <v>2</v>
      </c>
      <c r="G34" s="11">
        <v>4</v>
      </c>
      <c r="H34" s="11">
        <v>2</v>
      </c>
      <c r="I34" s="11">
        <v>2</v>
      </c>
      <c r="J34" s="11">
        <v>2</v>
      </c>
      <c r="K34" s="11">
        <v>2</v>
      </c>
    </row>
    <row r="35" spans="1:11">
      <c r="A35" t="s">
        <v>108</v>
      </c>
      <c r="B35" s="10">
        <v>3</v>
      </c>
      <c r="C35" s="10">
        <v>3</v>
      </c>
      <c r="D35" s="10">
        <v>3</v>
      </c>
      <c r="E35" s="10">
        <v>0</v>
      </c>
      <c r="F35" s="10">
        <v>5</v>
      </c>
      <c r="G35" s="10">
        <v>3</v>
      </c>
      <c r="H35" s="10">
        <v>3</v>
      </c>
      <c r="I35" s="10">
        <v>1</v>
      </c>
      <c r="J35" s="10">
        <v>1</v>
      </c>
      <c r="K35" s="10">
        <v>1</v>
      </c>
    </row>
    <row r="36" spans="1:11">
      <c r="A36" t="s">
        <v>109</v>
      </c>
      <c r="B36" s="10">
        <v>3</v>
      </c>
      <c r="C36" s="10">
        <v>3</v>
      </c>
      <c r="D36" s="10">
        <v>3</v>
      </c>
      <c r="E36" s="10">
        <v>0</v>
      </c>
      <c r="F36" s="10">
        <v>5</v>
      </c>
      <c r="G36" s="10">
        <v>3</v>
      </c>
      <c r="H36" s="10">
        <v>3</v>
      </c>
      <c r="I36" s="10">
        <v>1</v>
      </c>
      <c r="J36" s="10">
        <v>1</v>
      </c>
      <c r="K36" s="10">
        <v>1</v>
      </c>
    </row>
    <row r="38" spans="1:25">
      <c r="A38" t="s">
        <v>124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  <c r="S38">
        <v>18</v>
      </c>
      <c r="T38">
        <v>19</v>
      </c>
      <c r="U38">
        <v>20</v>
      </c>
      <c r="V38">
        <v>21</v>
      </c>
      <c r="W38">
        <v>22</v>
      </c>
      <c r="X38">
        <v>23</v>
      </c>
      <c r="Y38">
        <v>24</v>
      </c>
    </row>
    <row r="39" hidden="1" spans="1:25">
      <c r="A39">
        <v>20191202</v>
      </c>
      <c r="B39">
        <v>40682</v>
      </c>
      <c r="C39">
        <v>28512</v>
      </c>
      <c r="D39">
        <v>19622</v>
      </c>
      <c r="E39">
        <v>16207</v>
      </c>
      <c r="F39">
        <v>23584</v>
      </c>
      <c r="G39">
        <v>70978</v>
      </c>
      <c r="H39">
        <v>141084</v>
      </c>
      <c r="I39">
        <v>202950</v>
      </c>
      <c r="J39">
        <v>243655</v>
      </c>
      <c r="K39">
        <v>217118</v>
      </c>
      <c r="L39">
        <v>182178</v>
      </c>
      <c r="M39">
        <v>170898</v>
      </c>
      <c r="N39">
        <v>194967</v>
      </c>
      <c r="O39">
        <v>199098</v>
      </c>
      <c r="P39">
        <v>190615</v>
      </c>
      <c r="Q39">
        <v>186590</v>
      </c>
      <c r="R39">
        <v>190854</v>
      </c>
      <c r="S39">
        <v>214911</v>
      </c>
      <c r="T39">
        <v>200978</v>
      </c>
      <c r="U39">
        <v>191827</v>
      </c>
      <c r="V39">
        <v>203712</v>
      </c>
      <c r="W39">
        <v>180897</v>
      </c>
      <c r="X39">
        <v>121850</v>
      </c>
      <c r="Y39">
        <v>62635</v>
      </c>
    </row>
    <row r="40" hidden="1" spans="1:25">
      <c r="A40">
        <v>20191203</v>
      </c>
      <c r="B40">
        <v>49538</v>
      </c>
      <c r="C40">
        <v>34088</v>
      </c>
      <c r="D40">
        <v>23886</v>
      </c>
      <c r="E40">
        <v>18313</v>
      </c>
      <c r="F40">
        <v>24507</v>
      </c>
      <c r="G40">
        <v>73540</v>
      </c>
      <c r="H40">
        <v>158241</v>
      </c>
      <c r="I40">
        <v>236324</v>
      </c>
      <c r="J40">
        <v>282371</v>
      </c>
      <c r="K40">
        <v>259665</v>
      </c>
      <c r="L40">
        <v>225786</v>
      </c>
      <c r="M40">
        <v>214499</v>
      </c>
      <c r="N40">
        <v>243657</v>
      </c>
      <c r="O40">
        <v>245947</v>
      </c>
      <c r="P40">
        <v>232493</v>
      </c>
      <c r="Q40">
        <v>229538</v>
      </c>
      <c r="R40">
        <v>229195</v>
      </c>
      <c r="S40">
        <v>252514</v>
      </c>
      <c r="T40">
        <v>244235</v>
      </c>
      <c r="U40">
        <v>228783</v>
      </c>
      <c r="V40">
        <v>229311</v>
      </c>
      <c r="W40">
        <v>205600</v>
      </c>
      <c r="X40">
        <v>145268</v>
      </c>
      <c r="Y40">
        <v>80406</v>
      </c>
    </row>
    <row r="41" hidden="1" spans="1:25">
      <c r="A41">
        <v>20191204</v>
      </c>
      <c r="B41">
        <v>48050</v>
      </c>
      <c r="C41">
        <v>33318</v>
      </c>
      <c r="D41">
        <v>22185</v>
      </c>
      <c r="E41">
        <v>17672</v>
      </c>
      <c r="F41">
        <v>23529</v>
      </c>
      <c r="G41">
        <v>68740</v>
      </c>
      <c r="H41">
        <v>149366</v>
      </c>
      <c r="I41">
        <v>224306</v>
      </c>
      <c r="J41">
        <v>256798</v>
      </c>
      <c r="K41">
        <v>239171</v>
      </c>
      <c r="L41">
        <v>211999</v>
      </c>
      <c r="M41">
        <v>194566</v>
      </c>
      <c r="N41">
        <v>220933</v>
      </c>
      <c r="O41">
        <v>227196</v>
      </c>
      <c r="P41">
        <v>210351</v>
      </c>
      <c r="Q41">
        <v>207691</v>
      </c>
      <c r="R41">
        <v>210494</v>
      </c>
      <c r="S41">
        <v>231599</v>
      </c>
      <c r="T41">
        <v>211686</v>
      </c>
      <c r="U41">
        <v>196471</v>
      </c>
      <c r="V41">
        <v>215067</v>
      </c>
      <c r="W41">
        <v>188055</v>
      </c>
      <c r="X41">
        <v>128123</v>
      </c>
      <c r="Y41">
        <v>81361</v>
      </c>
    </row>
    <row r="42" hidden="1" spans="1:25">
      <c r="A42">
        <v>20191205</v>
      </c>
      <c r="B42">
        <v>43162</v>
      </c>
      <c r="C42">
        <v>29951</v>
      </c>
      <c r="D42">
        <v>19538</v>
      </c>
      <c r="E42">
        <v>15887</v>
      </c>
      <c r="F42">
        <v>20757</v>
      </c>
      <c r="G42">
        <v>60692</v>
      </c>
      <c r="H42">
        <v>130769</v>
      </c>
      <c r="I42">
        <v>195829</v>
      </c>
      <c r="J42">
        <v>226045</v>
      </c>
      <c r="K42">
        <v>212431</v>
      </c>
      <c r="L42">
        <v>187193</v>
      </c>
      <c r="M42">
        <v>176228</v>
      </c>
      <c r="N42">
        <v>197292</v>
      </c>
      <c r="O42">
        <v>199955</v>
      </c>
      <c r="P42">
        <v>186354</v>
      </c>
      <c r="Q42">
        <v>184033</v>
      </c>
      <c r="R42">
        <v>191546</v>
      </c>
      <c r="S42">
        <v>202917</v>
      </c>
      <c r="T42">
        <v>183778</v>
      </c>
      <c r="U42">
        <v>175824</v>
      </c>
      <c r="V42">
        <v>184974</v>
      </c>
      <c r="W42">
        <v>164068</v>
      </c>
      <c r="X42">
        <v>108862</v>
      </c>
      <c r="Y42">
        <v>69444</v>
      </c>
    </row>
    <row r="43" hidden="1" spans="1:25">
      <c r="A43">
        <v>20191206</v>
      </c>
      <c r="B43">
        <v>44717</v>
      </c>
      <c r="C43">
        <v>31361</v>
      </c>
      <c r="D43">
        <v>21677</v>
      </c>
      <c r="E43">
        <v>16853</v>
      </c>
      <c r="F43">
        <v>21834</v>
      </c>
      <c r="G43">
        <v>62418</v>
      </c>
      <c r="H43">
        <v>139545</v>
      </c>
      <c r="I43">
        <v>210833</v>
      </c>
      <c r="J43">
        <v>240311</v>
      </c>
      <c r="K43">
        <v>224979</v>
      </c>
      <c r="L43">
        <v>203784</v>
      </c>
      <c r="M43">
        <v>194374</v>
      </c>
      <c r="N43">
        <v>212471</v>
      </c>
      <c r="O43">
        <v>218564</v>
      </c>
      <c r="P43">
        <v>210768</v>
      </c>
      <c r="Q43">
        <v>208900</v>
      </c>
      <c r="R43">
        <v>205264</v>
      </c>
      <c r="S43">
        <v>217646</v>
      </c>
      <c r="T43">
        <v>212492</v>
      </c>
      <c r="U43">
        <v>195527</v>
      </c>
      <c r="V43">
        <v>212867</v>
      </c>
      <c r="W43">
        <v>195146</v>
      </c>
      <c r="X43">
        <v>136014</v>
      </c>
      <c r="Y43">
        <v>71212</v>
      </c>
    </row>
    <row r="44" hidden="1" spans="1:25">
      <c r="A44">
        <v>20191207</v>
      </c>
      <c r="B44">
        <v>43723</v>
      </c>
      <c r="C44">
        <v>30292</v>
      </c>
      <c r="D44">
        <v>21566</v>
      </c>
      <c r="E44">
        <v>16598</v>
      </c>
      <c r="F44">
        <v>17776</v>
      </c>
      <c r="G44">
        <v>29405</v>
      </c>
      <c r="H44">
        <v>70961</v>
      </c>
      <c r="I44">
        <v>120623</v>
      </c>
      <c r="J44">
        <v>144136</v>
      </c>
      <c r="K44">
        <v>158775</v>
      </c>
      <c r="L44">
        <v>163930</v>
      </c>
      <c r="M44">
        <v>160939</v>
      </c>
      <c r="N44">
        <v>166008</v>
      </c>
      <c r="O44">
        <v>173323</v>
      </c>
      <c r="P44">
        <v>170133</v>
      </c>
      <c r="Q44">
        <v>168240</v>
      </c>
      <c r="R44">
        <v>186040</v>
      </c>
      <c r="S44">
        <v>179667</v>
      </c>
      <c r="T44">
        <v>130212</v>
      </c>
      <c r="U44">
        <v>114578</v>
      </c>
      <c r="V44">
        <v>118692</v>
      </c>
      <c r="W44">
        <v>102663</v>
      </c>
      <c r="X44">
        <v>68240</v>
      </c>
      <c r="Y44">
        <v>68058</v>
      </c>
    </row>
    <row r="45" spans="1:25">
      <c r="A45">
        <v>20191208</v>
      </c>
      <c r="B45">
        <v>58984</v>
      </c>
      <c r="C45">
        <v>43152</v>
      </c>
      <c r="D45">
        <v>30570</v>
      </c>
      <c r="E45">
        <v>24036</v>
      </c>
      <c r="F45">
        <v>23676</v>
      </c>
      <c r="G45">
        <v>35014</v>
      </c>
      <c r="H45">
        <v>83148</v>
      </c>
      <c r="I45">
        <v>151391</v>
      </c>
      <c r="J45">
        <v>170011</v>
      </c>
      <c r="K45">
        <v>190571</v>
      </c>
      <c r="L45">
        <v>200566</v>
      </c>
      <c r="M45">
        <v>196832</v>
      </c>
      <c r="N45">
        <v>211731</v>
      </c>
      <c r="O45">
        <v>219600</v>
      </c>
      <c r="P45">
        <v>216190</v>
      </c>
      <c r="Q45">
        <v>216794</v>
      </c>
      <c r="R45">
        <v>237645</v>
      </c>
      <c r="S45">
        <v>222486</v>
      </c>
      <c r="T45">
        <v>176709</v>
      </c>
      <c r="U45">
        <v>167218</v>
      </c>
      <c r="V45">
        <v>161662</v>
      </c>
      <c r="W45">
        <v>139341</v>
      </c>
      <c r="X45">
        <v>93157</v>
      </c>
      <c r="Y45">
        <v>84217</v>
      </c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H20" sqref="H20"/>
    </sheetView>
  </sheetViews>
  <sheetFormatPr defaultColWidth="9" defaultRowHeight="14.25" outlineLevelCol="4"/>
  <cols>
    <col min="1" max="1" width="13.625" customWidth="1"/>
    <col min="2" max="2" width="23" customWidth="1"/>
    <col min="4" max="4" width="12.875" customWidth="1"/>
    <col min="5" max="5" width="26.875" customWidth="1"/>
  </cols>
  <sheetData>
    <row r="1" spans="1:5">
      <c r="A1" s="1" t="s">
        <v>133</v>
      </c>
      <c r="B1" s="1"/>
      <c r="D1" s="1" t="s">
        <v>134</v>
      </c>
      <c r="E1" s="1"/>
    </row>
    <row r="2" spans="1:5">
      <c r="A2" s="2" t="s">
        <v>135</v>
      </c>
      <c r="B2" s="2"/>
      <c r="D2" s="2" t="s">
        <v>136</v>
      </c>
      <c r="E2" s="2"/>
    </row>
    <row r="3" spans="1:5">
      <c r="A3" s="3" t="s">
        <v>137</v>
      </c>
      <c r="B3" s="4" t="s">
        <v>138</v>
      </c>
      <c r="D3" s="3" t="s">
        <v>137</v>
      </c>
      <c r="E3" s="4" t="s">
        <v>139</v>
      </c>
    </row>
    <row r="4" spans="1:5">
      <c r="A4" s="5"/>
      <c r="B4" s="6"/>
      <c r="D4" s="5"/>
      <c r="E4" s="6"/>
    </row>
    <row r="5" spans="1:5">
      <c r="A5" s="2" t="s">
        <v>140</v>
      </c>
      <c r="B5" s="7" t="s">
        <v>141</v>
      </c>
      <c r="D5" s="2" t="s">
        <v>142</v>
      </c>
      <c r="E5" s="2" t="s">
        <v>141</v>
      </c>
    </row>
    <row r="6" spans="1:5">
      <c r="A6" s="2"/>
      <c r="B6" s="7" t="s">
        <v>143</v>
      </c>
      <c r="D6" s="2"/>
      <c r="E6" s="2" t="s">
        <v>144</v>
      </c>
    </row>
    <row r="7" spans="1:5">
      <c r="A7" s="8" t="s">
        <v>0</v>
      </c>
      <c r="B7" s="8" t="s">
        <v>145</v>
      </c>
      <c r="D7" s="2" t="s">
        <v>25</v>
      </c>
      <c r="E7" s="2" t="s">
        <v>146</v>
      </c>
    </row>
    <row r="8" spans="1:5">
      <c r="A8" s="8" t="s">
        <v>1</v>
      </c>
      <c r="B8" s="8" t="s">
        <v>147</v>
      </c>
      <c r="D8" s="2" t="s">
        <v>26</v>
      </c>
      <c r="E8" s="2" t="s">
        <v>148</v>
      </c>
    </row>
    <row r="9" spans="1:5">
      <c r="A9" s="8" t="s">
        <v>2</v>
      </c>
      <c r="B9" s="8" t="s">
        <v>149</v>
      </c>
      <c r="D9" s="2" t="s">
        <v>27</v>
      </c>
      <c r="E9" s="2" t="s">
        <v>150</v>
      </c>
    </row>
    <row r="10" spans="1:2">
      <c r="A10" s="8" t="s">
        <v>3</v>
      </c>
      <c r="B10" s="8" t="s">
        <v>151</v>
      </c>
    </row>
    <row r="11" spans="1:5">
      <c r="A11" s="8" t="s">
        <v>4</v>
      </c>
      <c r="B11" s="8" t="s">
        <v>152</v>
      </c>
      <c r="D11" s="1" t="s">
        <v>153</v>
      </c>
      <c r="E11" s="1"/>
    </row>
    <row r="12" spans="1:5">
      <c r="A12" s="8" t="s">
        <v>5</v>
      </c>
      <c r="B12" s="8" t="s">
        <v>154</v>
      </c>
      <c r="D12" s="2" t="s">
        <v>155</v>
      </c>
      <c r="E12" s="2"/>
    </row>
    <row r="13" spans="1:5">
      <c r="A13" s="8" t="s">
        <v>6</v>
      </c>
      <c r="B13" s="8" t="s">
        <v>156</v>
      </c>
      <c r="D13" s="3" t="s">
        <v>137</v>
      </c>
      <c r="E13" s="4" t="s">
        <v>157</v>
      </c>
    </row>
    <row r="14" spans="1:5">
      <c r="A14" s="8" t="s">
        <v>7</v>
      </c>
      <c r="B14" s="8" t="s">
        <v>158</v>
      </c>
      <c r="D14" s="5"/>
      <c r="E14" s="6"/>
    </row>
    <row r="15" spans="1:5">
      <c r="A15" s="8" t="s">
        <v>8</v>
      </c>
      <c r="B15" s="8" t="s">
        <v>159</v>
      </c>
      <c r="D15" s="2" t="s">
        <v>142</v>
      </c>
      <c r="E15" s="2" t="s">
        <v>141</v>
      </c>
    </row>
    <row r="16" spans="1:5">
      <c r="A16" s="8" t="s">
        <v>9</v>
      </c>
      <c r="B16" s="8" t="s">
        <v>160</v>
      </c>
      <c r="D16" s="2"/>
      <c r="E16" s="2" t="s">
        <v>144</v>
      </c>
    </row>
    <row r="17" spans="1:5">
      <c r="A17" s="8" t="s">
        <v>10</v>
      </c>
      <c r="B17" s="8" t="s">
        <v>161</v>
      </c>
      <c r="D17" s="2" t="s">
        <v>25</v>
      </c>
      <c r="E17" s="2" t="s">
        <v>146</v>
      </c>
    </row>
    <row r="18" spans="1:5">
      <c r="A18" s="8" t="s">
        <v>11</v>
      </c>
      <c r="B18" s="8" t="s">
        <v>162</v>
      </c>
      <c r="D18" s="2" t="s">
        <v>26</v>
      </c>
      <c r="E18" s="2" t="s">
        <v>148</v>
      </c>
    </row>
    <row r="19" spans="1:5">
      <c r="A19" s="8" t="s">
        <v>12</v>
      </c>
      <c r="B19" s="8" t="s">
        <v>163</v>
      </c>
      <c r="D19" s="2" t="s">
        <v>27</v>
      </c>
      <c r="E19" s="2" t="s">
        <v>150</v>
      </c>
    </row>
    <row r="20" spans="1:2">
      <c r="A20" s="8" t="s">
        <v>13</v>
      </c>
      <c r="B20" s="8" t="s">
        <v>164</v>
      </c>
    </row>
    <row r="21" spans="1:2">
      <c r="A21" s="8" t="s">
        <v>14</v>
      </c>
      <c r="B21" s="8" t="s">
        <v>165</v>
      </c>
    </row>
    <row r="22" spans="1:2">
      <c r="A22" s="8" t="s">
        <v>15</v>
      </c>
      <c r="B22" s="8" t="s">
        <v>166</v>
      </c>
    </row>
    <row r="23" spans="1:2">
      <c r="A23" s="8" t="s">
        <v>16</v>
      </c>
      <c r="B23" s="8" t="s">
        <v>167</v>
      </c>
    </row>
    <row r="24" spans="1:2">
      <c r="A24" s="8" t="s">
        <v>17</v>
      </c>
      <c r="B24" s="8" t="s">
        <v>168</v>
      </c>
    </row>
    <row r="25" spans="1:2">
      <c r="A25" s="8" t="s">
        <v>18</v>
      </c>
      <c r="B25" s="8" t="s">
        <v>169</v>
      </c>
    </row>
    <row r="26" spans="1:2">
      <c r="A26" s="8" t="s">
        <v>19</v>
      </c>
      <c r="B26" s="8" t="s">
        <v>170</v>
      </c>
    </row>
    <row r="27" spans="1:2">
      <c r="A27" s="8" t="s">
        <v>20</v>
      </c>
      <c r="B27" s="8" t="s">
        <v>171</v>
      </c>
    </row>
  </sheetData>
  <mergeCells count="15">
    <mergeCell ref="A1:B1"/>
    <mergeCell ref="D1:E1"/>
    <mergeCell ref="A2:B2"/>
    <mergeCell ref="D2:E2"/>
    <mergeCell ref="D11:E11"/>
    <mergeCell ref="D12:E12"/>
    <mergeCell ref="A3:A4"/>
    <mergeCell ref="A5:A6"/>
    <mergeCell ref="B3:B4"/>
    <mergeCell ref="D3:D4"/>
    <mergeCell ref="D5:D6"/>
    <mergeCell ref="D13:D14"/>
    <mergeCell ref="D15:D16"/>
    <mergeCell ref="E3:E4"/>
    <mergeCell ref="E13:E1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data1</vt:lpstr>
      <vt:lpstr>data2</vt:lpstr>
      <vt:lpstr>data3</vt:lpstr>
      <vt:lpstr>9月30号交叉口数据</vt:lpstr>
      <vt:lpstr>原始数据</vt:lpstr>
      <vt:lpstr>聚类结果-周二</vt:lpstr>
      <vt:lpstr>聚类结果-周日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王明智</dc:creator>
  <cp:lastModifiedBy>王明智</cp:lastModifiedBy>
  <dcterms:created xsi:type="dcterms:W3CDTF">2020-05-20T09:23:00Z</dcterms:created>
  <dcterms:modified xsi:type="dcterms:W3CDTF">2020-09-30T13:32:49Z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