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wang\Desktop\"/>
    </mc:Choice>
  </mc:AlternateContent>
  <bookViews>
    <workbookView xWindow="0" yWindow="0" windowWidth="21580" windowHeight="8100"/>
  </bookViews>
  <sheets>
    <sheet name="人數統計" sheetId="1" r:id="rId1"/>
    <sheet name="招募進度" sheetId="3" r:id="rId2"/>
  </sheets>
  <definedNames>
    <definedName name="_xlnm._FilterDatabase" localSheetId="0" hidden="1">人數統計!$A$1:$O$1</definedName>
    <definedName name="_xlnm._FilterDatabase" localSheetId="1" hidden="1">招募進度!$A$2:$W$86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K44" i="1"/>
  <c r="J44" i="1"/>
  <c r="I44" i="1"/>
  <c r="H44" i="1"/>
  <c r="G44" i="1"/>
  <c r="G36" i="1" l="1"/>
  <c r="G40" i="1"/>
  <c r="L48" i="1" l="1"/>
  <c r="K48" i="1"/>
  <c r="J48" i="1"/>
  <c r="I48" i="1"/>
  <c r="H48" i="1"/>
  <c r="G48" i="1"/>
  <c r="L40" i="1"/>
  <c r="K40" i="1"/>
  <c r="J40" i="1"/>
  <c r="I40" i="1"/>
  <c r="H40" i="1"/>
  <c r="N57" i="3"/>
  <c r="N56" i="3"/>
  <c r="N50" i="3" l="1"/>
  <c r="N51" i="3"/>
  <c r="N52" i="3"/>
  <c r="N53" i="3"/>
  <c r="N54" i="3"/>
  <c r="N55" i="3"/>
  <c r="N58" i="3"/>
  <c r="N60" i="3"/>
  <c r="N62" i="3"/>
  <c r="N63" i="3"/>
  <c r="N64" i="3"/>
  <c r="N65" i="3"/>
  <c r="N66" i="3"/>
  <c r="J30" i="3" l="1"/>
  <c r="N79" i="3"/>
  <c r="L36" i="1" l="1"/>
  <c r="H36" i="1"/>
  <c r="I36" i="1"/>
  <c r="J36" i="1"/>
  <c r="K36" i="1"/>
  <c r="N29" i="3"/>
  <c r="I30" i="3"/>
  <c r="N35" i="3"/>
  <c r="I32" i="1" l="1"/>
  <c r="J32" i="1"/>
  <c r="K32" i="1"/>
  <c r="L32" i="1"/>
  <c r="H32" i="1"/>
  <c r="G32" i="1"/>
  <c r="N33" i="3" l="1"/>
  <c r="N41" i="3"/>
  <c r="I12" i="3" l="1"/>
  <c r="J12" i="3"/>
  <c r="N69" i="3" l="1"/>
  <c r="J67" i="3" l="1"/>
  <c r="N102" i="3"/>
  <c r="N99" i="3"/>
  <c r="N96" i="3"/>
  <c r="N36" i="3" l="1"/>
  <c r="N38" i="3" l="1"/>
  <c r="L28" i="1" l="1"/>
  <c r="K28" i="1"/>
  <c r="J28" i="1"/>
  <c r="I28" i="1"/>
  <c r="H28" i="1"/>
  <c r="G28" i="1"/>
  <c r="L25" i="1"/>
  <c r="K25" i="1"/>
  <c r="J25" i="1"/>
  <c r="I25" i="1"/>
  <c r="H25" i="1"/>
  <c r="G25" i="1"/>
  <c r="L22" i="1"/>
  <c r="K22" i="1"/>
  <c r="J22" i="1"/>
  <c r="I22" i="1"/>
  <c r="H22" i="1"/>
  <c r="G22" i="1"/>
  <c r="L19" i="1"/>
  <c r="K19" i="1"/>
  <c r="J19" i="1"/>
  <c r="I19" i="1"/>
  <c r="H19" i="1"/>
  <c r="G19" i="1"/>
  <c r="N44" i="3" l="1"/>
  <c r="N76" i="3" l="1"/>
  <c r="N8" i="3"/>
  <c r="N9" i="3"/>
  <c r="N73" i="3"/>
  <c r="N74" i="3"/>
  <c r="N75" i="3"/>
  <c r="N10" i="3"/>
  <c r="N11" i="3"/>
  <c r="N70" i="3"/>
  <c r="N71" i="3"/>
  <c r="N72" i="3"/>
  <c r="N6" i="3" l="1"/>
  <c r="N92" i="3" l="1"/>
  <c r="N28" i="3" l="1"/>
  <c r="N27" i="3"/>
  <c r="L16" i="1" l="1"/>
  <c r="K16" i="1"/>
  <c r="J16" i="1"/>
  <c r="I16" i="1"/>
  <c r="H16" i="1"/>
  <c r="G16" i="1"/>
  <c r="L13" i="1"/>
  <c r="K13" i="1"/>
  <c r="J13" i="1"/>
  <c r="I13" i="1"/>
  <c r="H13" i="1"/>
  <c r="G13" i="1"/>
  <c r="L10" i="1"/>
  <c r="K10" i="1"/>
  <c r="J10" i="1"/>
  <c r="I10" i="1"/>
  <c r="H10" i="1"/>
  <c r="G10" i="1"/>
  <c r="L7" i="1"/>
  <c r="K7" i="1"/>
  <c r="J7" i="1"/>
  <c r="I7" i="1"/>
  <c r="H7" i="1"/>
  <c r="G7" i="1"/>
  <c r="N49" i="3" l="1"/>
  <c r="N47" i="3" l="1"/>
  <c r="N46" i="3"/>
  <c r="N43" i="3" l="1"/>
  <c r="H4" i="1" l="1"/>
  <c r="I4" i="1"/>
  <c r="J4" i="1"/>
  <c r="K4" i="1"/>
  <c r="L4" i="1"/>
  <c r="G4" i="1"/>
  <c r="I67" i="3"/>
  <c r="N26" i="3" l="1"/>
  <c r="N32" i="3"/>
  <c r="N23" i="3"/>
  <c r="N22" i="3"/>
  <c r="N21" i="3"/>
  <c r="N20" i="3"/>
  <c r="N34" i="3"/>
  <c r="N42" i="3"/>
  <c r="N19" i="3"/>
  <c r="N40" i="3"/>
  <c r="N4" i="3"/>
  <c r="N3" i="3"/>
  <c r="N25" i="3"/>
  <c r="N24" i="3"/>
  <c r="N15" i="3"/>
  <c r="N18" i="3"/>
  <c r="N17" i="3"/>
  <c r="N16" i="3"/>
  <c r="N14" i="3"/>
</calcChain>
</file>

<file path=xl/comments1.xml><?xml version="1.0" encoding="utf-8"?>
<comments xmlns="http://schemas.openxmlformats.org/spreadsheetml/2006/main">
  <authors>
    <author>黃敬涵</author>
    <author>HSD_IT</author>
  </authors>
  <commentList>
    <comment ref="E2" authorId="0" shapeId="0">
      <text>
        <r>
          <rPr>
            <b/>
            <sz val="9"/>
            <color indexed="81"/>
            <rFont val="細明體"/>
            <family val="3"/>
            <charset val="136"/>
          </rPr>
          <t>黃敬涵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細明體"/>
            <family val="3"/>
            <charset val="136"/>
          </rPr>
          <t>為最急迫
若職缺暫停招募可選【暫緩】</t>
        </r>
      </text>
    </comment>
    <comment ref="J9" authorId="1" shapeId="0">
      <text>
        <r>
          <rPr>
            <b/>
            <sz val="9"/>
            <color indexed="81"/>
            <rFont val="Tahoma"/>
            <family val="2"/>
          </rPr>
          <t xml:space="preserve">Donna:
</t>
        </r>
        <r>
          <rPr>
            <sz val="9"/>
            <color indexed="81"/>
            <rFont val="Tahoma"/>
            <family val="2"/>
          </rPr>
          <t>8/29</t>
        </r>
        <r>
          <rPr>
            <sz val="9"/>
            <color indexed="81"/>
            <rFont val="細明體"/>
            <family val="3"/>
            <charset val="136"/>
          </rPr>
          <t>新增需求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細明體"/>
            <family val="3"/>
            <charset val="136"/>
          </rPr>
          <t>名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細明體"/>
            <family val="3"/>
            <charset val="136"/>
          </rPr>
          <t>待提需求單)</t>
        </r>
      </text>
    </comment>
    <comment ref="K74" authorId="1" shapeId="0">
      <text>
        <r>
          <rPr>
            <b/>
            <sz val="9"/>
            <color indexed="81"/>
            <rFont val="Tahoma"/>
            <family val="2"/>
          </rPr>
          <t>Donna: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需重提需求</t>
        </r>
      </text>
    </comment>
    <comment ref="J79" authorId="1" shapeId="0">
      <text>
        <r>
          <rPr>
            <b/>
            <sz val="9"/>
            <color indexed="81"/>
            <rFont val="Tahoma"/>
            <family val="2"/>
          </rPr>
          <t xml:space="preserve">Donna:
</t>
        </r>
        <r>
          <rPr>
            <sz val="9"/>
            <color indexed="81"/>
            <rFont val="Tahoma"/>
            <family val="2"/>
          </rPr>
          <t>8/29</t>
        </r>
        <r>
          <rPr>
            <sz val="9"/>
            <color indexed="81"/>
            <rFont val="細明體"/>
            <family val="3"/>
            <charset val="136"/>
          </rPr>
          <t>新增需求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細明體"/>
            <family val="3"/>
            <charset val="136"/>
          </rPr>
          <t>名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細明體"/>
            <family val="3"/>
            <charset val="136"/>
          </rPr>
          <t>待提需求單)</t>
        </r>
      </text>
    </comment>
    <comment ref="K83" authorId="1" shapeId="0">
      <text>
        <r>
          <rPr>
            <b/>
            <sz val="9"/>
            <color indexed="81"/>
            <rFont val="Tahoma"/>
            <family val="2"/>
          </rPr>
          <t>Donna: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需重提需求</t>
        </r>
      </text>
    </comment>
  </commentList>
</comments>
</file>

<file path=xl/sharedStrings.xml><?xml version="1.0" encoding="utf-8"?>
<sst xmlns="http://schemas.openxmlformats.org/spreadsheetml/2006/main" count="929" uniqueCount="522">
  <si>
    <t>新增職缺數</t>
    <phoneticPr fontId="1" type="noConversion"/>
  </si>
  <si>
    <t>面談人數</t>
    <phoneticPr fontId="1" type="noConversion"/>
  </si>
  <si>
    <t>錄取人數</t>
    <phoneticPr fontId="1" type="noConversion"/>
  </si>
  <si>
    <t>已發offer</t>
    <phoneticPr fontId="1" type="noConversion"/>
  </si>
  <si>
    <t>報到人數</t>
    <phoneticPr fontId="1" type="noConversion"/>
  </si>
  <si>
    <t>本周重點職缺</t>
    <phoneticPr fontId="1" type="noConversion"/>
  </si>
  <si>
    <t>重要進展</t>
    <phoneticPr fontId="1" type="noConversion"/>
  </si>
  <si>
    <t>困難/需要協助的地方</t>
    <phoneticPr fontId="1" type="noConversion"/>
  </si>
  <si>
    <t>負責HR</t>
    <phoneticPr fontId="1" type="noConversion"/>
  </si>
  <si>
    <t>Donna</t>
    <phoneticPr fontId="1" type="noConversion"/>
  </si>
  <si>
    <t>Jessie</t>
    <phoneticPr fontId="1" type="noConversion"/>
  </si>
  <si>
    <t>人力需求數</t>
    <phoneticPr fontId="1" type="noConversion"/>
  </si>
  <si>
    <t>Total</t>
    <phoneticPr fontId="1" type="noConversion"/>
  </si>
  <si>
    <t>職缺資訊</t>
    <phoneticPr fontId="1" type="noConversion"/>
  </si>
  <si>
    <t>招募進度彙整</t>
  </si>
  <si>
    <t>部門代碼</t>
  </si>
  <si>
    <t>部門名稱</t>
  </si>
  <si>
    <t>招募職缺</t>
  </si>
  <si>
    <t>急迫性
On a scale 1＞5</t>
    <phoneticPr fontId="1" type="noConversion"/>
  </si>
  <si>
    <t>位階</t>
  </si>
  <si>
    <t>工作
地點</t>
  </si>
  <si>
    <t>面談主管</t>
  </si>
  <si>
    <t>人資
窗口</t>
    <phoneticPr fontId="1" type="noConversion"/>
  </si>
  <si>
    <t>需求人數</t>
  </si>
  <si>
    <t>應招募人數</t>
  </si>
  <si>
    <t>人力
需求表</t>
  </si>
  <si>
    <t>招募
管道</t>
  </si>
  <si>
    <t>招募
起始日</t>
  </si>
  <si>
    <t>招募
天數</t>
  </si>
  <si>
    <t>邀約面試</t>
  </si>
  <si>
    <t>到談人數</t>
  </si>
  <si>
    <t>錄取人數</t>
  </si>
  <si>
    <t>待報到</t>
  </si>
  <si>
    <t>取消報到</t>
  </si>
  <si>
    <t>實際報到</t>
  </si>
  <si>
    <t>錄取人選</t>
    <phoneticPr fontId="1" type="noConversion"/>
  </si>
  <si>
    <t>預計
報到日</t>
  </si>
  <si>
    <t>備註</t>
  </si>
  <si>
    <t>暫緩</t>
  </si>
  <si>
    <t>暫緩</t>
    <phoneticPr fontId="1" type="noConversion"/>
  </si>
  <si>
    <t>Month</t>
    <phoneticPr fontId="1" type="noConversion"/>
  </si>
  <si>
    <t>SX0120</t>
    <phoneticPr fontId="1" type="noConversion"/>
  </si>
  <si>
    <t>行銷業務二部</t>
    <phoneticPr fontId="1" type="noConversion"/>
  </si>
  <si>
    <t>歐美工控業務</t>
    <phoneticPr fontId="1" type="noConversion"/>
  </si>
  <si>
    <t>產品行銷管理一部</t>
    <phoneticPr fontId="1" type="noConversion"/>
  </si>
  <si>
    <t>工控PM</t>
    <phoneticPr fontId="1" type="noConversion"/>
  </si>
  <si>
    <t>產品行銷管理二部</t>
    <phoneticPr fontId="1" type="noConversion"/>
  </si>
  <si>
    <t>外包管理PM</t>
    <phoneticPr fontId="1" type="noConversion"/>
  </si>
  <si>
    <t>SG0420</t>
    <phoneticPr fontId="1" type="noConversion"/>
  </si>
  <si>
    <t>產品行銷管理二部</t>
    <phoneticPr fontId="1" type="noConversion"/>
  </si>
  <si>
    <t>車載PM</t>
    <phoneticPr fontId="1" type="noConversion"/>
  </si>
  <si>
    <t>行銷業務一部</t>
    <phoneticPr fontId="1" type="noConversion"/>
  </si>
  <si>
    <t>工控業務</t>
    <phoneticPr fontId="1" type="noConversion"/>
  </si>
  <si>
    <t>方案暨系統
行銷業務部</t>
    <phoneticPr fontId="1" type="noConversion"/>
  </si>
  <si>
    <t>CD0410</t>
    <phoneticPr fontId="1" type="noConversion"/>
  </si>
  <si>
    <t>應用系統管理部</t>
    <phoneticPr fontId="1" type="noConversion"/>
  </si>
  <si>
    <t>網頁應用系統</t>
    <phoneticPr fontId="1" type="noConversion"/>
  </si>
  <si>
    <t>應用系統管理部</t>
    <phoneticPr fontId="1" type="noConversion"/>
  </si>
  <si>
    <t>SAP工程師(HR&amp;CO)</t>
    <phoneticPr fontId="1" type="noConversion"/>
  </si>
  <si>
    <t>系統工程部</t>
    <phoneticPr fontId="1" type="noConversion"/>
  </si>
  <si>
    <t>雲端系統工程師</t>
    <phoneticPr fontId="1" type="noConversion"/>
  </si>
  <si>
    <t>CD0010</t>
    <phoneticPr fontId="1" type="noConversion"/>
  </si>
  <si>
    <t>社群平台
暨應用程式部</t>
    <phoneticPr fontId="1" type="noConversion"/>
  </si>
  <si>
    <t>電影與社會影響力領域PM</t>
    <phoneticPr fontId="1" type="noConversion"/>
  </si>
  <si>
    <t>運動領域企劃</t>
    <phoneticPr fontId="1" type="noConversion"/>
  </si>
  <si>
    <t>多媒體組攝影師</t>
    <phoneticPr fontId="1" type="noConversion"/>
  </si>
  <si>
    <t>寵物與生活領域企劃</t>
    <phoneticPr fontId="1" type="noConversion"/>
  </si>
  <si>
    <t>網頁前端工程師</t>
    <phoneticPr fontId="1" type="noConversion"/>
  </si>
  <si>
    <t>行銷企劃</t>
    <phoneticPr fontId="1" type="noConversion"/>
  </si>
  <si>
    <t xml:space="preserve">影音製作 PM </t>
    <phoneticPr fontId="1" type="noConversion"/>
  </si>
  <si>
    <t>影音製作 企劃</t>
    <phoneticPr fontId="1" type="noConversion"/>
  </si>
  <si>
    <t>資深影片企劃</t>
    <phoneticPr fontId="1" type="noConversion"/>
  </si>
  <si>
    <t>UI/UX設計師</t>
    <phoneticPr fontId="1" type="noConversion"/>
  </si>
  <si>
    <t>SG0110</t>
    <phoneticPr fontId="1" type="noConversion"/>
  </si>
  <si>
    <t xml:space="preserve"> 行銷業務一部</t>
    <phoneticPr fontId="1" type="noConversion"/>
  </si>
  <si>
    <t>SS0440</t>
    <phoneticPr fontId="1" type="noConversion"/>
  </si>
  <si>
    <t xml:space="preserve"> 行銷業務部</t>
    <phoneticPr fontId="1" type="noConversion"/>
  </si>
  <si>
    <t>歐美/印度業務</t>
    <phoneticPr fontId="1" type="noConversion"/>
  </si>
  <si>
    <t>資深工程師</t>
    <phoneticPr fontId="1" type="noConversion"/>
  </si>
  <si>
    <t>內湖</t>
    <phoneticPr fontId="1" type="noConversion"/>
  </si>
  <si>
    <t>胡凱翔</t>
    <phoneticPr fontId="1" type="noConversion"/>
  </si>
  <si>
    <t>Y</t>
    <phoneticPr fontId="1" type="noConversion"/>
  </si>
  <si>
    <t>工程師~資深工程師</t>
    <phoneticPr fontId="1" type="noConversion"/>
  </si>
  <si>
    <t>內湖</t>
  </si>
  <si>
    <t>陳雍程
陳韋文</t>
    <phoneticPr fontId="1" type="noConversion"/>
  </si>
  <si>
    <t>資深工程師~主任工程師</t>
    <phoneticPr fontId="1" type="noConversion"/>
  </si>
  <si>
    <t>陳雍程
蔡信宏</t>
    <phoneticPr fontId="1" type="noConversion"/>
  </si>
  <si>
    <t>陳孟宏</t>
    <phoneticPr fontId="1" type="noConversion"/>
  </si>
  <si>
    <t>Y</t>
    <phoneticPr fontId="1" type="noConversion"/>
  </si>
  <si>
    <t>資深工程師</t>
    <phoneticPr fontId="1" type="noConversion"/>
  </si>
  <si>
    <t>黃心怡</t>
    <phoneticPr fontId="1" type="noConversion"/>
  </si>
  <si>
    <t>資深工程師</t>
    <phoneticPr fontId="1" type="noConversion"/>
  </si>
  <si>
    <t>李文豪</t>
    <phoneticPr fontId="1" type="noConversion"/>
  </si>
  <si>
    <t>Y</t>
    <phoneticPr fontId="1" type="noConversion"/>
  </si>
  <si>
    <t>資深工程師</t>
    <phoneticPr fontId="1" type="noConversion"/>
  </si>
  <si>
    <t>黃世忠</t>
    <phoneticPr fontId="1" type="noConversion"/>
  </si>
  <si>
    <t>工程師~資深工程師</t>
    <phoneticPr fontId="1" type="noConversion"/>
  </si>
  <si>
    <t>內湖/南科</t>
    <phoneticPr fontId="1" type="noConversion"/>
  </si>
  <si>
    <t>林志信</t>
    <phoneticPr fontId="1" type="noConversion"/>
  </si>
  <si>
    <t>呂仁貴</t>
    <phoneticPr fontId="1" type="noConversion"/>
  </si>
  <si>
    <t>高級管理師～資深管理師</t>
    <phoneticPr fontId="1" type="noConversion"/>
  </si>
  <si>
    <t>陳宥尹</t>
    <phoneticPr fontId="1" type="noConversion"/>
  </si>
  <si>
    <t>湯家琪</t>
    <phoneticPr fontId="1" type="noConversion"/>
  </si>
  <si>
    <t>高級管理師～資深管理師</t>
    <phoneticPr fontId="1" type="noConversion"/>
  </si>
  <si>
    <t>內湖</t>
    <phoneticPr fontId="1" type="noConversion"/>
  </si>
  <si>
    <t>陳宥尹</t>
    <phoneticPr fontId="1" type="noConversion"/>
  </si>
  <si>
    <t>高級工程師～資深工程師</t>
    <phoneticPr fontId="1" type="noConversion"/>
  </si>
  <si>
    <t>5/27葉承達</t>
    <phoneticPr fontId="1" type="noConversion"/>
  </si>
  <si>
    <t>內湖</t>
    <phoneticPr fontId="1" type="noConversion"/>
  </si>
  <si>
    <t>高級工程師～資深工程師</t>
    <phoneticPr fontId="1" type="noConversion"/>
  </si>
  <si>
    <t>高級管理師～資深管理師</t>
    <phoneticPr fontId="1" type="noConversion"/>
  </si>
  <si>
    <t>管理師～資深管理師</t>
    <phoneticPr fontId="1" type="noConversion"/>
  </si>
  <si>
    <t>N</t>
    <phoneticPr fontId="1" type="noConversion"/>
  </si>
  <si>
    <t>*主管表示影音製作方向已確認，即將全面開展，須找一位資深影片企劃協助。</t>
    <phoneticPr fontId="1" type="noConversion"/>
  </si>
  <si>
    <t>高級工程師～資深工程師</t>
    <phoneticPr fontId="1" type="noConversion"/>
  </si>
  <si>
    <t>陳宥尹</t>
    <phoneticPr fontId="1" type="noConversion"/>
  </si>
  <si>
    <t>張容慈</t>
    <phoneticPr fontId="1" type="noConversion"/>
  </si>
  <si>
    <t>林國元</t>
    <phoneticPr fontId="1" type="noConversion"/>
  </si>
  <si>
    <t>墨漢</t>
  </si>
  <si>
    <t>6/22面談印度籍業務墨漢，主管表示想用，核薪中</t>
    <phoneticPr fontId="1" type="noConversion"/>
  </si>
  <si>
    <t>歐洲車載業務</t>
    <phoneticPr fontId="1" type="noConversion"/>
  </si>
  <si>
    <t>*推薦人選給主管</t>
    <phoneticPr fontId="1" type="noConversion"/>
  </si>
  <si>
    <t>領域leader</t>
    <phoneticPr fontId="1" type="noConversion"/>
  </si>
  <si>
    <t>無</t>
    <phoneticPr fontId="1" type="noConversion"/>
  </si>
  <si>
    <t>工控業務</t>
    <phoneticPr fontId="1" type="noConversion"/>
  </si>
  <si>
    <t>Donna</t>
    <phoneticPr fontId="1" type="noConversion"/>
  </si>
  <si>
    <t>管理師~資深管理師</t>
    <phoneticPr fontId="1" type="noConversion"/>
  </si>
  <si>
    <t>AD0310</t>
  </si>
  <si>
    <t>北區人力資源部</t>
  </si>
  <si>
    <t>HR</t>
    <phoneticPr fontId="1" type="noConversion"/>
  </si>
  <si>
    <t>陳虹君
李禎惠</t>
  </si>
  <si>
    <t>AF0200</t>
  </si>
  <si>
    <t>財務處</t>
  </si>
  <si>
    <t>專案副理~專案經理</t>
    <phoneticPr fontId="1" type="noConversion"/>
  </si>
  <si>
    <t>簡宏毅
林忠翰</t>
  </si>
  <si>
    <t>AH0200</t>
  </si>
  <si>
    <t>歐洲業務處</t>
  </si>
  <si>
    <t>業務</t>
    <phoneticPr fontId="1" type="noConversion"/>
  </si>
  <si>
    <t>內湖/德國</t>
  </si>
  <si>
    <t>C00000</t>
  </si>
  <si>
    <t>總經理室</t>
  </si>
  <si>
    <t>陳羿澐</t>
  </si>
  <si>
    <t>CD0020</t>
  </si>
  <si>
    <t>數位平台開發部</t>
  </si>
  <si>
    <t>PHP後端工程師</t>
    <phoneticPr fontId="1" type="noConversion"/>
  </si>
  <si>
    <t>曾永宗</t>
  </si>
  <si>
    <t>資料科學家</t>
    <phoneticPr fontId="1" type="noConversion"/>
  </si>
  <si>
    <t>工程師~副主任工程師</t>
    <phoneticPr fontId="1" type="noConversion"/>
  </si>
  <si>
    <t>鍾昭玟</t>
  </si>
  <si>
    <t>CD0310</t>
  </si>
  <si>
    <t>物聯網整合服務部</t>
  </si>
  <si>
    <t>吳致遠</t>
  </si>
  <si>
    <t>CD0320</t>
    <phoneticPr fontId="1" type="noConversion"/>
  </si>
  <si>
    <t>CT0130</t>
  </si>
  <si>
    <t>內湖/南科</t>
  </si>
  <si>
    <t xml:space="preserve">模組開發部 </t>
  </si>
  <si>
    <t>謝煥燻</t>
  </si>
  <si>
    <t>CT0320</t>
  </si>
  <si>
    <t xml:space="preserve">
智能整合部
</t>
  </si>
  <si>
    <t>E-bike PM</t>
    <phoneticPr fontId="1" type="noConversion"/>
  </si>
  <si>
    <t>黃成沛
謝煥燻</t>
  </si>
  <si>
    <t>SG0310</t>
  </si>
  <si>
    <t>客戶暨技術服務一部</t>
  </si>
  <si>
    <t>陳世明</t>
  </si>
  <si>
    <t>SG0320</t>
    <phoneticPr fontId="1" type="noConversion"/>
  </si>
  <si>
    <t>FAE</t>
    <phoneticPr fontId="1" type="noConversion"/>
  </si>
  <si>
    <t>產品開發暨行銷
整合服務處</t>
    <phoneticPr fontId="1" type="noConversion"/>
  </si>
  <si>
    <t>林國元
蘇玟方</t>
    <phoneticPr fontId="15" type="noConversion"/>
  </si>
  <si>
    <t>產品行銷管理部</t>
  </si>
  <si>
    <t>採購</t>
    <phoneticPr fontId="1" type="noConversion"/>
  </si>
  <si>
    <t>李東益</t>
  </si>
  <si>
    <t>採購</t>
    <phoneticPr fontId="1" type="noConversion"/>
  </si>
  <si>
    <t>呂柄逢</t>
  </si>
  <si>
    <t>SL0210</t>
  </si>
  <si>
    <t>LCM採購暨整合服務一部</t>
  </si>
  <si>
    <t>吳正佳
謝政燕</t>
    <phoneticPr fontId="1" type="noConversion"/>
  </si>
  <si>
    <t>總計</t>
    <phoneticPr fontId="1" type="noConversion"/>
  </si>
  <si>
    <t>待報到</t>
    <phoneticPr fontId="1" type="noConversion"/>
  </si>
  <si>
    <t>LCM採購暨整合服務一部</t>
    <phoneticPr fontId="1" type="noConversion"/>
  </si>
  <si>
    <t>副主任工程師</t>
    <phoneticPr fontId="1" type="noConversion"/>
  </si>
  <si>
    <t>吳正佳</t>
    <phoneticPr fontId="1" type="noConversion"/>
  </si>
  <si>
    <t>資深工程師</t>
    <phoneticPr fontId="1" type="noConversion"/>
  </si>
  <si>
    <t>SX0120</t>
  </si>
  <si>
    <t>行銷業務二部</t>
  </si>
  <si>
    <t>黃永立</t>
    <phoneticPr fontId="1" type="noConversion"/>
  </si>
  <si>
    <t>已報到</t>
    <phoneticPr fontId="1" type="noConversion"/>
  </si>
  <si>
    <t xml:space="preserve">
物聯網系統開發部
</t>
    <phoneticPr fontId="1" type="noConversion"/>
  </si>
  <si>
    <t>物聯網主管</t>
    <phoneticPr fontId="1" type="noConversion"/>
  </si>
  <si>
    <t>副理</t>
    <phoneticPr fontId="1" type="noConversion"/>
  </si>
  <si>
    <t>吳致遠</t>
    <phoneticPr fontId="1" type="noConversion"/>
  </si>
  <si>
    <t>CD0130</t>
  </si>
  <si>
    <t xml:space="preserve">
供應鏈協同平台
</t>
  </si>
  <si>
    <t>LCM</t>
    <phoneticPr fontId="1" type="noConversion"/>
  </si>
  <si>
    <t>SS0130</t>
    <phoneticPr fontId="1" type="noConversion"/>
  </si>
  <si>
    <t>行銷業務三部</t>
    <phoneticPr fontId="1" type="noConversion"/>
  </si>
  <si>
    <t>深圳</t>
    <phoneticPr fontId="1" type="noConversion"/>
  </si>
  <si>
    <t>曾建翔</t>
    <phoneticPr fontId="1" type="noConversion"/>
  </si>
  <si>
    <t>有</t>
    <phoneticPr fontId="1" type="noConversion"/>
  </si>
  <si>
    <t>NA</t>
    <phoneticPr fontId="1" type="noConversion"/>
  </si>
  <si>
    <t>104
hunter</t>
    <phoneticPr fontId="1" type="noConversion"/>
  </si>
  <si>
    <t>徐子珺</t>
    <phoneticPr fontId="15" type="noConversion"/>
  </si>
  <si>
    <t>hunter</t>
    <phoneticPr fontId="1" type="noConversion"/>
  </si>
  <si>
    <t>葉家成</t>
    <phoneticPr fontId="1" type="noConversion"/>
  </si>
  <si>
    <t>王詔群</t>
    <phoneticPr fontId="1" type="noConversion"/>
  </si>
  <si>
    <t>林伊文</t>
    <phoneticPr fontId="1" type="noConversion"/>
  </si>
  <si>
    <t>陳榮富</t>
  </si>
  <si>
    <t>周胤汝</t>
  </si>
  <si>
    <t>陳世衛</t>
    <phoneticPr fontId="1" type="noConversion"/>
  </si>
  <si>
    <t>陳晉源</t>
    <phoneticPr fontId="1" type="noConversion"/>
  </si>
  <si>
    <t>邱文勝</t>
    <phoneticPr fontId="1" type="noConversion"/>
  </si>
  <si>
    <t>*安排陳宇任6/28面談</t>
    <phoneticPr fontId="1" type="noConversion"/>
  </si>
  <si>
    <t>CD0420</t>
    <phoneticPr fontId="1" type="noConversion"/>
  </si>
  <si>
    <t>系統工程部</t>
    <phoneticPr fontId="1" type="noConversion"/>
  </si>
  <si>
    <t>資安工程師</t>
    <phoneticPr fontId="1" type="noConversion"/>
  </si>
  <si>
    <t>呂仁貴</t>
    <phoneticPr fontId="1" type="noConversion"/>
  </si>
  <si>
    <t>Y</t>
    <phoneticPr fontId="1" type="noConversion"/>
  </si>
  <si>
    <t>張之云</t>
    <phoneticPr fontId="1" type="noConversion"/>
  </si>
  <si>
    <t xml:space="preserve">*6/10發offer
</t>
    <phoneticPr fontId="1" type="noConversion"/>
  </si>
  <si>
    <t>CD0410</t>
    <phoneticPr fontId="1" type="noConversion"/>
  </si>
  <si>
    <t>應用系統管理部</t>
    <phoneticPr fontId="1" type="noConversion"/>
  </si>
  <si>
    <t>SAP工程師(HR&amp;CO)</t>
    <phoneticPr fontId="1" type="noConversion"/>
  </si>
  <si>
    <t>工程師~資深工程師</t>
    <phoneticPr fontId="1" type="noConversion"/>
  </si>
  <si>
    <t>內湖/南科</t>
    <phoneticPr fontId="1" type="noConversion"/>
  </si>
  <si>
    <t>林志信</t>
    <phoneticPr fontId="1" type="noConversion"/>
  </si>
  <si>
    <t>Y</t>
    <phoneticPr fontId="1" type="noConversion"/>
  </si>
  <si>
    <t>李佳蓉</t>
    <phoneticPr fontId="1" type="noConversion"/>
  </si>
  <si>
    <t xml:space="preserve">*6/10發offer
</t>
    <phoneticPr fontId="1" type="noConversion"/>
  </si>
  <si>
    <t>CD0120</t>
    <phoneticPr fontId="1" type="noConversion"/>
  </si>
  <si>
    <t>客戶服務平台</t>
    <phoneticPr fontId="1" type="noConversion"/>
  </si>
  <si>
    <t>數位平台客服人員</t>
    <phoneticPr fontId="1" type="noConversion"/>
  </si>
  <si>
    <t>管理師～資深管理師</t>
    <phoneticPr fontId="1" type="noConversion"/>
  </si>
  <si>
    <t>內湖</t>
    <phoneticPr fontId="1" type="noConversion"/>
  </si>
  <si>
    <t>吳柏儀</t>
    <phoneticPr fontId="1" type="noConversion"/>
  </si>
  <si>
    <t>俞璁</t>
    <phoneticPr fontId="1" type="noConversion"/>
  </si>
  <si>
    <t>*6/24發offer</t>
    <phoneticPr fontId="1" type="noConversion"/>
  </si>
  <si>
    <t>CD0010不緊急的職缺主管也一直要求安排面談，領域leader (新增5名)</t>
    <phoneticPr fontId="1" type="noConversion"/>
  </si>
  <si>
    <t>管理師~資深管理師</t>
  </si>
  <si>
    <t>有</t>
  </si>
  <si>
    <t>NA</t>
  </si>
  <si>
    <t>104
hunter</t>
  </si>
  <si>
    <t>AD0300</t>
    <phoneticPr fontId="1" type="noConversion"/>
  </si>
  <si>
    <t>人力資源數位發展處</t>
    <phoneticPr fontId="1" type="noConversion"/>
  </si>
  <si>
    <t>管理師~資深管理師</t>
    <phoneticPr fontId="1" type="noConversion"/>
  </si>
  <si>
    <t>NA</t>
    <phoneticPr fontId="1" type="noConversion"/>
  </si>
  <si>
    <t>IR</t>
    <phoneticPr fontId="1" type="noConversion"/>
  </si>
  <si>
    <t>產品設計</t>
  </si>
  <si>
    <t>資深工程師~專案經理</t>
  </si>
  <si>
    <t>經理</t>
  </si>
  <si>
    <t>經營分析</t>
  </si>
  <si>
    <t>資深管理師</t>
  </si>
  <si>
    <t>陳政文
楊玉澤</t>
  </si>
  <si>
    <t>104
德國</t>
  </si>
  <si>
    <t>Li Yu Liao</t>
  </si>
  <si>
    <t>投資併購</t>
  </si>
  <si>
    <t>馬銀萍</t>
  </si>
  <si>
    <t>PHP後端工程師</t>
  </si>
  <si>
    <t>工程師~經理</t>
  </si>
  <si>
    <t>蘇柏叡</t>
  </si>
  <si>
    <t>前端工程師</t>
  </si>
  <si>
    <t>工程師~資深工程師</t>
  </si>
  <si>
    <t>李明軒</t>
  </si>
  <si>
    <t>資料科學家</t>
  </si>
  <si>
    <t>陳松頡</t>
  </si>
  <si>
    <t>工程師~副主任工程師</t>
  </si>
  <si>
    <t>物聯網PM</t>
  </si>
  <si>
    <t>物聯網系統開發部</t>
  </si>
  <si>
    <t>物聯網工程師</t>
  </si>
  <si>
    <t>周胤汝
吳致遠</t>
  </si>
  <si>
    <t xml:space="preserve">光學材料開發部 </t>
  </si>
  <si>
    <t>偏光片設計</t>
  </si>
  <si>
    <t>導光板光學設計</t>
  </si>
  <si>
    <t>OLED光學</t>
  </si>
  <si>
    <t>組織將調整，此職務先暫緩</t>
  </si>
  <si>
    <t>E-bike PM</t>
  </si>
  <si>
    <t>車載FAE</t>
    <phoneticPr fontId="1" type="noConversion"/>
  </si>
  <si>
    <t>工程師~副主任工程師</t>
    <phoneticPr fontId="1" type="noConversion"/>
  </si>
  <si>
    <t>內湖/南科</t>
    <phoneticPr fontId="1" type="noConversion"/>
  </si>
  <si>
    <t>有</t>
    <phoneticPr fontId="1" type="noConversion"/>
  </si>
  <si>
    <t>客戶暨技術服務二部</t>
    <phoneticPr fontId="1" type="noConversion"/>
  </si>
  <si>
    <t>蘇星魁</t>
    <phoneticPr fontId="1" type="noConversion"/>
  </si>
  <si>
    <t>ODM PM</t>
    <phoneticPr fontId="1" type="noConversion"/>
  </si>
  <si>
    <t>資料科學家
偏光片設計
產品設計</t>
    <phoneticPr fontId="1" type="noConversion"/>
  </si>
  <si>
    <t>Week</t>
    <phoneticPr fontId="1" type="noConversion"/>
  </si>
  <si>
    <t>Date</t>
    <phoneticPr fontId="1" type="noConversion"/>
  </si>
  <si>
    <t>W4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</si>
  <si>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</si>
  <si>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</si>
  <si>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</si>
  <si>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</si>
  <si>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</si>
  <si>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</si>
  <si>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工控業務</t>
    <phoneticPr fontId="1" type="noConversion"/>
  </si>
  <si>
    <r>
      <t xml:space="preserve">林薇妮
</t>
    </r>
    <r>
      <rPr>
        <sz val="10"/>
        <color theme="0" tint="-0.499984740745262"/>
        <rFont val="微軟正黑體"/>
        <family val="2"/>
        <charset val="136"/>
      </rPr>
      <t>陳瑞毅</t>
    </r>
    <phoneticPr fontId="1" type="noConversion"/>
  </si>
  <si>
    <t>SG0410</t>
    <phoneticPr fontId="1" type="noConversion"/>
  </si>
  <si>
    <t>車載PM(深圳)</t>
    <phoneticPr fontId="1" type="noConversion"/>
  </si>
  <si>
    <t>產品行銷管理部</t>
    <phoneticPr fontId="1" type="noConversion"/>
  </si>
  <si>
    <t>深圳</t>
    <phoneticPr fontId="1" type="noConversion"/>
  </si>
  <si>
    <t>枋郁宸
蔣忠志</t>
    <phoneticPr fontId="1" type="noConversion"/>
  </si>
  <si>
    <t>Y</t>
    <phoneticPr fontId="1" type="noConversion"/>
  </si>
  <si>
    <t>數位行銷業務處</t>
    <phoneticPr fontId="1" type="noConversion"/>
  </si>
  <si>
    <t>工程師~高級工程師</t>
    <phoneticPr fontId="1" type="noConversion"/>
  </si>
  <si>
    <t>黃世忠
蔡映綸</t>
    <phoneticPr fontId="1" type="noConversion"/>
  </si>
  <si>
    <t>後端工程師</t>
    <phoneticPr fontId="1" type="noConversion"/>
  </si>
  <si>
    <t>高級工程師～資深工程師</t>
  </si>
  <si>
    <t>陳宥尹</t>
  </si>
  <si>
    <t>行銷人員</t>
    <phoneticPr fontId="1" type="noConversion"/>
  </si>
  <si>
    <t>林瑞祺</t>
    <phoneticPr fontId="1" type="noConversion"/>
  </si>
  <si>
    <t>已報到</t>
    <phoneticPr fontId="1" type="noConversion"/>
  </si>
  <si>
    <t>工控業務錄取蔡政憲</t>
    <phoneticPr fontId="1" type="noConversion"/>
  </si>
  <si>
    <t>無</t>
    <phoneticPr fontId="1" type="noConversion"/>
  </si>
  <si>
    <t>場域PM(新零售、交通)
ODM PM
歐美業務主管</t>
    <phoneticPr fontId="1" type="noConversion"/>
  </si>
  <si>
    <t>資料科學家
各領域Leader</t>
    <phoneticPr fontId="1" type="noConversion"/>
  </si>
  <si>
    <t>施偉銘</t>
    <phoneticPr fontId="1" type="noConversion"/>
  </si>
  <si>
    <t>數位零售PM
交通運輸PM</t>
    <phoneticPr fontId="1" type="noConversion"/>
  </si>
  <si>
    <t>陳映希</t>
    <phoneticPr fontId="1" type="noConversion"/>
  </si>
  <si>
    <t>工程師~副主任工程師</t>
    <phoneticPr fontId="1" type="noConversion"/>
  </si>
  <si>
    <t>1.6/24面談Li Yu Liao，經與玉澤討論後，經歷與特質都不錯，簽呈馬董已簽核完畢，8/15報到</t>
    <phoneticPr fontId="1" type="noConversion"/>
  </si>
  <si>
    <t>6/13面談李明軒，已做完Reference，任用流程已簽核完畢</t>
    <phoneticPr fontId="1" type="noConversion"/>
  </si>
  <si>
    <t>報到日期往後延，待確認時間</t>
    <phoneticPr fontId="1" type="noConversion"/>
  </si>
  <si>
    <t>與致遠討論，先以目前人力為主，有需要會再重起招募</t>
    <phoneticPr fontId="1" type="noConversion"/>
  </si>
  <si>
    <t>與致遠討論，先以目前人力為主，有需要會再重起招募</t>
    <phoneticPr fontId="1" type="noConversion"/>
  </si>
  <si>
    <t>工控業務
社群平台企劃與leader</t>
    <phoneticPr fontId="1" type="noConversion"/>
  </si>
  <si>
    <t>AH0100</t>
  </si>
  <si>
    <t>產品開發暨品質管理處</t>
  </si>
  <si>
    <t>1.7/6收到信件，雷總希望聘用施偉銘先生，放在彩晶，當晚已與其視訊面談，經歷條件與特質合適，任用流程已簽核完畢，改7/26報到</t>
    <phoneticPr fontId="1" type="noConversion"/>
  </si>
  <si>
    <t>雷力誌
趙孟蔓</t>
    <phoneticPr fontId="1" type="noConversion"/>
  </si>
  <si>
    <t>1.馬銀萍任用流程已簽核完畢，8/1報到
2.面談狀況:
6/6馬銀萍-經歷較淺，基本概念有，學經歷ok
5/23陳建宏-經歷與工作內容皆適合，經討論後先再看看其他人選</t>
    <phoneticPr fontId="1" type="noConversion"/>
  </si>
  <si>
    <t xml:space="preserve">1.陳松頡同意核薪的數字，任用流程已簽核完畢，8/15報到
2.面談狀況：
6/28陳松頡-反應與技術能力都不錯，任用流程進行中
</t>
    <phoneticPr fontId="1" type="noConversion"/>
  </si>
  <si>
    <t>王昭弦</t>
    <phoneticPr fontId="1" type="noConversion"/>
  </si>
  <si>
    <t>SL0200</t>
    <phoneticPr fontId="1" type="noConversion"/>
  </si>
  <si>
    <t>SL0300</t>
    <phoneticPr fontId="1" type="noConversion"/>
  </si>
  <si>
    <t>SL0400</t>
    <phoneticPr fontId="1" type="noConversion"/>
  </si>
  <si>
    <t>LCD供應鏈
整合服務二處</t>
    <phoneticPr fontId="1" type="noConversion"/>
  </si>
  <si>
    <t>LCD供應鏈
整合服務三處</t>
    <phoneticPr fontId="1" type="noConversion"/>
  </si>
  <si>
    <t>LCD供應鏈
整合服務四處</t>
    <phoneticPr fontId="1" type="noConversion"/>
  </si>
  <si>
    <t>蔡明光</t>
    <phoneticPr fontId="1" type="noConversion"/>
  </si>
  <si>
    <t>組織剛異動，待重新確認需求</t>
    <phoneticPr fontId="1" type="noConversion"/>
  </si>
  <si>
    <t>製作人</t>
    <phoneticPr fontId="1" type="noConversion"/>
  </si>
  <si>
    <t>副理~經理</t>
    <phoneticPr fontId="1" type="noConversion"/>
  </si>
  <si>
    <t>內湖</t>
    <phoneticPr fontId="1" type="noConversion"/>
  </si>
  <si>
    <t>王慧琦</t>
    <phoneticPr fontId="1" type="noConversion"/>
  </si>
  <si>
    <t>NA</t>
    <phoneticPr fontId="1" type="noConversion"/>
  </si>
  <si>
    <t>場域PM(新零售)錄取陳尚緯
HR錄取鄭勝昆
資料科學家錄取楊震
各領域PM先聘用羅怡婷、吳家瑋</t>
    <phoneticPr fontId="1" type="noConversion"/>
  </si>
  <si>
    <t>陸奕舜</t>
    <phoneticPr fontId="1" type="noConversion"/>
  </si>
  <si>
    <t>*繼續尋找適合人選。
7/8安排高振哲面談(無PM經驗)。
6/28面談有面板經驗之人選陳秋棋。6/30曹芳瑜面談另內部推薦。
林孟佳6/23二次英文面談
鄧先生任用流程簽核中，預計安排林小姐下周二次英文面談。
6/7主管表示想任用鄧捷，6/13安排林孟佳面談。
5/31面談韋芊、6/2面談李子涵、6/7面談鄧捷</t>
    <phoneticPr fontId="1" type="noConversion"/>
  </si>
  <si>
    <t>歐洲車載業務
工控業助
社群平台企劃與leader</t>
    <phoneticPr fontId="1" type="noConversion"/>
  </si>
  <si>
    <t>鄭勝昆</t>
    <phoneticPr fontId="1" type="noConversion"/>
  </si>
  <si>
    <t>EE工程師</t>
    <phoneticPr fontId="1" type="noConversion"/>
  </si>
  <si>
    <t>W5</t>
    <phoneticPr fontId="1" type="noConversion"/>
  </si>
  <si>
    <t>資料科學家/AI
EE工程師</t>
    <phoneticPr fontId="1" type="noConversion"/>
  </si>
  <si>
    <t>Array採購錄取黃昱嘉</t>
    <phoneticPr fontId="1" type="noConversion"/>
  </si>
  <si>
    <t>曾柏文</t>
    <phoneticPr fontId="1" type="noConversion"/>
  </si>
  <si>
    <t>工控業助
應用系統工程師</t>
    <phoneticPr fontId="1" type="noConversion"/>
  </si>
  <si>
    <t>*7/29二面賴冠穎(薪資與交通考量)=&gt;婉拒
7/8面談賴冠穎</t>
    <phoneticPr fontId="1" type="noConversion"/>
  </si>
  <si>
    <t>吳韻萱</t>
    <phoneticPr fontId="1" type="noConversion"/>
  </si>
  <si>
    <t xml:space="preserve">*8/3曾柏文
面談新鮮人呂嘉羚，但人選收到其他公司offer婉拒邀約，推薦孫若情小姐給主管，人選有薪資考量(考慮中)。
7/6曹芳瑜回覆對於PM職務較不熟悉，還是以業務為主要考量，婉拒邀約。
6/30曹芳瑜面談，主管表示任用
主管表示要尋找有日文能力之PM
連奕愷6/13報到，繼續尋找適合的履歷提供主管
5/20連奕愷，任用文件簽核中
</t>
    <phoneticPr fontId="1" type="noConversion"/>
  </si>
  <si>
    <t>工控業務
工控業助
社群平台前端工程師與運動企劃</t>
    <phoneticPr fontId="1" type="noConversion"/>
  </si>
  <si>
    <t>工控業務、工控業助
應用系統工程師
外包管理PM</t>
    <phoneticPr fontId="1" type="noConversion"/>
  </si>
  <si>
    <t>偏光板設計
ESG HR
PSI</t>
    <phoneticPr fontId="1" type="noConversion"/>
  </si>
  <si>
    <r>
      <t>1.8/3、8/5共安排2個面談(楊定容、林旻臻)；</t>
    </r>
    <r>
      <rPr>
        <sz val="10"/>
        <color rgb="FF0000FF"/>
        <rFont val="微軟正黑體"/>
        <family val="2"/>
        <charset val="136"/>
      </rPr>
      <t>7/21面談鄭勝昆，經歷適合，7/28回覆接受薪資，任用已簽核完畢</t>
    </r>
    <r>
      <rPr>
        <sz val="10"/>
        <color theme="1"/>
        <rFont val="微軟正黑體"/>
        <family val="2"/>
        <charset val="136"/>
      </rPr>
      <t xml:space="preserve">
2.面談狀況:
7/25-張渲慈，經歷符合，特質需要再思考
7/22-洪承葦，特質不合適
7/4陳映如-婉拒邀約
6/23劉婉萱-經歷1年，評估中
6/15蔡暄億-招募歷練不深，大部分都是做總務的工作</t>
    </r>
    <phoneticPr fontId="1" type="noConversion"/>
  </si>
  <si>
    <t>吳佳璇</t>
    <phoneticPr fontId="1" type="noConversion"/>
  </si>
  <si>
    <t>1.8/2面談許曜麒，確認聘用，已說明薪資，表示想先找北投附近的工作；8/3共安排三位面談孫利東，先不考慮此人、8/3吳佳璇，確認聘用，已發offer，8/22報到;7/14面談楊震已核薪，待回覆是否有意願加入
2.面談狀況：
7/27林展毅－評估後以台中工作為主，婉拒offer
7/15林承信－已說明薪資，婉拒offer
7/14楊震－已核薪，待回覆是否有意願加入
7/6羅至傑-問其負責的專案細節答出來，先不考慮
6/29白國臻-經歷較淺，要的薪資較高，先不考慮</t>
    <phoneticPr fontId="1" type="noConversion"/>
  </si>
  <si>
    <t>1.持續找合適的人才
2.面談狀況：
7/12任漢邦－主管確認聘用，溝通意願中
5/12林憶慈－已核薪，7/5表示現職被交付重要的專案，故先婉拒邀約，會再與其保持聯絡</t>
    <phoneticPr fontId="1" type="noConversion"/>
  </si>
  <si>
    <t>1.8/1面談謝易儒、黃襦億，主管皆要聘用，黃襦億任用已進行完畢，9/26報到；謝易儒已說明薪資，待回覆意願
2.面談狀況說明：
7/27李松穎－無法完整說明專案，先不考慮</t>
    <phoneticPr fontId="1" type="noConversion"/>
  </si>
  <si>
    <t>1.7/13面談程偉倫，提供薪資資料，已說明薪資，婉拒邀約</t>
    <phoneticPr fontId="1" type="noConversion"/>
  </si>
  <si>
    <t>IR
方案系統整合
PSI
採購</t>
    <phoneticPr fontId="1" type="noConversion"/>
  </si>
  <si>
    <t>黃襦億</t>
    <phoneticPr fontId="1" type="noConversion"/>
  </si>
  <si>
    <t>資料科學家
德國HRBP
策略投資</t>
    <phoneticPr fontId="1" type="noConversion"/>
  </si>
  <si>
    <t>SI0100</t>
    <phoneticPr fontId="1" type="noConversion"/>
  </si>
  <si>
    <t>CD0300</t>
    <phoneticPr fontId="1" type="noConversion"/>
  </si>
  <si>
    <t>CD0010</t>
    <phoneticPr fontId="1" type="noConversion"/>
  </si>
  <si>
    <t>數位平台開發部</t>
    <phoneticPr fontId="1" type="noConversion"/>
  </si>
  <si>
    <t>資料科學家/AI工程師</t>
    <phoneticPr fontId="1" type="noConversion"/>
  </si>
  <si>
    <t>SI0000</t>
    <phoneticPr fontId="1" type="noConversion"/>
  </si>
  <si>
    <t>方案整合暨系統服務
行銷業務中心</t>
    <phoneticPr fontId="1" type="noConversion"/>
  </si>
  <si>
    <t>SI0510</t>
    <phoneticPr fontId="1" type="noConversion"/>
  </si>
  <si>
    <t>SI0520</t>
    <phoneticPr fontId="1" type="noConversion"/>
  </si>
  <si>
    <t xml:space="preserve">光學材料開發部 </t>
    <phoneticPr fontId="1" type="noConversion"/>
  </si>
  <si>
    <t>CT0210</t>
    <phoneticPr fontId="1" type="noConversion"/>
  </si>
  <si>
    <t>CT0220</t>
    <phoneticPr fontId="1" type="noConversion"/>
  </si>
  <si>
    <t>SI0200</t>
    <phoneticPr fontId="1" type="noConversion"/>
  </si>
  <si>
    <t>SI0210</t>
    <phoneticPr fontId="1" type="noConversion"/>
  </si>
  <si>
    <t>SL0510</t>
    <phoneticPr fontId="1" type="noConversion"/>
  </si>
  <si>
    <t>CD0010</t>
    <phoneticPr fontId="1" type="noConversion"/>
  </si>
  <si>
    <t>SL0100</t>
    <phoneticPr fontId="1" type="noConversion"/>
  </si>
  <si>
    <t>LCD供應鏈
整合服務一處</t>
    <phoneticPr fontId="1" type="noConversion"/>
  </si>
  <si>
    <t>1.黃昱嘉因被目前主管慰留，希望明年二月再異動，因此婉拒報到</t>
    <phoneticPr fontId="1" type="noConversion"/>
  </si>
  <si>
    <t>CT0210</t>
    <phoneticPr fontId="1" type="noConversion"/>
  </si>
  <si>
    <t>CD0140</t>
  </si>
  <si>
    <t>CD0140</t>
    <phoneticPr fontId="1" type="noConversion"/>
  </si>
  <si>
    <t>平台營運管理部</t>
  </si>
  <si>
    <t>林瑞祺</t>
  </si>
  <si>
    <t>Y</t>
  </si>
  <si>
    <t>系統整合工程師</t>
    <phoneticPr fontId="1" type="noConversion"/>
  </si>
  <si>
    <t>*已提供主管人選，但主管尚未回應
6/15主管表示，林伊文預計來SX0120，另一位人選最好是有美國業務開發經驗。
5/3面談古忠正先生、5/24曹芳瑜、5/31孔珮璇</t>
    <phoneticPr fontId="1" type="noConversion"/>
  </si>
  <si>
    <t>紀廷諭</t>
    <phoneticPr fontId="1" type="noConversion"/>
  </si>
  <si>
    <t>陳諭亭</t>
    <phoneticPr fontId="1" type="noConversion"/>
  </si>
  <si>
    <t>倪楷翔</t>
  </si>
  <si>
    <t>*8/15面談吳冠霖=&gt;錄取</t>
    <phoneticPr fontId="1" type="noConversion"/>
  </si>
  <si>
    <t>吳冠霖</t>
    <phoneticPr fontId="1" type="noConversion"/>
  </si>
  <si>
    <t>王然杰</t>
    <phoneticPr fontId="1" type="noConversion"/>
  </si>
  <si>
    <t>PSI</t>
    <phoneticPr fontId="1" type="noConversion"/>
  </si>
  <si>
    <t>商業發展處</t>
    <phoneticPr fontId="1" type="noConversion"/>
  </si>
  <si>
    <t>商業發展業務</t>
    <phoneticPr fontId="1" type="noConversion"/>
  </si>
  <si>
    <t>副理～經理</t>
    <phoneticPr fontId="1" type="noConversion"/>
  </si>
  <si>
    <t>7/11面談陳琪，7/12面談廖為舜－二位都薪資偏高</t>
    <phoneticPr fontId="1" type="noConversion"/>
  </si>
  <si>
    <t>劉家麟
黃永立</t>
    <phoneticPr fontId="1" type="noConversion"/>
  </si>
  <si>
    <t>劉家麟
黃永立</t>
    <phoneticPr fontId="1" type="noConversion"/>
  </si>
  <si>
    <t>黃永立</t>
    <phoneticPr fontId="1" type="noConversion"/>
  </si>
  <si>
    <t>104
hunter</t>
    <phoneticPr fontId="1" type="noConversion"/>
  </si>
  <si>
    <t>組織剛異動，待重新確認需求</t>
    <phoneticPr fontId="1" type="noConversion"/>
  </si>
  <si>
    <t>1.待重新確認需求此職務先以南科為主
2.面談狀況:
6/16黃駿-表示個性較木訥,先不考慮</t>
    <phoneticPr fontId="1" type="noConversion"/>
  </si>
  <si>
    <t>工控業務、工控業助
應用系統工程師</t>
    <phoneticPr fontId="1" type="noConversion"/>
  </si>
  <si>
    <t xml:space="preserve">模組開發部 </t>
    <phoneticPr fontId="1" type="noConversion"/>
  </si>
  <si>
    <t>取消報到</t>
    <phoneticPr fontId="1" type="noConversion"/>
  </si>
  <si>
    <t>取消報到</t>
    <phoneticPr fontId="1" type="noConversion"/>
  </si>
  <si>
    <t>先緩/南科為主</t>
    <phoneticPr fontId="1" type="noConversion"/>
  </si>
  <si>
    <t>CD0210</t>
    <phoneticPr fontId="1" type="noConversion"/>
  </si>
  <si>
    <t>CD0220</t>
    <phoneticPr fontId="1" type="noConversion"/>
  </si>
  <si>
    <t>APP運營部</t>
    <phoneticPr fontId="1" type="noConversion"/>
  </si>
  <si>
    <t>平台營運管理部</t>
    <phoneticPr fontId="1" type="noConversion"/>
  </si>
  <si>
    <t>SS0110</t>
    <phoneticPr fontId="1" type="noConversion"/>
  </si>
  <si>
    <t>SS0310</t>
    <phoneticPr fontId="1" type="noConversion"/>
  </si>
  <si>
    <t>SS0320</t>
    <phoneticPr fontId="1" type="noConversion"/>
  </si>
  <si>
    <t>CD0300</t>
    <phoneticPr fontId="1" type="noConversion"/>
  </si>
  <si>
    <t>生態社群媒體處</t>
    <phoneticPr fontId="1" type="noConversion"/>
  </si>
  <si>
    <t>多媒體製作部</t>
    <phoneticPr fontId="1" type="noConversion"/>
  </si>
  <si>
    <t>SS0120</t>
    <phoneticPr fontId="1" type="noConversion"/>
  </si>
  <si>
    <t>CD0430</t>
    <phoneticPr fontId="1" type="noConversion"/>
  </si>
  <si>
    <t>品牌行銷部</t>
    <phoneticPr fontId="1" type="noConversion"/>
  </si>
  <si>
    <t>SS0100</t>
    <phoneticPr fontId="1" type="noConversion"/>
  </si>
  <si>
    <t>Jonathan/Jessie</t>
    <phoneticPr fontId="1" type="noConversion"/>
  </si>
  <si>
    <t>Jonathan/Donna</t>
    <phoneticPr fontId="1" type="noConversion"/>
  </si>
  <si>
    <t>待確認</t>
    <phoneticPr fontId="1" type="noConversion"/>
  </si>
  <si>
    <t>羅怡婷</t>
    <phoneticPr fontId="1" type="noConversion"/>
  </si>
  <si>
    <t>吳家瑋</t>
    <phoneticPr fontId="1" type="noConversion"/>
  </si>
  <si>
    <r>
      <rPr>
        <sz val="10"/>
        <color rgb="FF0070C0"/>
        <rFont val="微軟正黑體"/>
        <family val="2"/>
        <charset val="136"/>
      </rPr>
      <t>*8/23面談陳亮言先生</t>
    </r>
    <r>
      <rPr>
        <sz val="10"/>
        <rFont val="微軟正黑體"/>
        <family val="2"/>
        <charset val="136"/>
      </rPr>
      <t xml:space="preserve">
林育安7/15離職</t>
    </r>
    <phoneticPr fontId="1" type="noConversion"/>
  </si>
  <si>
    <t>社群平台前後端工程師錄用
吳冠霖、倪楷翔</t>
    <phoneticPr fontId="1" type="noConversion"/>
  </si>
  <si>
    <t>1.8/23面談李姿慧，經歷較普通，要再持續看人</t>
    <phoneticPr fontId="1" type="noConversion"/>
  </si>
  <si>
    <t>外包管理PM
工控業務、業助</t>
    <phoneticPr fontId="1" type="noConversion"/>
  </si>
  <si>
    <t>IR
方案系統整合
PSI</t>
    <phoneticPr fontId="1" type="noConversion"/>
  </si>
  <si>
    <t>PSI
商業開發
EV硬體
IR</t>
    <phoneticPr fontId="1" type="noConversion"/>
  </si>
  <si>
    <t>Jonathan</t>
    <phoneticPr fontId="1" type="noConversion"/>
  </si>
  <si>
    <t>AI錄用張玹宗</t>
    <phoneticPr fontId="1" type="noConversion"/>
  </si>
  <si>
    <t>南科</t>
    <phoneticPr fontId="1" type="noConversion"/>
  </si>
  <si>
    <t xml:space="preserve">*8/10面談APP工程師紀廷諭=&gt;錄取
李佳蓉7/11報到
李佳蓉小姐任用流程簽核中
</t>
    <phoneticPr fontId="1" type="noConversion"/>
  </si>
  <si>
    <t>AD0120</t>
    <phoneticPr fontId="1" type="noConversion"/>
  </si>
  <si>
    <t>北區行政管理部</t>
    <phoneticPr fontId="1" type="noConversion"/>
  </si>
  <si>
    <t>甲級職安衛管理師</t>
    <phoneticPr fontId="1" type="noConversion"/>
  </si>
  <si>
    <t>涂景換</t>
    <phoneticPr fontId="1" type="noConversion"/>
  </si>
  <si>
    <t>Y</t>
    <phoneticPr fontId="1" type="noConversion"/>
  </si>
  <si>
    <t>9月</t>
    <phoneticPr fontId="1" type="noConversion"/>
  </si>
  <si>
    <t>外包管理PM
工控業務、業助</t>
    <phoneticPr fontId="1" type="noConversion"/>
  </si>
  <si>
    <t>工控業務、業助</t>
    <phoneticPr fontId="1" type="noConversion"/>
  </si>
  <si>
    <t>無</t>
    <phoneticPr fontId="1" type="noConversion"/>
  </si>
  <si>
    <t>社群平台前/後端工程師招募完成</t>
    <phoneticPr fontId="1" type="noConversion"/>
  </si>
  <si>
    <t>*提供主管數位人選。
7/1面談王健祐先生=&gt;主管表示不適合</t>
    <phoneticPr fontId="1" type="noConversion"/>
  </si>
  <si>
    <t>工控業務(助理)</t>
    <phoneticPr fontId="1" type="noConversion"/>
  </si>
  <si>
    <r>
      <rPr>
        <sz val="10"/>
        <color rgb="FF0070C0"/>
        <rFont val="微軟正黑體"/>
        <family val="2"/>
        <charset val="136"/>
      </rPr>
      <t xml:space="preserve">*9/2面談唐郁婷
</t>
    </r>
    <r>
      <rPr>
        <sz val="10"/>
        <rFont val="微軟正黑體"/>
        <family val="2"/>
        <charset val="136"/>
      </rPr>
      <t>8/12二面李光涵=&gt;暫時無法離開目前公司</t>
    </r>
    <r>
      <rPr>
        <sz val="10"/>
        <color rgb="FF0070C0"/>
        <rFont val="微軟正黑體"/>
        <family val="2"/>
        <charset val="136"/>
      </rPr>
      <t xml:space="preserve">
</t>
    </r>
    <r>
      <rPr>
        <sz val="10"/>
        <color theme="1"/>
        <rFont val="微軟正黑體"/>
        <family val="2"/>
        <charset val="136"/>
      </rPr>
      <t>7/27面談李光涵，主管還希望看看其他人選</t>
    </r>
    <r>
      <rPr>
        <sz val="10"/>
        <color rgb="FF0070C0"/>
        <rFont val="微軟正黑體"/>
        <family val="2"/>
        <charset val="136"/>
      </rPr>
      <t xml:space="preserve">
</t>
    </r>
    <r>
      <rPr>
        <sz val="10"/>
        <rFont val="微軟正黑體"/>
        <family val="2"/>
        <charset val="136"/>
      </rPr>
      <t>提供主管數位人選履歷，但主管確診，尚未回應。
7/7安排孫若晴小姐面談。
6/15主管要求要找一位有車載面板經驗且精通英日文之業務</t>
    </r>
    <phoneticPr fontId="1" type="noConversion"/>
  </si>
  <si>
    <r>
      <rPr>
        <sz val="10"/>
        <color rgb="FF0070C0"/>
        <rFont val="微軟正黑體"/>
        <family val="2"/>
        <charset val="136"/>
      </rPr>
      <t>*9/1面談沈德旻</t>
    </r>
    <r>
      <rPr>
        <sz val="10"/>
        <rFont val="微軟正黑體"/>
        <family val="2"/>
        <charset val="136"/>
      </rPr>
      <t xml:space="preserve">
因應基金會的需求，須新增一名行銷企劃。</t>
    </r>
    <phoneticPr fontId="1" type="noConversion"/>
  </si>
  <si>
    <t>*8/17面談倪楷翔=&gt;錄取
7/19面談李聿庭小姐，錄取，核薪等對方回覆=&gt;李小姐婉拒邀請，因希望找大團隊而非獨自一人
楊啟鞍表示願意報到，但協理覺得薪資高，再看看。
6/30面談楊啟鞍=&gt;核薪中
6/20林裕敏面談，不適合
安排錢建宇6/17面談，6/20林裕敏面談
何懿中最後工作日6/17</t>
    <phoneticPr fontId="1" type="noConversion"/>
  </si>
  <si>
    <t>*8/11面談方燕婷=&gt;錄取=&gt;婉拒邀約，改錄取陳諭亭
8/5陳諭亭=&gt;備取
7/26面談劉揚琳小姐=&gt;缺乏經驗，不適合
安排汪天茹小姐6/17面談(不適合)</t>
    <phoneticPr fontId="1" type="noConversion"/>
  </si>
  <si>
    <t>*7/12面談蘇又嘉=&gt;人選想以外包方式配合。=&gt;錄取張之云
安排7/5劉沛穎面談=&gt;不適合；安排7/7張之云面談=&gt;主管想用
6/21面談王麗雅小姐，主管表示想用=&gt;婉拒
劉佩璇最後工作日6/30</t>
    <phoneticPr fontId="1" type="noConversion"/>
  </si>
  <si>
    <t>*錄取陸奕舜
7/25安排陸奕舜先生面談</t>
    <phoneticPr fontId="1" type="noConversion"/>
  </si>
  <si>
    <t xml:space="preserve">*錄取湯家琪(任用文件製作中)
聯繫陳宜平面談中=&gt;取消面談
6/10安排湯家琪小姐面談(內部推薦)，Donna核薪中。
5/26面談敖采渝小姐
*Cherry處長表示未來新的組織可能各領域都會有一個主管。
陳姵妤最後工作日5/31，
</t>
    <phoneticPr fontId="1" type="noConversion"/>
  </si>
  <si>
    <t>*8/9面談吳韻萱
8/4鍾詩晟
7/21面談健康飲食或運動領域leader_吳家瑋先生
7/14面談健康飲食或旅遊領域leader_羅怡婷
7/15面談動物與生活領域Leader - 陳俐融</t>
    <phoneticPr fontId="1" type="noConversion"/>
  </si>
  <si>
    <t>*8/4鍾詩晟
7/21面談健康飲食或運動領域leader_吳家瑋先生
7/14面談健康飲食或旅遊領域leader_羅怡婷
7/15面談動物與生活領域Leader - 陳俐融</t>
    <phoneticPr fontId="1" type="noConversion"/>
  </si>
  <si>
    <t>AI工程師
應用系統工程師</t>
    <phoneticPr fontId="1" type="noConversion"/>
  </si>
  <si>
    <t>AI錄用劉易豐</t>
    <phoneticPr fontId="1" type="noConversion"/>
  </si>
  <si>
    <t>無</t>
    <phoneticPr fontId="1" type="noConversion"/>
  </si>
  <si>
    <t>張鉉宗</t>
    <phoneticPr fontId="1" type="noConversion"/>
  </si>
  <si>
    <t>1.8/30面談劉易豐，已發Offer；8/23面談張鉉宗，接受薪資待做Reference；8/15面談李欣穎，協理確認聘用，已說明薪資，待回覆意願
2.面談狀況：
8/30劉易豐-已發Offer；
8/23張鉉宗-已發offer，10/17報到
8/15李欣穎-協理確認聘用，已說明薪資，待回覆意願
8/3吳佳璇-確認聘用，已發offer，8/22報到(已報到)
8/3孫利東-先不考慮此人、
8/2許曜麒－確認聘用，已說明薪資，表示想先找北投附近的工作(8/31聯絡)
7/27林展毅－評估後以台中工作為主，婉拒offer
7/15林承信－已說明薪資，婉拒offer
7/14楊震－已核薪，待回覆是否有意願加入
7/6羅至傑-問其負責的專案細節答出來，先不考慮
6/28陳松頡-反應與技術能力都不錯，任用已簽核完畢，8/15報到
6/29白國臻-經歷較淺，要的薪資較高，先不考慮</t>
    <phoneticPr fontId="1" type="noConversion"/>
  </si>
  <si>
    <t>數位專案HR</t>
    <phoneticPr fontId="1" type="noConversion"/>
  </si>
  <si>
    <t>工程師~資深工程師</t>
    <phoneticPr fontId="1" type="noConversion"/>
  </si>
  <si>
    <t>王程皓
李禎惠</t>
    <phoneticPr fontId="1" type="noConversion"/>
  </si>
  <si>
    <t>李禎惠</t>
    <phoneticPr fontId="1" type="noConversion"/>
  </si>
  <si>
    <t>持續找合適的人</t>
    <phoneticPr fontId="1" type="noConversion"/>
  </si>
  <si>
    <t>1.持續找合適的人才
2.面談狀況說明：
8/17邱靖真－薪資較高，對方意願也不高
8/16朱健仁－經歷不合適
7/27陳尚緯－經歷合適，8/15婉拒邀約</t>
    <phoneticPr fontId="1" type="noConversion"/>
  </si>
  <si>
    <t>9/15安排1位面談(李偉誌Sam Lee)</t>
    <phoneticPr fontId="1" type="noConversion"/>
  </si>
  <si>
    <t>1.先前面談唐述綱因薪資與職稱而婉拒報到，與April討論後，表示不調整抬頭，持續看其他人</t>
    <phoneticPr fontId="1" type="noConversion"/>
  </si>
  <si>
    <t>ESG永續專員
(環境)</t>
    <phoneticPr fontId="1" type="noConversion"/>
  </si>
  <si>
    <t>HR</t>
    <phoneticPr fontId="1" type="noConversion"/>
  </si>
  <si>
    <t>1.與Wesley討論，此職務先看後續數位系統開發的狀況再來評估是否要找人
2.面談狀況說明：
8/23陳佳勇-較熟訓練系統，對招募系統不熟
8/11洪雪筑-系統使用的經驗與能力較不足
8/10黃若晴-過往大多待非營利組織，未曾比較過其他平台上的差別
7/25吳唯睿－薪資偏高，能力有限，與Ｗesley討論，建議再找別人</t>
    <phoneticPr fontId="1" type="noConversion"/>
  </si>
  <si>
    <t>1.9/13安排1位面談(劉書妤)</t>
    <phoneticPr fontId="1" type="noConversion"/>
  </si>
  <si>
    <r>
      <rPr>
        <sz val="10"/>
        <color rgb="FF0070C0"/>
        <rFont val="微軟正黑體"/>
        <family val="2"/>
        <charset val="136"/>
      </rPr>
      <t>*9/5高若語、9/7游于萱=&gt;高若語二面
9/1面談許悅甄=&gt;錄取</t>
    </r>
    <r>
      <rPr>
        <sz val="10"/>
        <rFont val="微軟正黑體"/>
        <family val="2"/>
        <charset val="136"/>
      </rPr>
      <t xml:space="preserve">
提供主管數位人選，聯繫邀請中</t>
    </r>
    <phoneticPr fontId="1" type="noConversion"/>
  </si>
  <si>
    <t>許悅甄</t>
    <phoneticPr fontId="1" type="noConversion"/>
  </si>
  <si>
    <t>核薪</t>
    <phoneticPr fontId="1" type="noConversion"/>
  </si>
  <si>
    <r>
      <rPr>
        <sz val="10"/>
        <color rgb="FF0070C0"/>
        <rFont val="微軟正黑體"/>
        <family val="2"/>
        <charset val="136"/>
      </rPr>
      <t>*9/6陳妤漩=&gt;錄取
9/2面談許家瑜</t>
    </r>
    <r>
      <rPr>
        <sz val="10"/>
        <rFont val="微軟正黑體"/>
        <family val="2"/>
        <charset val="136"/>
      </rPr>
      <t xml:space="preserve">
7/27面談鄭雅中小姐=&gt;不符合期待
賴雅君婉拒報到，主管表示想邀請離職員工林伊文回任</t>
    </r>
    <phoneticPr fontId="1" type="noConversion"/>
  </si>
  <si>
    <t>陳妤漩</t>
  </si>
  <si>
    <t>核薪</t>
    <phoneticPr fontId="1" type="noConversion"/>
  </si>
  <si>
    <r>
      <rPr>
        <sz val="10"/>
        <color rgb="FF0070C0"/>
        <rFont val="微軟正黑體"/>
        <family val="2"/>
        <charset val="136"/>
      </rPr>
      <t>*9/7高浩倫
安排金宛柔二面</t>
    </r>
    <r>
      <rPr>
        <sz val="10"/>
        <rFont val="微軟正黑體"/>
        <family val="2"/>
        <charset val="136"/>
      </rPr>
      <t xml:space="preserve">
8/26 面談葉瀚升，主管表示不考慮
8/19金宛柔面談
8/3粘家毓、8/5陳仕益=&gt;不適合
錄取蔡政憲8/1報到=&gt;取消報到
7/12面談蔡政憲，Amber要求來公司二面，已安排7/19上午
吳建成任用簽核未過，主管表示另外找有業務經驗的人。
吳建成先生6/13表示願意接受offer，任用文件簽核中；另安排許嘉芸6/17面談。
6/10安排賴奕帆先生面談
錄取吳建成先生，核薪中，因薪資要求過高，暫時不考慮。
吳俐穎小姐不願配合提供薪資證明。</t>
    </r>
    <phoneticPr fontId="1" type="noConversion"/>
  </si>
  <si>
    <t>工控/車載PM</t>
    <phoneticPr fontId="1" type="noConversion"/>
  </si>
  <si>
    <r>
      <rPr>
        <sz val="10"/>
        <color rgb="FF0070C0"/>
        <rFont val="微軟正黑體"/>
        <family val="2"/>
        <charset val="136"/>
      </rPr>
      <t>*9/14面談黃琬婷小姐</t>
    </r>
    <r>
      <rPr>
        <sz val="10"/>
        <rFont val="微軟正黑體"/>
        <family val="2"/>
        <charset val="136"/>
      </rPr>
      <t xml:space="preserve">
黃維平8/31離職</t>
    </r>
    <phoneticPr fontId="1" type="noConversion"/>
  </si>
  <si>
    <t>9/12面談洪玉欣=&gt;基礎技術有，但學習能力有疑慮，先保留
8/19孫偉倫-已核薪，對方婉拒邀約
6/29蘇柏叡-7/18報到
6/23王建樺-對過往經歷有疑慮，先暫緩</t>
    <phoneticPr fontId="1" type="noConversion"/>
  </si>
  <si>
    <r>
      <rPr>
        <sz val="10"/>
        <color rgb="FF0070C0"/>
        <rFont val="微軟正黑體"/>
        <family val="2"/>
        <charset val="136"/>
      </rPr>
      <t>*8/16面談李祐廷</t>
    </r>
    <r>
      <rPr>
        <sz val="10"/>
        <color theme="1"/>
        <rFont val="微軟正黑體"/>
        <family val="2"/>
        <charset val="136"/>
      </rPr>
      <t xml:space="preserve">
8/3董二豪=&gt;不適合
7/29面談游輝奕先生=&gt;不適合
7/19面談譚仲宇，主管表示可核薪譚看看，該員配合度不高，不建議任用
6/20安排謝以雄面談</t>
    </r>
    <phoneticPr fontId="1" type="noConversion"/>
  </si>
  <si>
    <t>*安排劉孟婷6/22面談=&gt;取消面談
擔心目前設計師林艾佳會提離職</t>
    <phoneticPr fontId="1" type="noConversion"/>
  </si>
  <si>
    <t>9/7林靖翰=&gt;敘薪中
8/30面談劉易豐=&gt;錄取
8/23張鉉宗-已發offer，10/17報到
8/15李欣穎-協理確認聘用，已說明薪資，待回覆意願
8/3吳佳璇-確認聘用，已發offer，8/22報到(已報到)
8/3孫利東-先不考慮此人、
8/2許曜麒－確認聘用，已說明薪資，表示想先找北投附近的工作(8/31聯絡)
7/27林展毅－評估後以台中工作為主，婉拒offer
7/15林承信－已說明薪資，婉拒offer
7/14楊震－已核薪，待回覆是否有意願加入
7/6羅至傑-問其負責的專案細節答出來，先不考慮
6/28陳松頡-反應與技術能力都不錯，任用已簽核完畢，8/15報到
6/29白國臻-經歷較淺，要的薪資較高，先不考慮</t>
    <phoneticPr fontId="1" type="noConversion"/>
  </si>
  <si>
    <t>1.8/29面談熊淳禮，安排8/31與世明、瑞美視訊，經歷不錯=&gt;敘薪中，與世明討論
2.面談狀況：
6/30江志凱-英文聽說較弱，經歷較一般，與世明討論後，先不考慮</t>
    <phoneticPr fontId="1" type="noConversion"/>
  </si>
  <si>
    <t>1.9/13安排1位面談(丁于倢);8/25面談鄭博瑜，經歷合適，欲安排複試，已收到其他offer婉拒</t>
    <phoneticPr fontId="1" type="noConversion"/>
  </si>
  <si>
    <t>1.9/8面談曹慶德Benni，經歷較不符合需求，Alice建議可以轉推薦給Amber；8/23面談葉菁琥(Ross)，Alice有想聘用，待鍾處返國後再安排，9/14鍾處進公司後再安排
2.面談狀況:
8/12林彥廷－後續方向調整為BD，先不考慮
8/3王植彥－後方向調整，先不考慮
7/22李俊穎-經歷較淺，特質不適合
6/6馬銀萍-經歷較淺，基本概念有，學經歷ok，任用流程已簽核完畢，8/1報到
5/23陳建宏-經歷與工作內容皆適合，經討論後先再看看其他人選</t>
    <phoneticPr fontId="1" type="noConversion"/>
  </si>
  <si>
    <t>CT0110</t>
    <phoneticPr fontId="1" type="noConversion"/>
  </si>
  <si>
    <t>LED產品開發部</t>
    <phoneticPr fontId="1" type="noConversion"/>
  </si>
  <si>
    <t>光學工程師</t>
    <phoneticPr fontId="1" type="noConversion"/>
  </si>
  <si>
    <t>Y</t>
    <phoneticPr fontId="1" type="noConversion"/>
  </si>
  <si>
    <t>資深工程師~副主任工程師</t>
    <phoneticPr fontId="1" type="noConversion"/>
  </si>
  <si>
    <t>趙自皓</t>
    <phoneticPr fontId="1" type="noConversion"/>
  </si>
  <si>
    <t>趙自皓</t>
    <phoneticPr fontId="1" type="noConversion"/>
  </si>
  <si>
    <t>先進材料應用工程師</t>
    <phoneticPr fontId="1" type="noConversion"/>
  </si>
  <si>
    <t>偏光片製程</t>
    <phoneticPr fontId="1" type="noConversion"/>
  </si>
  <si>
    <t>導光板機構設計</t>
    <phoneticPr fontId="1" type="noConversion"/>
  </si>
  <si>
    <t>內湖/南科</t>
    <phoneticPr fontId="1" type="noConversion"/>
  </si>
  <si>
    <t>NA</t>
    <phoneticPr fontId="1" type="noConversion"/>
  </si>
  <si>
    <t>NA</t>
    <phoneticPr fontId="1" type="noConversion"/>
  </si>
  <si>
    <t>1.9/8面談李軒豪，待與April討論；9/2面談姚盈瑄Momo，April表示他的經歷比較不適合作業務，是否合適ODM PM，她要再跟國元討論；8/31面談陳奕瑋，婉拒邀約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</si>
  <si>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</si>
  <si>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</si>
  <si>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</si>
  <si>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</si>
  <si>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偏光板、導光板
光學材料、先進材料
IR、ESG</t>
    <phoneticPr fontId="1" type="noConversion"/>
  </si>
  <si>
    <t>PSI、商業開發
EV硬體
IR、ESG</t>
    <phoneticPr fontId="1" type="noConversion"/>
  </si>
  <si>
    <r>
      <rPr>
        <sz val="10"/>
        <rFont val="微軟正黑體"/>
        <family val="2"/>
        <charset val="136"/>
      </rPr>
      <t>9/7面談陳威宏=&gt;新鮮人，但專業跟態度還可以，先保留</t>
    </r>
    <r>
      <rPr>
        <sz val="10"/>
        <color rgb="FF0070C0"/>
        <rFont val="微軟正黑體"/>
        <family val="2"/>
        <charset val="136"/>
      </rPr>
      <t xml:space="preserve">
</t>
    </r>
    <r>
      <rPr>
        <sz val="10"/>
        <rFont val="微軟正黑體"/>
        <family val="2"/>
        <charset val="136"/>
      </rPr>
      <t>9/8面談李佳勳=&gt;婉拒邀約</t>
    </r>
    <r>
      <rPr>
        <sz val="10"/>
        <color rgb="FF0070C0"/>
        <rFont val="微軟正黑體"/>
        <family val="2"/>
        <charset val="136"/>
      </rPr>
      <t xml:space="preserve">
</t>
    </r>
    <r>
      <rPr>
        <sz val="10"/>
        <rFont val="微軟正黑體"/>
        <family val="2"/>
        <charset val="136"/>
      </rPr>
      <t>8/25面談石展競=&gt;錄取</t>
    </r>
    <r>
      <rPr>
        <sz val="10"/>
        <color rgb="FF0070C0"/>
        <rFont val="微軟正黑體"/>
        <family val="2"/>
        <charset val="136"/>
      </rPr>
      <t xml:space="preserve">
</t>
    </r>
    <r>
      <rPr>
        <sz val="10"/>
        <rFont val="微軟正黑體"/>
        <family val="2"/>
        <charset val="136"/>
      </rPr>
      <t>8/10面談APP工程師紀廷諭=&gt;錄取
*8/11面談AP工程師葉淇鈞=&gt;錄取=&gt;8/22婉拒
繼續邀請適合的人選</t>
    </r>
    <r>
      <rPr>
        <sz val="10"/>
        <color rgb="FF0070C0"/>
        <rFont val="微軟正黑體"/>
        <family val="2"/>
        <charset val="136"/>
      </rPr>
      <t xml:space="preserve">
</t>
    </r>
    <r>
      <rPr>
        <sz val="10"/>
        <rFont val="微軟正黑體"/>
        <family val="2"/>
        <charset val="136"/>
      </rPr>
      <t>7/27面談曾品華小姐=&gt;婉拒邀約</t>
    </r>
    <r>
      <rPr>
        <sz val="10"/>
        <color rgb="FF0070C0"/>
        <rFont val="微軟正黑體"/>
        <family val="2"/>
        <charset val="136"/>
      </rPr>
      <t xml:space="preserve">
</t>
    </r>
    <r>
      <rPr>
        <sz val="10"/>
        <rFont val="微軟正黑體"/>
        <family val="2"/>
        <charset val="136"/>
      </rPr>
      <t>余明傑核薪，對方考慮中=&gt;7/25婉拒</t>
    </r>
    <r>
      <rPr>
        <sz val="10"/>
        <color rgb="FF0070C0"/>
        <rFont val="微軟正黑體"/>
        <family val="2"/>
        <charset val="136"/>
      </rPr>
      <t xml:space="preserve">
</t>
    </r>
    <r>
      <rPr>
        <sz val="10"/>
        <rFont val="微軟正黑體"/>
        <family val="2"/>
        <charset val="136"/>
      </rPr>
      <t>安排余明傑7/15面談，人選意願高。</t>
    </r>
    <r>
      <rPr>
        <sz val="10"/>
        <color theme="1"/>
        <rFont val="微軟正黑體"/>
        <family val="2"/>
        <charset val="136"/>
      </rPr>
      <t xml:space="preserve">
陳瑞毅與林薇妮任用文件簽核中
6/7主管表示想任用陳瑞毅與李明修。另，林薇妮小姐回覆願意前來。
6/1面談陳瑞毅、李明修。
4/20面談林薇妮小姐_尚未畢業，預計6月中答覆
</t>
    </r>
    <phoneticPr fontId="1" type="noConversion"/>
  </si>
  <si>
    <t>1.9/16安排1位面談(楊舜傑)；8/1面談謝易儒，已說明薪資，婉拒邀約
2.面談狀況說明：
8/1黃襦億－主管確認聘用，任用已進行完畢，後婉拒報到
7/27李松穎－無法完整說明專案，先不考慮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</si>
</sst>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;@"/>
    <numFmt numFmtId="177" formatCode="0;[Red]0"/>
    <numFmt numFmtId="178" formatCode="m/d;@"/>
    <numFmt numFmtId="179" formatCode="m&quot;月&quot;d&quot;日&quot;"/>
  </numFmts>
  <fonts count="1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b/>
      <sz val="10"/>
      <name val="微軟正黑體"/>
      <family val="2"/>
      <charset val="136"/>
    </font>
    <font>
      <sz val="10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0"/>
      <color rgb="FFFF0000"/>
      <name val="微軟正黑體"/>
      <family val="2"/>
      <charset val="136"/>
    </font>
    <font>
      <sz val="10"/>
      <color rgb="FF0070C0"/>
      <name val="微軟正黑體"/>
      <family val="2"/>
      <charset val="136"/>
    </font>
    <font>
      <sz val="11"/>
      <name val="微軟正黑體"/>
      <family val="2"/>
      <charset val="136"/>
    </font>
    <font>
      <sz val="9"/>
      <name val="新細明體"/>
      <family val="1"/>
      <charset val="136"/>
    </font>
    <font>
      <sz val="10"/>
      <color theme="0" tint="-0.499984740745262"/>
      <name val="微軟正黑體"/>
      <family val="2"/>
      <charset val="136"/>
    </font>
    <font>
      <sz val="10"/>
      <color rgb="FF0000FF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177" fontId="3" fillId="0" borderId="0" xfId="0" applyNumberFormat="1" applyFont="1" applyBorder="1" applyAlignment="1">
      <alignment horizontal="center" vertical="center" wrapText="1"/>
    </xf>
    <xf numFmtId="178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>
      <alignment vertical="center"/>
    </xf>
    <xf numFmtId="178" fontId="3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3" fillId="0" borderId="7" xfId="0" applyFont="1" applyBorder="1">
      <alignment vertical="center"/>
    </xf>
    <xf numFmtId="178" fontId="3" fillId="0" borderId="7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176" fontId="3" fillId="0" borderId="9" xfId="0" applyNumberFormat="1" applyFont="1" applyFill="1" applyBorder="1" applyAlignment="1">
      <alignment horizontal="center" vertical="center" wrapText="1"/>
    </xf>
    <xf numFmtId="178" fontId="3" fillId="0" borderId="9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176" fontId="7" fillId="0" borderId="8" xfId="0" applyNumberFormat="1" applyFont="1" applyFill="1" applyBorder="1" applyAlignment="1">
      <alignment horizontal="center" vertical="center" wrapText="1"/>
    </xf>
    <xf numFmtId="177" fontId="7" fillId="0" borderId="8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178" fontId="7" fillId="0" borderId="8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77" fontId="7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0" borderId="8" xfId="0" applyFont="1" applyBorder="1">
      <alignment vertical="center"/>
    </xf>
    <xf numFmtId="178" fontId="3" fillId="0" borderId="8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3" fillId="7" borderId="15" xfId="0" applyFont="1" applyFill="1" applyBorder="1" applyAlignment="1">
      <alignment vertical="center" wrapText="1"/>
    </xf>
    <xf numFmtId="0" fontId="3" fillId="7" borderId="16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9" fontId="7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76" fontId="4" fillId="5" borderId="8" xfId="0" applyNumberFormat="1" applyFont="1" applyFill="1" applyBorder="1" applyAlignment="1">
      <alignment horizontal="center" vertical="center" wrapText="1"/>
    </xf>
    <xf numFmtId="177" fontId="4" fillId="5" borderId="8" xfId="0" applyNumberFormat="1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178" fontId="4" fillId="5" borderId="8" xfId="0" applyNumberFormat="1" applyFont="1" applyFill="1" applyBorder="1" applyAlignment="1">
      <alignment horizontal="center" vertical="center" wrapText="1"/>
    </xf>
    <xf numFmtId="176" fontId="7" fillId="0" borderId="9" xfId="0" applyNumberFormat="1" applyFont="1" applyFill="1" applyBorder="1" applyAlignment="1">
      <alignment horizontal="center" vertical="center" wrapText="1"/>
    </xf>
    <xf numFmtId="178" fontId="7" fillId="0" borderId="9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177" fontId="4" fillId="0" borderId="0" xfId="0" applyNumberFormat="1" applyFont="1" applyFill="1" applyBorder="1" applyAlignment="1">
      <alignment horizontal="center" vertical="center" wrapText="1"/>
    </xf>
    <xf numFmtId="178" fontId="4" fillId="0" borderId="0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177" fontId="3" fillId="0" borderId="7" xfId="0" applyNumberFormat="1" applyFont="1" applyBorder="1" applyAlignment="1">
      <alignment horizontal="center" vertical="center" wrapText="1"/>
    </xf>
    <xf numFmtId="178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9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2" fillId="3" borderId="12" xfId="0" applyNumberFormat="1" applyFont="1" applyFill="1" applyBorder="1" applyAlignment="1">
      <alignment horizontal="left" vertical="center" wrapText="1"/>
    </xf>
    <xf numFmtId="178" fontId="2" fillId="3" borderId="12" xfId="0" applyNumberFormat="1" applyFont="1" applyFill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8" fontId="2" fillId="3" borderId="14" xfId="0" applyNumberFormat="1" applyFont="1" applyFill="1" applyBorder="1" applyAlignment="1">
      <alignment horizontal="right" vertical="center"/>
    </xf>
    <xf numFmtId="178" fontId="2" fillId="3" borderId="15" xfId="0" applyNumberFormat="1" applyFont="1" applyFill="1" applyBorder="1" applyAlignment="1">
      <alignment horizontal="right" vertical="center"/>
    </xf>
    <xf numFmtId="178" fontId="2" fillId="3" borderId="16" xfId="0" applyNumberFormat="1" applyFont="1" applyFill="1" applyBorder="1" applyAlignment="1">
      <alignment horizontal="right" vertical="center"/>
    </xf>
    <xf numFmtId="178" fontId="2" fillId="3" borderId="10" xfId="0" applyNumberFormat="1" applyFont="1" applyFill="1" applyBorder="1" applyAlignment="1">
      <alignment horizontal="center" vertical="center"/>
    </xf>
    <xf numFmtId="178" fontId="2" fillId="3" borderId="0" xfId="0" applyNumberFormat="1" applyFont="1" applyFill="1" applyBorder="1" applyAlignment="1">
      <alignment horizontal="center" vertical="center"/>
    </xf>
    <xf numFmtId="178" fontId="2" fillId="3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center" vertical="top" wrapText="1"/>
    </xf>
    <xf numFmtId="0" fontId="7" fillId="3" borderId="17" xfId="0" applyFont="1" applyFill="1" applyBorder="1" applyAlignment="1">
      <alignment horizontal="center" vertical="top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T0@10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zoomScale="80" zoomScaleNormal="80" workbookViewId="0">
      <pane xSplit="6" ySplit="1" topLeftCell="G29" activePane="bottomRight" state="frozen"/>
      <selection pane="topRight" activeCell="C1" sqref="C1"/>
      <selection pane="bottomLeft" activeCell="A2" sqref="A2"/>
      <selection pane="bottomRight" activeCell="G41" sqref="G41:O44"/>
    </sheetView>
  </sheetViews>
  <sheetFormatPr defaultColWidth="9" defaultRowHeight="15.5" outlineLevelRow="1"/>
  <cols>
    <col min="1" max="1" width="13.81640625" style="1" customWidth="1"/>
    <col min="2" max="2" width="8.453125" style="1" customWidth="1"/>
    <col min="3" max="3" width="6.08984375" style="1" bestFit="1" customWidth="1"/>
    <col min="4" max="4" width="3.08984375" style="1" bestFit="1" customWidth="1"/>
    <col min="5" max="5" width="6.08984375" style="1" bestFit="1" customWidth="1"/>
    <col min="6" max="6" width="13.36328125" style="1" bestFit="1" customWidth="1"/>
    <col min="7" max="7" width="13" style="50" customWidth="1"/>
    <col min="8" max="8" width="14.81640625" style="50" customWidth="1"/>
    <col min="9" max="9" width="10.90625" style="50" customWidth="1"/>
    <col min="10" max="10" width="11.6328125" style="50" customWidth="1"/>
    <col min="11" max="11" width="10" style="50" customWidth="1"/>
    <col min="12" max="12" width="10.08984375" style="50" customWidth="1"/>
    <col min="13" max="13" width="23.1796875" style="50" customWidth="1"/>
    <col min="14" max="14" width="34.08984375" style="50" customWidth="1"/>
    <col min="15" max="15" width="20.90625" style="50" customWidth="1"/>
    <col min="16" max="16384" width="9" style="1"/>
  </cols>
  <sheetData>
    <row r="1" spans="1:15" ht="17.149999999999999" customHeight="1">
      <c r="A1" s="2" t="s">
        <v>40</v>
      </c>
      <c r="B1" s="2" t="s">
        <v>282</v>
      </c>
      <c r="C1" s="160" t="s">
        <v>283</v>
      </c>
      <c r="D1" s="161"/>
      <c r="E1" s="162"/>
      <c r="F1" s="2" t="s">
        <v>8</v>
      </c>
      <c r="G1" s="2" t="s">
        <v>11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 outlineLevel="1">
      <c r="A2" s="159">
        <v>6</v>
      </c>
      <c r="B2" s="150" t="s">
        <v>284</v>
      </c>
      <c r="C2" s="153">
        <v>44739</v>
      </c>
      <c r="D2" s="156" t="s">
        <v>288</v>
      </c>
      <c r="E2" s="145">
        <v>44743</v>
      </c>
      <c r="F2" s="3" t="s">
        <v>9</v>
      </c>
      <c r="G2" s="30">
        <v>42</v>
      </c>
      <c r="H2" s="30">
        <v>0</v>
      </c>
      <c r="I2" s="30">
        <v>5</v>
      </c>
      <c r="J2" s="30">
        <v>1</v>
      </c>
      <c r="K2" s="30">
        <v>3</v>
      </c>
      <c r="L2" s="30">
        <v>0</v>
      </c>
      <c r="M2" s="30"/>
      <c r="N2" s="30"/>
      <c r="O2" s="30"/>
    </row>
    <row r="3" spans="1:15" outlineLevel="1">
      <c r="A3" s="159"/>
      <c r="B3" s="151"/>
      <c r="C3" s="154"/>
      <c r="D3" s="157"/>
      <c r="E3" s="146"/>
      <c r="F3" s="3" t="s">
        <v>10</v>
      </c>
      <c r="G3" s="30">
        <v>27</v>
      </c>
      <c r="H3" s="30">
        <v>7</v>
      </c>
      <c r="I3" s="30">
        <v>4</v>
      </c>
      <c r="J3" s="30">
        <v>2</v>
      </c>
      <c r="K3" s="30">
        <v>0</v>
      </c>
      <c r="L3" s="30">
        <v>1</v>
      </c>
      <c r="M3" s="30" t="s">
        <v>124</v>
      </c>
      <c r="N3" s="30" t="s">
        <v>123</v>
      </c>
      <c r="O3" s="30" t="s">
        <v>235</v>
      </c>
    </row>
    <row r="4" spans="1:15" outlineLevel="1">
      <c r="A4" s="159"/>
      <c r="B4" s="152"/>
      <c r="C4" s="155"/>
      <c r="D4" s="158"/>
      <c r="E4" s="146"/>
      <c r="F4" s="4" t="s">
        <v>12</v>
      </c>
      <c r="G4" s="30">
        <f t="shared" ref="G4:L4" si="0">SUM(G2:G3)</f>
        <v>69</v>
      </c>
      <c r="H4" s="30">
        <f t="shared" si="0"/>
        <v>7</v>
      </c>
      <c r="I4" s="30">
        <f t="shared" si="0"/>
        <v>9</v>
      </c>
      <c r="J4" s="30">
        <f t="shared" si="0"/>
        <v>3</v>
      </c>
      <c r="K4" s="30">
        <f t="shared" si="0"/>
        <v>3</v>
      </c>
      <c r="L4" s="30">
        <f t="shared" si="0"/>
        <v>1</v>
      </c>
      <c r="M4" s="30"/>
      <c r="N4" s="30"/>
      <c r="O4" s="30"/>
    </row>
    <row r="5" spans="1:15" ht="46.5">
      <c r="A5" s="159">
        <v>7</v>
      </c>
      <c r="B5" s="150" t="s">
        <v>285</v>
      </c>
      <c r="C5" s="153">
        <v>44746</v>
      </c>
      <c r="D5" s="156" t="s">
        <v>289</v>
      </c>
      <c r="E5" s="145">
        <v>44750</v>
      </c>
      <c r="F5" s="3" t="s">
        <v>9</v>
      </c>
      <c r="G5" s="30">
        <v>43</v>
      </c>
      <c r="H5" s="30">
        <v>1</v>
      </c>
      <c r="I5" s="30">
        <v>2</v>
      </c>
      <c r="J5" s="30">
        <v>1</v>
      </c>
      <c r="K5" s="30">
        <v>0</v>
      </c>
      <c r="L5" s="30">
        <v>3</v>
      </c>
      <c r="M5" s="65" t="s">
        <v>281</v>
      </c>
      <c r="N5" s="57" t="s">
        <v>123</v>
      </c>
      <c r="O5" s="30"/>
    </row>
    <row r="6" spans="1:15">
      <c r="A6" s="159"/>
      <c r="B6" s="151"/>
      <c r="C6" s="154"/>
      <c r="D6" s="157"/>
      <c r="E6" s="146"/>
      <c r="F6" s="3" t="s">
        <v>10</v>
      </c>
      <c r="G6" s="30">
        <v>28</v>
      </c>
      <c r="H6" s="30">
        <v>1</v>
      </c>
      <c r="I6" s="30">
        <v>5</v>
      </c>
      <c r="J6" s="30">
        <v>1</v>
      </c>
      <c r="K6" s="30">
        <v>0</v>
      </c>
      <c r="L6" s="30">
        <v>1</v>
      </c>
      <c r="M6" s="30" t="s">
        <v>291</v>
      </c>
      <c r="N6" s="30"/>
      <c r="O6" s="30"/>
    </row>
    <row r="7" spans="1:15" outlineLevel="1">
      <c r="A7" s="159"/>
      <c r="B7" s="152"/>
      <c r="C7" s="155"/>
      <c r="D7" s="158"/>
      <c r="E7" s="146"/>
      <c r="F7" s="4" t="s">
        <v>12</v>
      </c>
      <c r="G7" s="67">
        <f t="shared" ref="G7:L7" si="1">SUM(G5:G6)</f>
        <v>71</v>
      </c>
      <c r="H7" s="67">
        <f t="shared" si="1"/>
        <v>2</v>
      </c>
      <c r="I7" s="67">
        <f t="shared" si="1"/>
        <v>7</v>
      </c>
      <c r="J7" s="67">
        <f t="shared" si="1"/>
        <v>2</v>
      </c>
      <c r="K7" s="67">
        <f t="shared" si="1"/>
        <v>0</v>
      </c>
      <c r="L7" s="67">
        <f t="shared" si="1"/>
        <v>4</v>
      </c>
      <c r="M7" s="67"/>
      <c r="N7" s="67"/>
      <c r="O7" s="67"/>
    </row>
    <row r="8" spans="1:15" ht="46" customHeight="1">
      <c r="A8" s="159"/>
      <c r="B8" s="150" t="s">
        <v>286</v>
      </c>
      <c r="C8" s="153">
        <v>44753</v>
      </c>
      <c r="D8" s="156" t="s">
        <v>290</v>
      </c>
      <c r="E8" s="145">
        <v>44757</v>
      </c>
      <c r="F8" s="3" t="s">
        <v>9</v>
      </c>
      <c r="G8" s="30">
        <v>40</v>
      </c>
      <c r="H8" s="30">
        <v>0</v>
      </c>
      <c r="I8" s="30">
        <v>7</v>
      </c>
      <c r="J8" s="30">
        <v>5</v>
      </c>
      <c r="K8" s="30">
        <v>1</v>
      </c>
      <c r="L8" s="30">
        <v>1</v>
      </c>
      <c r="M8" s="65" t="s">
        <v>311</v>
      </c>
      <c r="N8" s="30"/>
      <c r="O8" s="71" t="s">
        <v>309</v>
      </c>
    </row>
    <row r="9" spans="1:15" ht="31">
      <c r="A9" s="159"/>
      <c r="B9" s="151"/>
      <c r="C9" s="154"/>
      <c r="D9" s="157"/>
      <c r="E9" s="146"/>
      <c r="F9" s="3" t="s">
        <v>10</v>
      </c>
      <c r="G9" s="30">
        <v>32</v>
      </c>
      <c r="H9" s="30">
        <v>5</v>
      </c>
      <c r="I9" s="30">
        <v>6</v>
      </c>
      <c r="J9" s="30">
        <v>3</v>
      </c>
      <c r="K9" s="30">
        <v>0</v>
      </c>
      <c r="L9" s="30">
        <v>2</v>
      </c>
      <c r="M9" s="65" t="s">
        <v>321</v>
      </c>
      <c r="N9" s="30" t="s">
        <v>308</v>
      </c>
      <c r="O9" s="30" t="s">
        <v>309</v>
      </c>
    </row>
    <row r="10" spans="1:15" outlineLevel="1">
      <c r="A10" s="159"/>
      <c r="B10" s="152"/>
      <c r="C10" s="155"/>
      <c r="D10" s="158"/>
      <c r="E10" s="146"/>
      <c r="F10" s="4" t="s">
        <v>12</v>
      </c>
      <c r="G10" s="67">
        <f t="shared" ref="G10:L10" si="2">SUM(G8:G9)</f>
        <v>72</v>
      </c>
      <c r="H10" s="67">
        <f t="shared" si="2"/>
        <v>5</v>
      </c>
      <c r="I10" s="67">
        <f t="shared" si="2"/>
        <v>13</v>
      </c>
      <c r="J10" s="67">
        <f t="shared" si="2"/>
        <v>8</v>
      </c>
      <c r="K10" s="67">
        <f t="shared" si="2"/>
        <v>1</v>
      </c>
      <c r="L10" s="67">
        <f t="shared" si="2"/>
        <v>3</v>
      </c>
      <c r="M10" s="67"/>
      <c r="N10" s="67"/>
      <c r="O10" s="67"/>
    </row>
    <row r="11" spans="1:15" ht="63.65" customHeight="1">
      <c r="A11" s="159"/>
      <c r="B11" s="150" t="s">
        <v>287</v>
      </c>
      <c r="C11" s="153">
        <v>44760</v>
      </c>
      <c r="D11" s="156" t="s">
        <v>288</v>
      </c>
      <c r="E11" s="145">
        <v>44764</v>
      </c>
      <c r="F11" s="3" t="s">
        <v>9</v>
      </c>
      <c r="G11" s="30">
        <v>40</v>
      </c>
      <c r="H11" s="30">
        <v>0</v>
      </c>
      <c r="I11" s="30">
        <v>6</v>
      </c>
      <c r="J11" s="30">
        <v>5</v>
      </c>
      <c r="K11" s="30">
        <v>3</v>
      </c>
      <c r="L11" s="30">
        <v>4</v>
      </c>
      <c r="M11" s="65" t="s">
        <v>310</v>
      </c>
      <c r="N11" s="65" t="s">
        <v>342</v>
      </c>
      <c r="O11" s="30"/>
    </row>
    <row r="12" spans="1:15" ht="52.5" customHeight="1">
      <c r="A12" s="159"/>
      <c r="B12" s="151"/>
      <c r="C12" s="154"/>
      <c r="D12" s="157"/>
      <c r="E12" s="146"/>
      <c r="F12" s="3" t="s">
        <v>10</v>
      </c>
      <c r="G12" s="30">
        <v>31</v>
      </c>
      <c r="H12" s="30">
        <v>0</v>
      </c>
      <c r="I12" s="30">
        <v>4</v>
      </c>
      <c r="J12" s="30">
        <v>3</v>
      </c>
      <c r="K12" s="30">
        <v>2</v>
      </c>
      <c r="L12" s="30">
        <v>1</v>
      </c>
      <c r="M12" s="65" t="s">
        <v>345</v>
      </c>
      <c r="N12" s="84" t="s">
        <v>123</v>
      </c>
      <c r="O12" s="84" t="s">
        <v>123</v>
      </c>
    </row>
    <row r="13" spans="1:15" outlineLevel="1">
      <c r="A13" s="159"/>
      <c r="B13" s="152"/>
      <c r="C13" s="155"/>
      <c r="D13" s="158"/>
      <c r="E13" s="146"/>
      <c r="F13" s="4" t="s">
        <v>12</v>
      </c>
      <c r="G13" s="67">
        <f t="shared" ref="G13:L13" si="3">SUM(G11:G12)</f>
        <v>71</v>
      </c>
      <c r="H13" s="67">
        <f t="shared" si="3"/>
        <v>0</v>
      </c>
      <c r="I13" s="67">
        <f t="shared" si="3"/>
        <v>10</v>
      </c>
      <c r="J13" s="67">
        <f t="shared" si="3"/>
        <v>8</v>
      </c>
      <c r="K13" s="67">
        <f t="shared" si="3"/>
        <v>5</v>
      </c>
      <c r="L13" s="67">
        <f t="shared" si="3"/>
        <v>5</v>
      </c>
      <c r="M13" s="67"/>
      <c r="N13" s="67"/>
      <c r="O13" s="67"/>
    </row>
    <row r="14" spans="1:15" ht="52" customHeight="1">
      <c r="A14" s="159"/>
      <c r="B14" s="150" t="s">
        <v>284</v>
      </c>
      <c r="C14" s="153">
        <v>44767</v>
      </c>
      <c r="D14" s="156" t="s">
        <v>289</v>
      </c>
      <c r="E14" s="145">
        <v>44771</v>
      </c>
      <c r="F14" s="3" t="s">
        <v>9</v>
      </c>
      <c r="G14" s="30">
        <v>40</v>
      </c>
      <c r="H14" s="30">
        <v>0</v>
      </c>
      <c r="I14" s="30">
        <v>6</v>
      </c>
      <c r="J14" s="30">
        <v>1</v>
      </c>
      <c r="K14" s="30">
        <v>0</v>
      </c>
      <c r="L14" s="30">
        <v>1</v>
      </c>
      <c r="M14" s="65" t="s">
        <v>349</v>
      </c>
      <c r="N14" s="30" t="s">
        <v>350</v>
      </c>
      <c r="O14" s="30"/>
    </row>
    <row r="15" spans="1:15" ht="62">
      <c r="A15" s="159"/>
      <c r="B15" s="151"/>
      <c r="C15" s="154"/>
      <c r="D15" s="157"/>
      <c r="E15" s="146"/>
      <c r="F15" s="3" t="s">
        <v>10</v>
      </c>
      <c r="G15" s="30">
        <v>30</v>
      </c>
      <c r="H15" s="30">
        <v>0</v>
      </c>
      <c r="I15" s="30">
        <v>7</v>
      </c>
      <c r="J15" s="30">
        <v>2</v>
      </c>
      <c r="K15" s="30">
        <v>2</v>
      </c>
      <c r="L15" s="30">
        <v>0</v>
      </c>
      <c r="M15" s="65" t="s">
        <v>356</v>
      </c>
      <c r="N15" s="88" t="s">
        <v>123</v>
      </c>
      <c r="O15" s="88" t="s">
        <v>123</v>
      </c>
    </row>
    <row r="16" spans="1:15" outlineLevel="1">
      <c r="A16" s="159"/>
      <c r="B16" s="152"/>
      <c r="C16" s="155"/>
      <c r="D16" s="158"/>
      <c r="E16" s="146"/>
      <c r="F16" s="4" t="s">
        <v>12</v>
      </c>
      <c r="G16" s="67">
        <f t="shared" ref="G16:L16" si="4">SUM(G14:G15)</f>
        <v>70</v>
      </c>
      <c r="H16" s="67">
        <f t="shared" si="4"/>
        <v>0</v>
      </c>
      <c r="I16" s="67">
        <f t="shared" si="4"/>
        <v>13</v>
      </c>
      <c r="J16" s="67">
        <f t="shared" si="4"/>
        <v>3</v>
      </c>
      <c r="K16" s="67">
        <f t="shared" si="4"/>
        <v>2</v>
      </c>
      <c r="L16" s="67">
        <f t="shared" si="4"/>
        <v>1</v>
      </c>
      <c r="M16" s="67"/>
      <c r="N16" s="67"/>
      <c r="O16" s="67"/>
    </row>
    <row r="17" spans="1:15" ht="46.5">
      <c r="A17" s="159">
        <v>8</v>
      </c>
      <c r="B17" s="150" t="s">
        <v>285</v>
      </c>
      <c r="C17" s="153">
        <v>44774</v>
      </c>
      <c r="D17" s="156" t="s">
        <v>288</v>
      </c>
      <c r="E17" s="145">
        <v>44778</v>
      </c>
      <c r="F17" s="89" t="s">
        <v>9</v>
      </c>
      <c r="G17" s="89">
        <v>40</v>
      </c>
      <c r="H17" s="89">
        <v>0</v>
      </c>
      <c r="I17" s="89">
        <v>11</v>
      </c>
      <c r="J17" s="89">
        <v>4</v>
      </c>
      <c r="K17" s="89">
        <v>2</v>
      </c>
      <c r="L17" s="89">
        <v>3</v>
      </c>
      <c r="M17" s="65" t="s">
        <v>358</v>
      </c>
      <c r="N17" s="92" t="s">
        <v>123</v>
      </c>
      <c r="O17" s="92" t="s">
        <v>123</v>
      </c>
    </row>
    <row r="18" spans="1:15" ht="31">
      <c r="A18" s="159"/>
      <c r="B18" s="151"/>
      <c r="C18" s="154"/>
      <c r="D18" s="157"/>
      <c r="E18" s="146"/>
      <c r="F18" s="89" t="s">
        <v>10</v>
      </c>
      <c r="G18" s="89">
        <v>27</v>
      </c>
      <c r="H18" s="89">
        <v>0</v>
      </c>
      <c r="I18" s="89">
        <v>6</v>
      </c>
      <c r="J18" s="89">
        <v>3</v>
      </c>
      <c r="K18" s="89">
        <v>0</v>
      </c>
      <c r="L18" s="89">
        <v>0</v>
      </c>
      <c r="M18" s="65" t="s">
        <v>352</v>
      </c>
      <c r="N18" s="90" t="s">
        <v>123</v>
      </c>
      <c r="O18" s="90" t="s">
        <v>123</v>
      </c>
    </row>
    <row r="19" spans="1:15" outlineLevel="1">
      <c r="A19" s="159"/>
      <c r="B19" s="152"/>
      <c r="C19" s="155"/>
      <c r="D19" s="158"/>
      <c r="E19" s="146"/>
      <c r="F19" s="4" t="s">
        <v>12</v>
      </c>
      <c r="G19" s="89">
        <f t="shared" ref="G19:L19" si="5">SUM(G17:G18)</f>
        <v>67</v>
      </c>
      <c r="H19" s="89">
        <f t="shared" si="5"/>
        <v>0</v>
      </c>
      <c r="I19" s="89">
        <f t="shared" si="5"/>
        <v>17</v>
      </c>
      <c r="J19" s="89">
        <f t="shared" si="5"/>
        <v>7</v>
      </c>
      <c r="K19" s="89">
        <f t="shared" si="5"/>
        <v>2</v>
      </c>
      <c r="L19" s="89">
        <f t="shared" si="5"/>
        <v>3</v>
      </c>
      <c r="M19" s="89"/>
      <c r="N19" s="89"/>
      <c r="O19" s="89"/>
    </row>
    <row r="20" spans="1:15" ht="46.5">
      <c r="A20" s="159"/>
      <c r="B20" s="150" t="s">
        <v>286</v>
      </c>
      <c r="C20" s="153">
        <v>44781</v>
      </c>
      <c r="D20" s="156" t="s">
        <v>288</v>
      </c>
      <c r="E20" s="145">
        <v>44785</v>
      </c>
      <c r="F20" s="89" t="s">
        <v>9</v>
      </c>
      <c r="G20" s="89">
        <v>38</v>
      </c>
      <c r="H20" s="89">
        <v>0</v>
      </c>
      <c r="I20" s="89">
        <v>4</v>
      </c>
      <c r="J20" s="89">
        <v>2</v>
      </c>
      <c r="K20" s="89">
        <v>3</v>
      </c>
      <c r="L20" s="89">
        <v>2</v>
      </c>
      <c r="M20" s="65" t="s">
        <v>367</v>
      </c>
      <c r="N20" s="92" t="s">
        <v>123</v>
      </c>
      <c r="O20" s="89"/>
    </row>
    <row r="21" spans="1:15" ht="46.5">
      <c r="A21" s="159"/>
      <c r="B21" s="151"/>
      <c r="C21" s="154"/>
      <c r="D21" s="157"/>
      <c r="E21" s="146"/>
      <c r="F21" s="89" t="s">
        <v>10</v>
      </c>
      <c r="G21" s="89">
        <v>29</v>
      </c>
      <c r="H21" s="89">
        <v>3</v>
      </c>
      <c r="I21" s="89">
        <v>5</v>
      </c>
      <c r="J21" s="89">
        <v>5</v>
      </c>
      <c r="K21" s="89">
        <v>1</v>
      </c>
      <c r="L21" s="89">
        <v>1</v>
      </c>
      <c r="M21" s="65" t="s">
        <v>357</v>
      </c>
      <c r="N21" s="91" t="s">
        <v>123</v>
      </c>
      <c r="O21" s="91" t="s">
        <v>123</v>
      </c>
    </row>
    <row r="22" spans="1:15" outlineLevel="1">
      <c r="A22" s="159"/>
      <c r="B22" s="152"/>
      <c r="C22" s="155"/>
      <c r="D22" s="158"/>
      <c r="E22" s="146"/>
      <c r="F22" s="4" t="s">
        <v>12</v>
      </c>
      <c r="G22" s="89">
        <f t="shared" ref="G22:L22" si="6">SUM(G20:G21)</f>
        <v>67</v>
      </c>
      <c r="H22" s="89">
        <f t="shared" si="6"/>
        <v>3</v>
      </c>
      <c r="I22" s="89">
        <f t="shared" si="6"/>
        <v>9</v>
      </c>
      <c r="J22" s="89">
        <f t="shared" si="6"/>
        <v>7</v>
      </c>
      <c r="K22" s="89">
        <f t="shared" si="6"/>
        <v>4</v>
      </c>
      <c r="L22" s="89">
        <f t="shared" si="6"/>
        <v>3</v>
      </c>
      <c r="M22" s="89"/>
      <c r="N22" s="89"/>
      <c r="O22" s="89"/>
    </row>
    <row r="23" spans="1:15" ht="62">
      <c r="A23" s="159"/>
      <c r="B23" s="150" t="s">
        <v>287</v>
      </c>
      <c r="C23" s="153">
        <v>44788</v>
      </c>
      <c r="D23" s="156" t="s">
        <v>288</v>
      </c>
      <c r="E23" s="145">
        <v>44792</v>
      </c>
      <c r="F23" s="89" t="s">
        <v>9</v>
      </c>
      <c r="G23" s="89">
        <v>38</v>
      </c>
      <c r="H23" s="89">
        <v>0</v>
      </c>
      <c r="I23" s="89">
        <v>6</v>
      </c>
      <c r="J23" s="89">
        <v>2</v>
      </c>
      <c r="K23" s="89">
        <v>0</v>
      </c>
      <c r="L23" s="89">
        <v>1</v>
      </c>
      <c r="M23" s="65" t="s">
        <v>365</v>
      </c>
      <c r="N23" s="92" t="s">
        <v>123</v>
      </c>
      <c r="O23" s="92" t="s">
        <v>123</v>
      </c>
    </row>
    <row r="24" spans="1:15" ht="31">
      <c r="A24" s="159"/>
      <c r="B24" s="151"/>
      <c r="C24" s="154"/>
      <c r="D24" s="157"/>
      <c r="E24" s="146"/>
      <c r="F24" s="89" t="s">
        <v>10</v>
      </c>
      <c r="G24" s="89">
        <v>30</v>
      </c>
      <c r="H24" s="89">
        <v>1</v>
      </c>
      <c r="I24" s="89">
        <v>3</v>
      </c>
      <c r="J24" s="89">
        <v>3</v>
      </c>
      <c r="K24" s="89">
        <v>1</v>
      </c>
      <c r="L24" s="89">
        <v>1</v>
      </c>
      <c r="M24" s="65" t="s">
        <v>412</v>
      </c>
      <c r="N24" s="96" t="s">
        <v>123</v>
      </c>
      <c r="O24" s="96" t="s">
        <v>123</v>
      </c>
    </row>
    <row r="25" spans="1:15" outlineLevel="1">
      <c r="A25" s="159"/>
      <c r="B25" s="152"/>
      <c r="C25" s="155"/>
      <c r="D25" s="158"/>
      <c r="E25" s="146"/>
      <c r="F25" s="4" t="s">
        <v>12</v>
      </c>
      <c r="G25" s="89">
        <f t="shared" ref="G25:L25" si="7">SUM(G23:G24)</f>
        <v>68</v>
      </c>
      <c r="H25" s="89">
        <f t="shared" si="7"/>
        <v>1</v>
      </c>
      <c r="I25" s="89">
        <f t="shared" si="7"/>
        <v>9</v>
      </c>
      <c r="J25" s="89">
        <f t="shared" si="7"/>
        <v>5</v>
      </c>
      <c r="K25" s="89">
        <f t="shared" si="7"/>
        <v>1</v>
      </c>
      <c r="L25" s="89">
        <f t="shared" si="7"/>
        <v>2</v>
      </c>
      <c r="M25" s="65"/>
      <c r="N25" s="89"/>
      <c r="O25" s="89"/>
    </row>
    <row r="26" spans="1:15" ht="46.5">
      <c r="A26" s="159"/>
      <c r="B26" s="150" t="s">
        <v>284</v>
      </c>
      <c r="C26" s="153">
        <v>44795</v>
      </c>
      <c r="D26" s="156" t="s">
        <v>288</v>
      </c>
      <c r="E26" s="145">
        <v>44799</v>
      </c>
      <c r="F26" s="89" t="s">
        <v>9</v>
      </c>
      <c r="G26" s="89">
        <v>33</v>
      </c>
      <c r="H26" s="89">
        <v>0</v>
      </c>
      <c r="I26" s="89">
        <v>5</v>
      </c>
      <c r="J26" s="89">
        <v>1</v>
      </c>
      <c r="K26" s="89">
        <v>0</v>
      </c>
      <c r="L26" s="89">
        <v>1</v>
      </c>
      <c r="M26" s="65" t="s">
        <v>440</v>
      </c>
      <c r="N26" s="131" t="s">
        <v>123</v>
      </c>
      <c r="O26" s="131" t="s">
        <v>123</v>
      </c>
    </row>
    <row r="27" spans="1:15" ht="31">
      <c r="A27" s="159"/>
      <c r="B27" s="151"/>
      <c r="C27" s="154"/>
      <c r="D27" s="157"/>
      <c r="E27" s="146"/>
      <c r="F27" s="89" t="s">
        <v>10</v>
      </c>
      <c r="G27" s="89">
        <v>30</v>
      </c>
      <c r="H27" s="89">
        <v>0</v>
      </c>
      <c r="I27" s="89">
        <v>3</v>
      </c>
      <c r="J27" s="89">
        <v>2</v>
      </c>
      <c r="K27" s="89">
        <v>0</v>
      </c>
      <c r="L27" s="89">
        <v>1</v>
      </c>
      <c r="M27" s="65" t="s">
        <v>439</v>
      </c>
      <c r="N27" s="65" t="s">
        <v>437</v>
      </c>
      <c r="O27" s="129" t="s">
        <v>123</v>
      </c>
    </row>
    <row r="28" spans="1:15" outlineLevel="1">
      <c r="A28" s="159"/>
      <c r="B28" s="152"/>
      <c r="C28" s="155"/>
      <c r="D28" s="158"/>
      <c r="E28" s="146"/>
      <c r="F28" s="4" t="s">
        <v>12</v>
      </c>
      <c r="G28" s="89">
        <f t="shared" ref="G28:L28" si="8">SUM(G26:G27)</f>
        <v>63</v>
      </c>
      <c r="H28" s="89">
        <f t="shared" si="8"/>
        <v>0</v>
      </c>
      <c r="I28" s="89">
        <f t="shared" si="8"/>
        <v>8</v>
      </c>
      <c r="J28" s="89">
        <f t="shared" si="8"/>
        <v>3</v>
      </c>
      <c r="K28" s="89">
        <f t="shared" si="8"/>
        <v>0</v>
      </c>
      <c r="L28" s="89">
        <f t="shared" si="8"/>
        <v>2</v>
      </c>
      <c r="M28" s="89"/>
      <c r="N28" s="89"/>
      <c r="O28" s="89"/>
    </row>
    <row r="29" spans="1:15" ht="62">
      <c r="A29" s="159"/>
      <c r="B29" s="150" t="s">
        <v>348</v>
      </c>
      <c r="C29" s="153">
        <v>44802</v>
      </c>
      <c r="D29" s="156" t="s">
        <v>288</v>
      </c>
      <c r="E29" s="145">
        <v>44806</v>
      </c>
      <c r="F29" s="89" t="s">
        <v>9</v>
      </c>
      <c r="G29" s="89">
        <v>23</v>
      </c>
      <c r="H29" s="89">
        <v>1</v>
      </c>
      <c r="I29" s="89">
        <v>3</v>
      </c>
      <c r="J29" s="89">
        <v>1</v>
      </c>
      <c r="K29" s="89">
        <v>1</v>
      </c>
      <c r="L29" s="89">
        <v>1</v>
      </c>
      <c r="M29" s="65" t="s">
        <v>441</v>
      </c>
      <c r="N29" s="89" t="s">
        <v>443</v>
      </c>
      <c r="O29" s="89"/>
    </row>
    <row r="30" spans="1:15" ht="31">
      <c r="A30" s="159"/>
      <c r="B30" s="151"/>
      <c r="C30" s="154"/>
      <c r="D30" s="157"/>
      <c r="E30" s="146"/>
      <c r="F30" s="89" t="s">
        <v>10</v>
      </c>
      <c r="G30" s="89">
        <v>24</v>
      </c>
      <c r="H30" s="89">
        <v>1</v>
      </c>
      <c r="I30" s="89">
        <v>4</v>
      </c>
      <c r="J30" s="89">
        <v>3</v>
      </c>
      <c r="K30" s="89">
        <v>3</v>
      </c>
      <c r="L30" s="89">
        <v>1</v>
      </c>
      <c r="M30" s="65" t="s">
        <v>452</v>
      </c>
      <c r="N30" s="133" t="s">
        <v>455</v>
      </c>
      <c r="O30" s="133" t="s">
        <v>454</v>
      </c>
    </row>
    <row r="31" spans="1:15">
      <c r="A31" s="159"/>
      <c r="B31" s="151"/>
      <c r="C31" s="154"/>
      <c r="D31" s="157"/>
      <c r="E31" s="146"/>
      <c r="F31" s="130" t="s">
        <v>442</v>
      </c>
      <c r="G31" s="130"/>
      <c r="H31" s="130"/>
      <c r="I31" s="130"/>
      <c r="J31" s="130"/>
      <c r="K31" s="130"/>
      <c r="L31" s="130"/>
      <c r="M31" s="65"/>
      <c r="N31" s="130"/>
      <c r="O31" s="130"/>
    </row>
    <row r="32" spans="1:15" outlineLevel="1">
      <c r="A32" s="159"/>
      <c r="B32" s="152"/>
      <c r="C32" s="155"/>
      <c r="D32" s="158"/>
      <c r="E32" s="146"/>
      <c r="F32" s="4" t="s">
        <v>12</v>
      </c>
      <c r="G32" s="89">
        <f>SUM(G29:G31)</f>
        <v>47</v>
      </c>
      <c r="H32" s="89">
        <f>SUM(H29:H31)</f>
        <v>2</v>
      </c>
      <c r="I32" s="130">
        <f t="shared" ref="I32:L32" si="9">SUM(I29:I31)</f>
        <v>7</v>
      </c>
      <c r="J32" s="130">
        <f t="shared" si="9"/>
        <v>4</v>
      </c>
      <c r="K32" s="130">
        <f t="shared" si="9"/>
        <v>4</v>
      </c>
      <c r="L32" s="130">
        <f t="shared" si="9"/>
        <v>2</v>
      </c>
      <c r="M32" s="89"/>
      <c r="N32" s="89"/>
      <c r="O32" s="89"/>
    </row>
    <row r="33" spans="1:15" ht="46.5">
      <c r="A33" s="147" t="s">
        <v>451</v>
      </c>
      <c r="B33" s="150" t="s">
        <v>514</v>
      </c>
      <c r="C33" s="153">
        <v>44809</v>
      </c>
      <c r="D33" s="156" t="s">
        <v>288</v>
      </c>
      <c r="E33" s="145">
        <v>44812</v>
      </c>
      <c r="F33" s="133" t="s">
        <v>9</v>
      </c>
      <c r="G33" s="133">
        <v>29</v>
      </c>
      <c r="H33" s="133">
        <v>4</v>
      </c>
      <c r="I33" s="133">
        <v>1</v>
      </c>
      <c r="J33" s="138">
        <v>0</v>
      </c>
      <c r="K33" s="138">
        <v>0</v>
      </c>
      <c r="L33" s="133">
        <v>0</v>
      </c>
      <c r="M33" s="65" t="s">
        <v>519</v>
      </c>
      <c r="N33" s="133"/>
      <c r="O33" s="133"/>
    </row>
    <row r="34" spans="1:15">
      <c r="A34" s="148"/>
      <c r="B34" s="151"/>
      <c r="C34" s="154"/>
      <c r="D34" s="157"/>
      <c r="E34" s="146"/>
      <c r="F34" s="133" t="s">
        <v>10</v>
      </c>
      <c r="G34" s="133">
        <v>19</v>
      </c>
      <c r="H34" s="133">
        <v>0</v>
      </c>
      <c r="I34" s="133">
        <v>4</v>
      </c>
      <c r="J34" s="133">
        <v>2</v>
      </c>
      <c r="K34" s="133">
        <v>2</v>
      </c>
      <c r="L34" s="133">
        <v>1</v>
      </c>
      <c r="M34" s="133" t="s">
        <v>491</v>
      </c>
      <c r="N34" s="137" t="s">
        <v>453</v>
      </c>
      <c r="O34" s="133"/>
    </row>
    <row r="35" spans="1:15" ht="31">
      <c r="A35" s="148"/>
      <c r="B35" s="151"/>
      <c r="C35" s="154"/>
      <c r="D35" s="157"/>
      <c r="E35" s="146"/>
      <c r="F35" s="133" t="s">
        <v>442</v>
      </c>
      <c r="G35" s="133">
        <v>19</v>
      </c>
      <c r="H35" s="133">
        <v>0</v>
      </c>
      <c r="I35" s="133">
        <v>2</v>
      </c>
      <c r="J35" s="133">
        <v>1</v>
      </c>
      <c r="K35" s="133">
        <v>1</v>
      </c>
      <c r="L35" s="133">
        <v>0</v>
      </c>
      <c r="M35" s="65" t="s">
        <v>467</v>
      </c>
      <c r="N35" s="133" t="s">
        <v>468</v>
      </c>
      <c r="O35" s="133" t="s">
        <v>469</v>
      </c>
    </row>
    <row r="36" spans="1:15">
      <c r="A36" s="148"/>
      <c r="B36" s="152"/>
      <c r="C36" s="155"/>
      <c r="D36" s="158"/>
      <c r="E36" s="146"/>
      <c r="F36" s="4" t="s">
        <v>12</v>
      </c>
      <c r="G36" s="133">
        <f>SUM(G33:G35)</f>
        <v>67</v>
      </c>
      <c r="H36" s="133">
        <f t="shared" ref="H36:L36" si="10">SUM(H33:H35)</f>
        <v>4</v>
      </c>
      <c r="I36" s="133">
        <f t="shared" si="10"/>
        <v>7</v>
      </c>
      <c r="J36" s="133">
        <f t="shared" si="10"/>
        <v>3</v>
      </c>
      <c r="K36" s="133">
        <f t="shared" si="10"/>
        <v>3</v>
      </c>
      <c r="L36" s="133">
        <f t="shared" si="10"/>
        <v>1</v>
      </c>
      <c r="M36" s="133"/>
      <c r="N36" s="133"/>
      <c r="O36" s="133"/>
    </row>
    <row r="37" spans="1:15" ht="46.5">
      <c r="A37" s="148"/>
      <c r="B37" s="150" t="s">
        <v>515</v>
      </c>
      <c r="C37" s="153">
        <v>44816</v>
      </c>
      <c r="D37" s="156" t="s">
        <v>288</v>
      </c>
      <c r="E37" s="145">
        <v>44820</v>
      </c>
      <c r="F37" s="138" t="s">
        <v>9</v>
      </c>
      <c r="G37" s="138">
        <v>29</v>
      </c>
      <c r="H37" s="138">
        <v>4</v>
      </c>
      <c r="I37" s="138">
        <v>1</v>
      </c>
      <c r="J37" s="138">
        <v>0</v>
      </c>
      <c r="K37" s="138">
        <v>0</v>
      </c>
      <c r="L37" s="138">
        <v>0</v>
      </c>
      <c r="M37" s="65" t="s">
        <v>518</v>
      </c>
      <c r="N37" s="138"/>
      <c r="O37" s="138"/>
    </row>
    <row r="38" spans="1:15">
      <c r="A38" s="148"/>
      <c r="B38" s="151"/>
      <c r="C38" s="154"/>
      <c r="D38" s="157"/>
      <c r="E38" s="146"/>
      <c r="F38" s="138" t="s">
        <v>10</v>
      </c>
      <c r="G38" s="138">
        <v>19</v>
      </c>
      <c r="H38" s="138">
        <v>0</v>
      </c>
      <c r="I38" s="138">
        <v>4</v>
      </c>
      <c r="J38" s="138">
        <v>2</v>
      </c>
      <c r="K38" s="138">
        <v>2</v>
      </c>
      <c r="L38" s="138">
        <v>1</v>
      </c>
      <c r="M38" s="138" t="s">
        <v>491</v>
      </c>
      <c r="N38" s="138" t="s">
        <v>453</v>
      </c>
      <c r="O38" s="138"/>
    </row>
    <row r="39" spans="1:15" ht="31">
      <c r="A39" s="148"/>
      <c r="B39" s="151"/>
      <c r="C39" s="154"/>
      <c r="D39" s="157"/>
      <c r="E39" s="146"/>
      <c r="F39" s="138" t="s">
        <v>442</v>
      </c>
      <c r="G39" s="138">
        <v>19</v>
      </c>
      <c r="H39" s="138"/>
      <c r="I39" s="138"/>
      <c r="J39" s="138"/>
      <c r="K39" s="138">
        <v>1</v>
      </c>
      <c r="L39" s="138"/>
      <c r="M39" s="65" t="s">
        <v>467</v>
      </c>
      <c r="N39" s="138" t="s">
        <v>468</v>
      </c>
      <c r="O39" s="138" t="s">
        <v>469</v>
      </c>
    </row>
    <row r="40" spans="1:15">
      <c r="A40" s="148"/>
      <c r="B40" s="152"/>
      <c r="C40" s="155"/>
      <c r="D40" s="158"/>
      <c r="E40" s="146"/>
      <c r="F40" s="4" t="s">
        <v>12</v>
      </c>
      <c r="G40" s="138">
        <f>SUM(G37:G39)</f>
        <v>67</v>
      </c>
      <c r="H40" s="138">
        <f t="shared" ref="H40:L40" si="11">SUM(H37:H39)</f>
        <v>4</v>
      </c>
      <c r="I40" s="138">
        <f t="shared" si="11"/>
        <v>5</v>
      </c>
      <c r="J40" s="138">
        <f t="shared" si="11"/>
        <v>2</v>
      </c>
      <c r="K40" s="138">
        <f t="shared" si="11"/>
        <v>3</v>
      </c>
      <c r="L40" s="138">
        <f t="shared" si="11"/>
        <v>1</v>
      </c>
      <c r="M40" s="138"/>
      <c r="N40" s="138"/>
      <c r="O40" s="138"/>
    </row>
    <row r="41" spans="1:15" ht="46.5">
      <c r="A41" s="148"/>
      <c r="B41" s="150" t="s">
        <v>516</v>
      </c>
      <c r="C41" s="153">
        <v>44823</v>
      </c>
      <c r="D41" s="156" t="s">
        <v>288</v>
      </c>
      <c r="E41" s="145">
        <v>44827</v>
      </c>
      <c r="F41" s="138" t="s">
        <v>9</v>
      </c>
      <c r="G41" s="144">
        <v>29</v>
      </c>
      <c r="H41" s="144">
        <v>4</v>
      </c>
      <c r="I41" s="144">
        <v>1</v>
      </c>
      <c r="J41" s="144">
        <v>0</v>
      </c>
      <c r="K41" s="144">
        <v>0</v>
      </c>
      <c r="L41" s="144">
        <v>0</v>
      </c>
      <c r="M41" s="65" t="s">
        <v>518</v>
      </c>
      <c r="N41" s="144"/>
      <c r="O41" s="144"/>
    </row>
    <row r="42" spans="1:15">
      <c r="A42" s="148"/>
      <c r="B42" s="151"/>
      <c r="C42" s="154"/>
      <c r="D42" s="157"/>
      <c r="E42" s="146"/>
      <c r="F42" s="138" t="s">
        <v>10</v>
      </c>
      <c r="G42" s="144">
        <v>19</v>
      </c>
      <c r="H42" s="144">
        <v>0</v>
      </c>
      <c r="I42" s="144">
        <v>4</v>
      </c>
      <c r="J42" s="144">
        <v>2</v>
      </c>
      <c r="K42" s="144">
        <v>2</v>
      </c>
      <c r="L42" s="144">
        <v>1</v>
      </c>
      <c r="M42" s="144" t="s">
        <v>491</v>
      </c>
      <c r="N42" s="144" t="s">
        <v>453</v>
      </c>
      <c r="O42" s="144"/>
    </row>
    <row r="43" spans="1:15" ht="31">
      <c r="A43" s="148"/>
      <c r="B43" s="151"/>
      <c r="C43" s="154"/>
      <c r="D43" s="157"/>
      <c r="E43" s="146"/>
      <c r="F43" s="138" t="s">
        <v>442</v>
      </c>
      <c r="G43" s="144">
        <v>19</v>
      </c>
      <c r="H43" s="144"/>
      <c r="I43" s="144"/>
      <c r="J43" s="144"/>
      <c r="K43" s="144">
        <v>1</v>
      </c>
      <c r="L43" s="144"/>
      <c r="M43" s="65" t="s">
        <v>467</v>
      </c>
      <c r="N43" s="144" t="s">
        <v>468</v>
      </c>
      <c r="O43" s="144" t="s">
        <v>123</v>
      </c>
    </row>
    <row r="44" spans="1:15">
      <c r="A44" s="148"/>
      <c r="B44" s="152"/>
      <c r="C44" s="155"/>
      <c r="D44" s="158"/>
      <c r="E44" s="146"/>
      <c r="F44" s="4" t="s">
        <v>12</v>
      </c>
      <c r="G44" s="144">
        <f>SUM(G41:G43)</f>
        <v>67</v>
      </c>
      <c r="H44" s="144">
        <f t="shared" ref="H44:L44" si="12">SUM(H41:H43)</f>
        <v>4</v>
      </c>
      <c r="I44" s="144">
        <f t="shared" si="12"/>
        <v>5</v>
      </c>
      <c r="J44" s="144">
        <f t="shared" si="12"/>
        <v>2</v>
      </c>
      <c r="K44" s="144">
        <f t="shared" si="12"/>
        <v>3</v>
      </c>
      <c r="L44" s="144">
        <f t="shared" si="12"/>
        <v>1</v>
      </c>
      <c r="M44" s="144"/>
      <c r="N44" s="144"/>
      <c r="O44" s="144"/>
    </row>
    <row r="45" spans="1:15">
      <c r="A45" s="148"/>
      <c r="B45" s="150" t="s">
        <v>517</v>
      </c>
      <c r="C45" s="153">
        <v>44830</v>
      </c>
      <c r="D45" s="156" t="s">
        <v>288</v>
      </c>
      <c r="E45" s="145">
        <v>44834</v>
      </c>
      <c r="F45" s="138" t="s">
        <v>9</v>
      </c>
      <c r="G45" s="138"/>
      <c r="H45" s="138"/>
      <c r="I45" s="138"/>
      <c r="J45" s="138"/>
      <c r="K45" s="138"/>
      <c r="L45" s="138"/>
      <c r="M45" s="65"/>
      <c r="N45" s="138"/>
      <c r="O45" s="138"/>
    </row>
    <row r="46" spans="1:15">
      <c r="A46" s="148"/>
      <c r="B46" s="151"/>
      <c r="C46" s="154"/>
      <c r="D46" s="157"/>
      <c r="E46" s="146"/>
      <c r="F46" s="138" t="s">
        <v>10</v>
      </c>
      <c r="G46" s="138"/>
      <c r="H46" s="138"/>
      <c r="I46" s="138"/>
      <c r="J46" s="138"/>
      <c r="K46" s="138"/>
      <c r="L46" s="138"/>
      <c r="M46" s="138"/>
      <c r="N46" s="138"/>
      <c r="O46" s="138"/>
    </row>
    <row r="47" spans="1:15">
      <c r="A47" s="148"/>
      <c r="B47" s="151"/>
      <c r="C47" s="154"/>
      <c r="D47" s="157"/>
      <c r="E47" s="146"/>
      <c r="F47" s="138" t="s">
        <v>442</v>
      </c>
      <c r="G47" s="138"/>
      <c r="H47" s="138"/>
      <c r="I47" s="138"/>
      <c r="J47" s="138"/>
      <c r="K47" s="138"/>
      <c r="L47" s="138"/>
      <c r="M47" s="65"/>
      <c r="N47" s="138"/>
      <c r="O47" s="138"/>
    </row>
    <row r="48" spans="1:15">
      <c r="A48" s="149"/>
      <c r="B48" s="152"/>
      <c r="C48" s="155"/>
      <c r="D48" s="158"/>
      <c r="E48" s="146"/>
      <c r="F48" s="4" t="s">
        <v>12</v>
      </c>
      <c r="G48" s="138">
        <f>SUM(G45:G47)</f>
        <v>0</v>
      </c>
      <c r="H48" s="138">
        <f t="shared" ref="H48:L48" si="13">SUM(H45:H47)</f>
        <v>0</v>
      </c>
      <c r="I48" s="138">
        <f t="shared" si="13"/>
        <v>0</v>
      </c>
      <c r="J48" s="138">
        <f t="shared" si="13"/>
        <v>0</v>
      </c>
      <c r="K48" s="138">
        <f t="shared" si="13"/>
        <v>0</v>
      </c>
      <c r="L48" s="138">
        <f t="shared" si="13"/>
        <v>0</v>
      </c>
      <c r="M48" s="138"/>
      <c r="N48" s="138"/>
      <c r="O48" s="138"/>
    </row>
  </sheetData>
  <autoFilter ref="A1:O1">
    <filterColumn colId="3" showButton="0"/>
  </autoFilter>
  <mergeCells count="61">
    <mergeCell ref="A17:A32"/>
    <mergeCell ref="B23:B25"/>
    <mergeCell ref="C23:C25"/>
    <mergeCell ref="D23:D25"/>
    <mergeCell ref="E23:E25"/>
    <mergeCell ref="B26:B28"/>
    <mergeCell ref="C26:C28"/>
    <mergeCell ref="D26:D28"/>
    <mergeCell ref="E26:E28"/>
    <mergeCell ref="B17:B19"/>
    <mergeCell ref="C17:C19"/>
    <mergeCell ref="D17:D19"/>
    <mergeCell ref="D20:D22"/>
    <mergeCell ref="E20:E22"/>
    <mergeCell ref="B29:B32"/>
    <mergeCell ref="C29:C32"/>
    <mergeCell ref="D29:D32"/>
    <mergeCell ref="E29:E32"/>
    <mergeCell ref="C1:E1"/>
    <mergeCell ref="C2:C4"/>
    <mergeCell ref="C5:C7"/>
    <mergeCell ref="C8:C10"/>
    <mergeCell ref="C11:C13"/>
    <mergeCell ref="D2:D4"/>
    <mergeCell ref="D5:D7"/>
    <mergeCell ref="D8:D10"/>
    <mergeCell ref="D11:D13"/>
    <mergeCell ref="E2:E4"/>
    <mergeCell ref="E5:E7"/>
    <mergeCell ref="D37:D40"/>
    <mergeCell ref="A2:A4"/>
    <mergeCell ref="E8:E10"/>
    <mergeCell ref="A5:A16"/>
    <mergeCell ref="E11:E13"/>
    <mergeCell ref="E14:E16"/>
    <mergeCell ref="B5:B7"/>
    <mergeCell ref="B2:B4"/>
    <mergeCell ref="B8:B10"/>
    <mergeCell ref="B11:B13"/>
    <mergeCell ref="B14:B16"/>
    <mergeCell ref="C14:C16"/>
    <mergeCell ref="D14:D16"/>
    <mergeCell ref="E17:E19"/>
    <mergeCell ref="B20:B22"/>
    <mergeCell ref="C20:C22"/>
    <mergeCell ref="E37:E40"/>
    <mergeCell ref="A33:A48"/>
    <mergeCell ref="B33:B36"/>
    <mergeCell ref="C33:C36"/>
    <mergeCell ref="D33:D36"/>
    <mergeCell ref="E33:E36"/>
    <mergeCell ref="B41:B44"/>
    <mergeCell ref="C41:C44"/>
    <mergeCell ref="D41:D44"/>
    <mergeCell ref="E41:E44"/>
    <mergeCell ref="B45:B48"/>
    <mergeCell ref="C45:C48"/>
    <mergeCell ref="D45:D48"/>
    <mergeCell ref="E45:E48"/>
    <mergeCell ref="B37:B40"/>
    <mergeCell ref="C37:C4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2"/>
  <sheetViews>
    <sheetView workbookViewId="0">
      <pane xSplit="12" ySplit="2" topLeftCell="M3" activePane="bottomRight" state="frozen"/>
      <selection pane="topRight" activeCell="L1" sqref="L1"/>
      <selection pane="bottomLeft" activeCell="A3" sqref="A3"/>
      <selection pane="bottomRight" activeCell="H7" sqref="H7"/>
    </sheetView>
  </sheetViews>
  <sheetFormatPr defaultColWidth="9" defaultRowHeight="13" outlineLevelRow="1"/>
  <cols>
    <col min="1" max="1" width="9" style="5" customWidth="1"/>
    <col min="2" max="2" width="8.08984375" style="5" customWidth="1"/>
    <col min="3" max="3" width="17.54296875" style="5" customWidth="1"/>
    <col min="4" max="4" width="13.81640625" style="5" customWidth="1"/>
    <col min="5" max="5" width="6.81640625" style="5" customWidth="1"/>
    <col min="6" max="6" width="11.6328125" style="5" customWidth="1"/>
    <col min="7" max="7" width="7.90625" style="5" customWidth="1"/>
    <col min="8" max="8" width="7.81640625" style="5" customWidth="1"/>
    <col min="9" max="10" width="7.1796875" style="15" customWidth="1"/>
    <col min="11" max="12" width="7.1796875" style="5" customWidth="1"/>
    <col min="13" max="13" width="11.81640625" style="16" customWidth="1"/>
    <col min="14" max="14" width="5.453125" style="17" customWidth="1"/>
    <col min="15" max="16" width="4.90625" style="5" customWidth="1"/>
    <col min="17" max="18" width="5.08984375" style="5" customWidth="1"/>
    <col min="19" max="19" width="4.6328125" style="5" customWidth="1"/>
    <col min="20" max="20" width="5" style="5" customWidth="1"/>
    <col min="21" max="21" width="8.08984375" style="5" customWidth="1"/>
    <col min="22" max="22" width="8.08984375" style="18" customWidth="1"/>
    <col min="23" max="23" width="79.90625" style="19" customWidth="1"/>
    <col min="24" max="24" width="16" style="5" customWidth="1"/>
    <col min="25" max="16384" width="9" style="5"/>
  </cols>
  <sheetData>
    <row r="1" spans="1:24" ht="18.75" customHeight="1">
      <c r="A1" s="166" t="s">
        <v>13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7"/>
      <c r="M1" s="163" t="s">
        <v>14</v>
      </c>
      <c r="N1" s="163"/>
      <c r="O1" s="163"/>
      <c r="P1" s="163"/>
      <c r="Q1" s="163"/>
      <c r="R1" s="163"/>
      <c r="S1" s="163"/>
      <c r="T1" s="163"/>
      <c r="U1" s="163"/>
      <c r="V1" s="163"/>
      <c r="W1" s="164"/>
    </row>
    <row r="2" spans="1:24" ht="26.25" customHeight="1">
      <c r="A2" s="100" t="s">
        <v>22</v>
      </c>
      <c r="B2" s="101" t="s">
        <v>15</v>
      </c>
      <c r="C2" s="101" t="s">
        <v>16</v>
      </c>
      <c r="D2" s="101" t="s">
        <v>17</v>
      </c>
      <c r="E2" s="102" t="s">
        <v>18</v>
      </c>
      <c r="F2" s="101" t="s">
        <v>19</v>
      </c>
      <c r="G2" s="101" t="s">
        <v>20</v>
      </c>
      <c r="H2" s="101" t="s">
        <v>21</v>
      </c>
      <c r="I2" s="103" t="s">
        <v>23</v>
      </c>
      <c r="J2" s="103" t="s">
        <v>24</v>
      </c>
      <c r="K2" s="101" t="s">
        <v>25</v>
      </c>
      <c r="L2" s="101" t="s">
        <v>26</v>
      </c>
      <c r="M2" s="104" t="s">
        <v>27</v>
      </c>
      <c r="N2" s="105" t="s">
        <v>28</v>
      </c>
      <c r="O2" s="106" t="s">
        <v>29</v>
      </c>
      <c r="P2" s="106" t="s">
        <v>30</v>
      </c>
      <c r="Q2" s="106" t="s">
        <v>31</v>
      </c>
      <c r="R2" s="106" t="s">
        <v>32</v>
      </c>
      <c r="S2" s="106" t="s">
        <v>33</v>
      </c>
      <c r="T2" s="106" t="s">
        <v>34</v>
      </c>
      <c r="U2" s="106" t="s">
        <v>35</v>
      </c>
      <c r="V2" s="107" t="s">
        <v>36</v>
      </c>
      <c r="W2" s="106" t="s">
        <v>37</v>
      </c>
    </row>
    <row r="3" spans="1:24" ht="25.5" customHeight="1" outlineLevel="1">
      <c r="A3" s="170" t="s">
        <v>431</v>
      </c>
      <c r="B3" s="7" t="s">
        <v>417</v>
      </c>
      <c r="C3" s="7" t="s">
        <v>55</v>
      </c>
      <c r="D3" s="7" t="s">
        <v>56</v>
      </c>
      <c r="E3" s="7">
        <v>2</v>
      </c>
      <c r="F3" s="8" t="s">
        <v>96</v>
      </c>
      <c r="G3" s="8" t="s">
        <v>97</v>
      </c>
      <c r="H3" s="8" t="s">
        <v>98</v>
      </c>
      <c r="I3" s="7">
        <v>3</v>
      </c>
      <c r="J3" s="7">
        <v>3</v>
      </c>
      <c r="K3" s="7" t="s">
        <v>81</v>
      </c>
      <c r="L3" s="8">
        <v>104</v>
      </c>
      <c r="M3" s="21">
        <v>44574</v>
      </c>
      <c r="N3" s="10">
        <f ca="1">TODAY()-M3</f>
        <v>257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98"/>
      <c r="V3" s="11"/>
      <c r="W3" s="24" t="s">
        <v>520</v>
      </c>
      <c r="X3" s="5">
        <v>1</v>
      </c>
    </row>
    <row r="4" spans="1:24" ht="25.5" customHeight="1" outlineLevel="1">
      <c r="A4" s="170"/>
      <c r="B4" s="7" t="s">
        <v>418</v>
      </c>
      <c r="C4" s="7" t="s">
        <v>59</v>
      </c>
      <c r="D4" s="7" t="s">
        <v>60</v>
      </c>
      <c r="E4" s="7">
        <v>1</v>
      </c>
      <c r="F4" s="7" t="s">
        <v>82</v>
      </c>
      <c r="G4" s="12" t="s">
        <v>83</v>
      </c>
      <c r="H4" s="7" t="s">
        <v>99</v>
      </c>
      <c r="I4" s="7">
        <v>1</v>
      </c>
      <c r="J4" s="7">
        <v>1</v>
      </c>
      <c r="K4" s="7" t="s">
        <v>81</v>
      </c>
      <c r="L4" s="7">
        <v>104</v>
      </c>
      <c r="M4" s="9">
        <v>44721</v>
      </c>
      <c r="N4" s="10">
        <f ca="1">TODAY()-M4</f>
        <v>110</v>
      </c>
      <c r="O4" s="25">
        <v>2</v>
      </c>
      <c r="P4" s="25">
        <v>1</v>
      </c>
      <c r="Q4" s="25">
        <v>0</v>
      </c>
      <c r="R4" s="25">
        <v>0</v>
      </c>
      <c r="S4" s="25">
        <v>0</v>
      </c>
      <c r="T4" s="25">
        <v>0</v>
      </c>
      <c r="U4" s="86"/>
      <c r="V4" s="87"/>
      <c r="W4" s="24" t="s">
        <v>494</v>
      </c>
      <c r="X4" s="5">
        <v>2</v>
      </c>
    </row>
    <row r="5" spans="1:24" s="14" customFormat="1" ht="25.5" customHeight="1" outlineLevel="1">
      <c r="A5" s="170"/>
      <c r="B5" s="7" t="s">
        <v>54</v>
      </c>
      <c r="C5" s="7" t="s">
        <v>419</v>
      </c>
      <c r="D5" s="7" t="s">
        <v>72</v>
      </c>
      <c r="E5" s="7" t="s">
        <v>38</v>
      </c>
      <c r="F5" s="7" t="s">
        <v>114</v>
      </c>
      <c r="G5" s="7" t="s">
        <v>79</v>
      </c>
      <c r="H5" s="7" t="s">
        <v>115</v>
      </c>
      <c r="I5" s="7">
        <v>1</v>
      </c>
      <c r="J5" s="7">
        <v>1</v>
      </c>
      <c r="K5" s="7" t="s">
        <v>112</v>
      </c>
      <c r="L5" s="7">
        <v>104</v>
      </c>
      <c r="M5" s="9"/>
      <c r="N5" s="10"/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7"/>
      <c r="V5" s="11"/>
      <c r="W5" s="39" t="s">
        <v>495</v>
      </c>
      <c r="X5" s="14">
        <v>3</v>
      </c>
    </row>
    <row r="6" spans="1:24" s="14" customFormat="1" ht="25.5" customHeight="1" outlineLevel="1">
      <c r="A6" s="170"/>
      <c r="B6" s="51" t="s">
        <v>389</v>
      </c>
      <c r="C6" s="51" t="s">
        <v>420</v>
      </c>
      <c r="D6" s="51" t="s">
        <v>305</v>
      </c>
      <c r="E6" s="51">
        <v>4</v>
      </c>
      <c r="F6" s="51" t="s">
        <v>303</v>
      </c>
      <c r="G6" s="51" t="s">
        <v>79</v>
      </c>
      <c r="H6" s="51" t="s">
        <v>306</v>
      </c>
      <c r="I6" s="51">
        <v>1</v>
      </c>
      <c r="J6" s="51">
        <v>1</v>
      </c>
      <c r="K6" s="51" t="s">
        <v>81</v>
      </c>
      <c r="L6" s="51">
        <v>104</v>
      </c>
      <c r="M6" s="52">
        <v>44757</v>
      </c>
      <c r="N6" s="53">
        <f ca="1">TODAY()-M6</f>
        <v>74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1"/>
      <c r="V6" s="55"/>
      <c r="W6" s="56" t="s">
        <v>436</v>
      </c>
      <c r="X6" s="14">
        <v>4</v>
      </c>
    </row>
    <row r="7" spans="1:24" s="14" customFormat="1" ht="25.5" customHeight="1" outlineLevel="1">
      <c r="A7" s="170"/>
      <c r="B7" s="51" t="s">
        <v>388</v>
      </c>
      <c r="C7" s="51" t="s">
        <v>390</v>
      </c>
      <c r="D7" s="51" t="s">
        <v>393</v>
      </c>
      <c r="E7" s="51">
        <v>4</v>
      </c>
      <c r="F7" s="51" t="s">
        <v>303</v>
      </c>
      <c r="G7" s="51" t="s">
        <v>83</v>
      </c>
      <c r="H7" s="51" t="s">
        <v>391</v>
      </c>
      <c r="I7" s="51">
        <v>1</v>
      </c>
      <c r="J7" s="51">
        <v>1</v>
      </c>
      <c r="K7" s="51" t="s">
        <v>392</v>
      </c>
      <c r="L7" s="51">
        <v>104</v>
      </c>
      <c r="M7" s="52">
        <v>44757</v>
      </c>
      <c r="N7" s="53">
        <v>38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1"/>
      <c r="V7" s="55"/>
      <c r="W7" s="56" t="s">
        <v>492</v>
      </c>
      <c r="X7" s="14">
        <v>5</v>
      </c>
    </row>
    <row r="8" spans="1:24" ht="25.5" customHeight="1" outlineLevel="1">
      <c r="A8" s="171" t="s">
        <v>432</v>
      </c>
      <c r="B8" s="7" t="s">
        <v>370</v>
      </c>
      <c r="C8" s="7" t="s">
        <v>143</v>
      </c>
      <c r="D8" s="22" t="s">
        <v>255</v>
      </c>
      <c r="E8" s="7">
        <v>4</v>
      </c>
      <c r="F8" s="7" t="s">
        <v>256</v>
      </c>
      <c r="G8" s="7" t="s">
        <v>83</v>
      </c>
      <c r="H8" s="7" t="s">
        <v>145</v>
      </c>
      <c r="I8" s="66">
        <v>3</v>
      </c>
      <c r="J8" s="7">
        <v>3</v>
      </c>
      <c r="K8" s="8" t="s">
        <v>237</v>
      </c>
      <c r="L8" s="7" t="s">
        <v>239</v>
      </c>
      <c r="M8" s="9">
        <v>44698</v>
      </c>
      <c r="N8" s="10">
        <f ca="1">TODAY()-M8</f>
        <v>133</v>
      </c>
      <c r="O8" s="7">
        <v>3</v>
      </c>
      <c r="P8" s="7">
        <v>3</v>
      </c>
      <c r="Q8" s="7">
        <v>0</v>
      </c>
      <c r="R8" s="8">
        <v>0</v>
      </c>
      <c r="S8" s="8">
        <v>0</v>
      </c>
      <c r="T8" s="8">
        <v>0</v>
      </c>
      <c r="U8" s="7"/>
      <c r="V8" s="11"/>
      <c r="W8" s="24" t="s">
        <v>493</v>
      </c>
    </row>
    <row r="9" spans="1:24" ht="25.5" customHeight="1" outlineLevel="1">
      <c r="A9" s="170"/>
      <c r="B9" s="7" t="s">
        <v>370</v>
      </c>
      <c r="C9" s="7" t="s">
        <v>371</v>
      </c>
      <c r="D9" s="94" t="s">
        <v>372</v>
      </c>
      <c r="E9" s="7">
        <v>2</v>
      </c>
      <c r="F9" s="7" t="s">
        <v>259</v>
      </c>
      <c r="G9" s="7" t="s">
        <v>83</v>
      </c>
      <c r="H9" s="7" t="s">
        <v>145</v>
      </c>
      <c r="I9" s="66">
        <v>5</v>
      </c>
      <c r="J9" s="132">
        <v>5</v>
      </c>
      <c r="K9" s="8" t="s">
        <v>237</v>
      </c>
      <c r="L9" s="7" t="s">
        <v>239</v>
      </c>
      <c r="M9" s="9">
        <v>44698</v>
      </c>
      <c r="N9" s="10">
        <f ca="1">TODAY()-M9</f>
        <v>133</v>
      </c>
      <c r="O9" s="7">
        <v>9</v>
      </c>
      <c r="P9" s="7">
        <v>9</v>
      </c>
      <c r="Q9" s="8">
        <v>0</v>
      </c>
      <c r="R9" s="8">
        <v>0</v>
      </c>
      <c r="S9" s="8">
        <v>0</v>
      </c>
      <c r="T9" s="7">
        <v>0</v>
      </c>
      <c r="U9" s="7"/>
      <c r="V9" s="11"/>
      <c r="W9" s="24" t="s">
        <v>496</v>
      </c>
    </row>
    <row r="10" spans="1:24" ht="25.5" customHeight="1" outlineLevel="1">
      <c r="A10" s="170"/>
      <c r="B10" s="72" t="s">
        <v>161</v>
      </c>
      <c r="C10" s="72" t="s">
        <v>162</v>
      </c>
      <c r="D10" s="22" t="s">
        <v>274</v>
      </c>
      <c r="E10" s="7">
        <v>1</v>
      </c>
      <c r="F10" s="72" t="s">
        <v>275</v>
      </c>
      <c r="G10" s="72" t="s">
        <v>276</v>
      </c>
      <c r="H10" s="72" t="s">
        <v>163</v>
      </c>
      <c r="I10" s="79">
        <v>4</v>
      </c>
      <c r="J10" s="26">
        <v>2</v>
      </c>
      <c r="K10" s="58" t="s">
        <v>277</v>
      </c>
      <c r="L10" s="58">
        <v>104</v>
      </c>
      <c r="M10" s="33">
        <v>44649</v>
      </c>
      <c r="N10" s="10">
        <f ca="1">TODAY()-M10</f>
        <v>182</v>
      </c>
      <c r="O10" s="58">
        <v>2</v>
      </c>
      <c r="P10" s="58">
        <v>2</v>
      </c>
      <c r="Q10" s="8">
        <v>0</v>
      </c>
      <c r="R10" s="8">
        <v>0</v>
      </c>
      <c r="S10" s="8">
        <v>0</v>
      </c>
      <c r="T10" s="8">
        <v>0</v>
      </c>
      <c r="U10" s="58"/>
      <c r="V10" s="35"/>
      <c r="W10" s="36" t="s">
        <v>497</v>
      </c>
    </row>
    <row r="11" spans="1:24" ht="25.5" customHeight="1" outlineLevel="1">
      <c r="A11" s="170"/>
      <c r="B11" s="72" t="s">
        <v>164</v>
      </c>
      <c r="C11" s="72" t="s">
        <v>278</v>
      </c>
      <c r="D11" s="22" t="s">
        <v>165</v>
      </c>
      <c r="E11" s="7">
        <v>1</v>
      </c>
      <c r="F11" s="72" t="s">
        <v>147</v>
      </c>
      <c r="G11" s="72" t="s">
        <v>444</v>
      </c>
      <c r="H11" s="72" t="s">
        <v>279</v>
      </c>
      <c r="I11" s="79">
        <v>2</v>
      </c>
      <c r="J11" s="26">
        <v>2</v>
      </c>
      <c r="K11" s="58" t="s">
        <v>197</v>
      </c>
      <c r="L11" s="58">
        <v>104</v>
      </c>
      <c r="M11" s="33">
        <v>44649</v>
      </c>
      <c r="N11" s="10">
        <f ca="1">TODAY()-M11</f>
        <v>182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58"/>
      <c r="V11" s="35"/>
      <c r="W11" s="36"/>
    </row>
    <row r="12" spans="1:24" ht="19.5" customHeight="1" outlineLevel="1">
      <c r="A12" s="128"/>
      <c r="B12" s="99"/>
      <c r="C12" s="99"/>
      <c r="D12" s="22"/>
      <c r="E12" s="7"/>
      <c r="F12" s="165" t="s">
        <v>176</v>
      </c>
      <c r="G12" s="165"/>
      <c r="H12" s="165"/>
      <c r="I12" s="26">
        <f>SUM(I3:I11)</f>
        <v>21</v>
      </c>
      <c r="J12" s="26">
        <f>SUM(J3:J11)</f>
        <v>19</v>
      </c>
      <c r="K12" s="99"/>
      <c r="L12" s="99"/>
      <c r="M12" s="33"/>
      <c r="N12" s="10"/>
      <c r="O12" s="8"/>
      <c r="P12" s="8"/>
      <c r="Q12" s="8"/>
      <c r="R12" s="8"/>
      <c r="S12" s="8"/>
      <c r="T12" s="8"/>
      <c r="U12" s="99"/>
      <c r="V12" s="35"/>
      <c r="W12" s="36"/>
    </row>
    <row r="13" spans="1:24" s="13" customFormat="1" ht="26.25" customHeight="1">
      <c r="A13" s="110"/>
      <c r="B13" s="111"/>
      <c r="C13" s="111"/>
      <c r="D13" s="111"/>
      <c r="E13" s="112"/>
      <c r="F13" s="111"/>
      <c r="G13" s="111"/>
      <c r="H13" s="111"/>
      <c r="I13" s="113"/>
      <c r="J13" s="113"/>
      <c r="K13" s="111"/>
      <c r="L13" s="111"/>
      <c r="M13" s="114"/>
      <c r="N13" s="115"/>
      <c r="O13" s="111"/>
      <c r="P13" s="111"/>
      <c r="Q13" s="111"/>
      <c r="R13" s="111"/>
      <c r="S13" s="111"/>
      <c r="T13" s="111"/>
      <c r="U13" s="111"/>
      <c r="V13" s="116"/>
      <c r="W13" s="111"/>
    </row>
    <row r="14" spans="1:24" s="6" customFormat="1" ht="25.5" customHeight="1" outlineLevel="1">
      <c r="A14" s="118" t="s">
        <v>10</v>
      </c>
      <c r="B14" s="7" t="s">
        <v>41</v>
      </c>
      <c r="C14" s="7" t="s">
        <v>42</v>
      </c>
      <c r="D14" s="7" t="s">
        <v>43</v>
      </c>
      <c r="E14" s="7">
        <v>2</v>
      </c>
      <c r="F14" s="7" t="s">
        <v>78</v>
      </c>
      <c r="G14" s="7" t="s">
        <v>79</v>
      </c>
      <c r="H14" s="7" t="s">
        <v>80</v>
      </c>
      <c r="I14" s="7">
        <v>2</v>
      </c>
      <c r="J14" s="7">
        <v>1</v>
      </c>
      <c r="K14" s="7" t="s">
        <v>81</v>
      </c>
      <c r="L14" s="7">
        <v>104</v>
      </c>
      <c r="M14" s="9">
        <v>44678</v>
      </c>
      <c r="N14" s="10">
        <f t="shared" ref="N14:N18" ca="1" si="0">TODAY()-M14</f>
        <v>153</v>
      </c>
      <c r="O14" s="7">
        <v>3</v>
      </c>
      <c r="P14" s="7">
        <v>3</v>
      </c>
      <c r="Q14" s="7">
        <v>0</v>
      </c>
      <c r="R14" s="7">
        <v>0</v>
      </c>
      <c r="S14" s="7">
        <v>0</v>
      </c>
      <c r="T14" s="7">
        <v>0</v>
      </c>
      <c r="U14" s="7"/>
      <c r="V14" s="11"/>
      <c r="W14" s="39" t="s">
        <v>394</v>
      </c>
    </row>
    <row r="15" spans="1:24" s="14" customFormat="1" ht="25.5" customHeight="1" outlineLevel="1">
      <c r="A15" s="69"/>
      <c r="B15" s="117" t="s">
        <v>421</v>
      </c>
      <c r="C15" s="46" t="s">
        <v>51</v>
      </c>
      <c r="D15" s="46" t="s">
        <v>52</v>
      </c>
      <c r="E15" s="46">
        <v>1</v>
      </c>
      <c r="F15" s="46" t="s">
        <v>89</v>
      </c>
      <c r="G15" s="117" t="s">
        <v>83</v>
      </c>
      <c r="H15" s="46" t="s">
        <v>90</v>
      </c>
      <c r="I15" s="46">
        <v>1</v>
      </c>
      <c r="J15" s="46">
        <v>1</v>
      </c>
      <c r="K15" s="46" t="s">
        <v>81</v>
      </c>
      <c r="L15" s="46">
        <v>104</v>
      </c>
      <c r="M15" s="108">
        <v>44740</v>
      </c>
      <c r="N15" s="62">
        <f ca="1">TODAY()-M15</f>
        <v>91</v>
      </c>
      <c r="O15" s="117">
        <v>6</v>
      </c>
      <c r="P15" s="117">
        <v>6</v>
      </c>
      <c r="Q15" s="117">
        <v>0</v>
      </c>
      <c r="R15" s="117">
        <v>0</v>
      </c>
      <c r="S15" s="117">
        <v>0</v>
      </c>
      <c r="T15" s="117">
        <v>0</v>
      </c>
      <c r="U15" s="109"/>
      <c r="V15" s="109"/>
      <c r="W15" s="134" t="s">
        <v>490</v>
      </c>
      <c r="X15" s="14">
        <v>1</v>
      </c>
    </row>
    <row r="16" spans="1:24" ht="25.5" customHeight="1" outlineLevel="1">
      <c r="A16" s="69"/>
      <c r="B16" s="12" t="s">
        <v>422</v>
      </c>
      <c r="C16" s="7" t="s">
        <v>44</v>
      </c>
      <c r="D16" s="7" t="s">
        <v>45</v>
      </c>
      <c r="E16" s="46">
        <v>2</v>
      </c>
      <c r="F16" s="7" t="s">
        <v>82</v>
      </c>
      <c r="G16" s="12" t="s">
        <v>83</v>
      </c>
      <c r="H16" s="7" t="s">
        <v>84</v>
      </c>
      <c r="I16" s="7">
        <v>2</v>
      </c>
      <c r="J16" s="7">
        <v>1</v>
      </c>
      <c r="K16" s="8" t="s">
        <v>81</v>
      </c>
      <c r="L16" s="8">
        <v>104</v>
      </c>
      <c r="M16" s="9">
        <v>44504</v>
      </c>
      <c r="N16" s="10">
        <f t="shared" ca="1" si="0"/>
        <v>327</v>
      </c>
      <c r="O16" s="7">
        <v>5</v>
      </c>
      <c r="P16" s="7">
        <v>5</v>
      </c>
      <c r="Q16" s="7">
        <v>1</v>
      </c>
      <c r="R16" s="7">
        <v>0</v>
      </c>
      <c r="S16" s="7">
        <v>0</v>
      </c>
      <c r="T16" s="7">
        <v>1</v>
      </c>
      <c r="U16" s="7"/>
      <c r="V16" s="11"/>
      <c r="W16" s="39" t="s">
        <v>344</v>
      </c>
      <c r="X16" s="5">
        <v>2</v>
      </c>
    </row>
    <row r="17" spans="1:24" s="14" customFormat="1" ht="25.5" customHeight="1" outlineLevel="1">
      <c r="A17" s="69"/>
      <c r="B17" s="12" t="s">
        <v>423</v>
      </c>
      <c r="C17" s="7" t="s">
        <v>46</v>
      </c>
      <c r="D17" s="7" t="s">
        <v>47</v>
      </c>
      <c r="E17" s="46">
        <v>1</v>
      </c>
      <c r="F17" s="7" t="s">
        <v>85</v>
      </c>
      <c r="G17" s="12" t="s">
        <v>83</v>
      </c>
      <c r="H17" s="7" t="s">
        <v>86</v>
      </c>
      <c r="I17" s="7">
        <v>1</v>
      </c>
      <c r="J17" s="7">
        <v>1</v>
      </c>
      <c r="K17" s="7" t="s">
        <v>81</v>
      </c>
      <c r="L17" s="7">
        <v>104</v>
      </c>
      <c r="M17" s="9">
        <v>44736</v>
      </c>
      <c r="N17" s="10">
        <f t="shared" ca="1" si="0"/>
        <v>95</v>
      </c>
      <c r="O17" s="7">
        <v>1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/>
      <c r="V17" s="11"/>
      <c r="W17" s="39" t="s">
        <v>456</v>
      </c>
      <c r="X17" s="14">
        <v>3</v>
      </c>
    </row>
    <row r="18" spans="1:24" s="13" customFormat="1" ht="25.5" customHeight="1" outlineLevel="1">
      <c r="A18" s="69"/>
      <c r="B18" s="12" t="s">
        <v>48</v>
      </c>
      <c r="C18" s="7" t="s">
        <v>49</v>
      </c>
      <c r="D18" s="7" t="s">
        <v>50</v>
      </c>
      <c r="E18" s="46">
        <v>2</v>
      </c>
      <c r="F18" s="7" t="s">
        <v>82</v>
      </c>
      <c r="G18" s="12" t="s">
        <v>83</v>
      </c>
      <c r="H18" s="12" t="s">
        <v>87</v>
      </c>
      <c r="I18" s="7">
        <v>3</v>
      </c>
      <c r="J18" s="7">
        <v>2</v>
      </c>
      <c r="K18" s="8" t="s">
        <v>88</v>
      </c>
      <c r="L18" s="8">
        <v>104</v>
      </c>
      <c r="M18" s="9">
        <v>44581</v>
      </c>
      <c r="N18" s="10">
        <f t="shared" ca="1" si="0"/>
        <v>250</v>
      </c>
      <c r="O18" s="7">
        <v>5</v>
      </c>
      <c r="P18" s="7">
        <v>4</v>
      </c>
      <c r="Q18" s="7">
        <v>2</v>
      </c>
      <c r="R18" s="7">
        <v>0</v>
      </c>
      <c r="S18" s="7">
        <v>1</v>
      </c>
      <c r="T18" s="7">
        <v>1</v>
      </c>
      <c r="U18" s="7"/>
      <c r="V18" s="11"/>
      <c r="W18" s="24" t="s">
        <v>355</v>
      </c>
      <c r="X18" s="13">
        <v>4</v>
      </c>
    </row>
    <row r="19" spans="1:24" s="13" customFormat="1" ht="25.5" customHeight="1" outlineLevel="1">
      <c r="A19" s="69"/>
      <c r="B19" s="7" t="s">
        <v>211</v>
      </c>
      <c r="C19" s="7" t="s">
        <v>426</v>
      </c>
      <c r="D19" s="7" t="s">
        <v>65</v>
      </c>
      <c r="E19" s="46">
        <v>3</v>
      </c>
      <c r="F19" s="7" t="s">
        <v>106</v>
      </c>
      <c r="G19" s="7" t="s">
        <v>79</v>
      </c>
      <c r="H19" s="7" t="s">
        <v>101</v>
      </c>
      <c r="I19" s="7">
        <v>2</v>
      </c>
      <c r="J19" s="7">
        <v>2</v>
      </c>
      <c r="K19" s="7" t="s">
        <v>81</v>
      </c>
      <c r="L19" s="7">
        <v>104</v>
      </c>
      <c r="M19" s="9">
        <v>44651</v>
      </c>
      <c r="N19" s="10">
        <f t="shared" ref="N19:N23" ca="1" si="1">TODAY()-M19</f>
        <v>180</v>
      </c>
      <c r="O19" s="12">
        <v>2</v>
      </c>
      <c r="P19" s="12">
        <v>2</v>
      </c>
      <c r="Q19" s="12">
        <v>1</v>
      </c>
      <c r="R19" s="12">
        <v>0</v>
      </c>
      <c r="S19" s="12">
        <v>0</v>
      </c>
      <c r="T19" s="12">
        <v>0</v>
      </c>
      <c r="U19" s="8"/>
      <c r="V19" s="23"/>
      <c r="W19" s="40" t="s">
        <v>107</v>
      </c>
      <c r="X19" s="13">
        <v>5</v>
      </c>
    </row>
    <row r="20" spans="1:24" ht="25.5" customHeight="1" outlineLevel="1">
      <c r="A20" s="69"/>
      <c r="B20" s="7" t="s">
        <v>211</v>
      </c>
      <c r="C20" s="7" t="s">
        <v>426</v>
      </c>
      <c r="D20" s="7" t="s">
        <v>69</v>
      </c>
      <c r="E20" s="46">
        <v>4</v>
      </c>
      <c r="F20" s="7" t="s">
        <v>111</v>
      </c>
      <c r="G20" s="7" t="s">
        <v>79</v>
      </c>
      <c r="H20" s="8" t="s">
        <v>101</v>
      </c>
      <c r="I20" s="7">
        <v>1</v>
      </c>
      <c r="J20" s="7">
        <v>1</v>
      </c>
      <c r="K20" s="7" t="s">
        <v>81</v>
      </c>
      <c r="L20" s="7">
        <v>104</v>
      </c>
      <c r="M20" s="9">
        <v>44732</v>
      </c>
      <c r="N20" s="10">
        <f t="shared" ca="1" si="1"/>
        <v>99</v>
      </c>
      <c r="O20" s="12">
        <v>1</v>
      </c>
      <c r="P20" s="12">
        <v>1</v>
      </c>
      <c r="Q20" s="12">
        <v>0</v>
      </c>
      <c r="R20" s="12">
        <v>0</v>
      </c>
      <c r="S20" s="12">
        <v>0</v>
      </c>
      <c r="T20" s="12">
        <v>0</v>
      </c>
      <c r="U20" s="26"/>
      <c r="V20" s="27"/>
      <c r="W20" s="41" t="s">
        <v>210</v>
      </c>
    </row>
    <row r="21" spans="1:24" ht="25.5" customHeight="1" outlineLevel="1">
      <c r="A21" s="69"/>
      <c r="B21" s="7" t="s">
        <v>211</v>
      </c>
      <c r="C21" s="7" t="s">
        <v>426</v>
      </c>
      <c r="D21" s="7" t="s">
        <v>70</v>
      </c>
      <c r="E21" s="46">
        <v>4</v>
      </c>
      <c r="F21" s="7" t="s">
        <v>111</v>
      </c>
      <c r="G21" s="7" t="s">
        <v>79</v>
      </c>
      <c r="H21" s="8" t="s">
        <v>101</v>
      </c>
      <c r="I21" s="7">
        <v>1</v>
      </c>
      <c r="J21" s="7">
        <v>1</v>
      </c>
      <c r="K21" s="7" t="s">
        <v>81</v>
      </c>
      <c r="L21" s="7">
        <v>104</v>
      </c>
      <c r="M21" s="9">
        <v>44732</v>
      </c>
      <c r="N21" s="10">
        <f t="shared" ca="1" si="1"/>
        <v>99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26"/>
      <c r="V21" s="11"/>
      <c r="W21" s="40" t="s">
        <v>353</v>
      </c>
    </row>
    <row r="22" spans="1:24" s="14" customFormat="1" ht="25.5" customHeight="1" outlineLevel="1">
      <c r="A22" s="69"/>
      <c r="B22" s="7" t="s">
        <v>211</v>
      </c>
      <c r="C22" s="7" t="s">
        <v>426</v>
      </c>
      <c r="D22" s="7" t="s">
        <v>71</v>
      </c>
      <c r="E22" s="46">
        <v>4</v>
      </c>
      <c r="F22" s="7" t="s">
        <v>109</v>
      </c>
      <c r="G22" s="7" t="s">
        <v>79</v>
      </c>
      <c r="H22" s="7" t="s">
        <v>101</v>
      </c>
      <c r="I22" s="7">
        <v>1</v>
      </c>
      <c r="J22" s="7">
        <v>1</v>
      </c>
      <c r="K22" s="7" t="s">
        <v>112</v>
      </c>
      <c r="L22" s="7">
        <v>104</v>
      </c>
      <c r="M22" s="9">
        <v>44735</v>
      </c>
      <c r="N22" s="10">
        <f t="shared" ca="1" si="1"/>
        <v>96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7"/>
      <c r="V22" s="11"/>
      <c r="W22" s="39" t="s">
        <v>113</v>
      </c>
    </row>
    <row r="23" spans="1:24" s="14" customFormat="1" ht="25.5" customHeight="1" outlineLevel="1">
      <c r="A23" s="69"/>
      <c r="B23" s="7" t="s">
        <v>73</v>
      </c>
      <c r="C23" s="7" t="s">
        <v>74</v>
      </c>
      <c r="D23" s="7" t="s">
        <v>120</v>
      </c>
      <c r="E23" s="46">
        <v>1</v>
      </c>
      <c r="F23" s="7" t="s">
        <v>109</v>
      </c>
      <c r="G23" s="7" t="s">
        <v>79</v>
      </c>
      <c r="H23" s="7" t="s">
        <v>116</v>
      </c>
      <c r="I23" s="7">
        <v>1</v>
      </c>
      <c r="J23" s="7">
        <v>1</v>
      </c>
      <c r="K23" s="7" t="s">
        <v>88</v>
      </c>
      <c r="L23" s="7">
        <v>104</v>
      </c>
      <c r="M23" s="9">
        <v>44739</v>
      </c>
      <c r="N23" s="10">
        <f t="shared" ca="1" si="1"/>
        <v>92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7"/>
      <c r="V23" s="11"/>
      <c r="W23" s="41" t="s">
        <v>458</v>
      </c>
    </row>
    <row r="24" spans="1:24" s="14" customFormat="1" ht="25.5" customHeight="1" outlineLevel="1">
      <c r="A24" s="69"/>
      <c r="B24" s="12" t="s">
        <v>427</v>
      </c>
      <c r="C24" s="7" t="s">
        <v>42</v>
      </c>
      <c r="D24" s="7" t="s">
        <v>52</v>
      </c>
      <c r="E24" s="46">
        <v>1</v>
      </c>
      <c r="F24" s="7" t="s">
        <v>91</v>
      </c>
      <c r="G24" s="12" t="s">
        <v>83</v>
      </c>
      <c r="H24" s="7" t="s">
        <v>92</v>
      </c>
      <c r="I24" s="7">
        <v>1</v>
      </c>
      <c r="J24" s="7">
        <v>1</v>
      </c>
      <c r="K24" s="7" t="s">
        <v>93</v>
      </c>
      <c r="L24" s="7">
        <v>104</v>
      </c>
      <c r="M24" s="9">
        <v>44740</v>
      </c>
      <c r="N24" s="10">
        <f ca="1">TODAY()-M24</f>
        <v>91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1"/>
      <c r="V24" s="11"/>
      <c r="W24" s="41" t="s">
        <v>121</v>
      </c>
    </row>
    <row r="25" spans="1:24" s="14" customFormat="1" ht="25.5" customHeight="1" outlineLevel="1">
      <c r="A25" s="69"/>
      <c r="B25" s="12" t="s">
        <v>193</v>
      </c>
      <c r="C25" s="7" t="s">
        <v>53</v>
      </c>
      <c r="D25" s="7" t="s">
        <v>52</v>
      </c>
      <c r="E25" s="46">
        <v>1</v>
      </c>
      <c r="F25" s="7" t="s">
        <v>94</v>
      </c>
      <c r="G25" s="12" t="s">
        <v>83</v>
      </c>
      <c r="H25" s="7" t="s">
        <v>95</v>
      </c>
      <c r="I25" s="7">
        <v>1</v>
      </c>
      <c r="J25" s="7">
        <v>1</v>
      </c>
      <c r="K25" s="7" t="s">
        <v>81</v>
      </c>
      <c r="L25" s="7">
        <v>104</v>
      </c>
      <c r="M25" s="9">
        <v>44740</v>
      </c>
      <c r="N25" s="10">
        <f ca="1">TODAY()-M25</f>
        <v>91</v>
      </c>
      <c r="O25" s="12">
        <v>1</v>
      </c>
      <c r="P25" s="12">
        <v>1</v>
      </c>
      <c r="Q25" s="12">
        <v>0</v>
      </c>
      <c r="R25" s="12">
        <v>0</v>
      </c>
      <c r="S25" s="12">
        <v>0</v>
      </c>
      <c r="T25" s="12">
        <v>0</v>
      </c>
      <c r="U25" s="7" t="s">
        <v>488</v>
      </c>
      <c r="V25" s="11" t="s">
        <v>489</v>
      </c>
      <c r="W25" s="39" t="s">
        <v>487</v>
      </c>
    </row>
    <row r="26" spans="1:24" s="14" customFormat="1" ht="25.5" customHeight="1" outlineLevel="1">
      <c r="A26" s="69"/>
      <c r="B26" s="7" t="s">
        <v>428</v>
      </c>
      <c r="C26" s="7" t="s">
        <v>429</v>
      </c>
      <c r="D26" s="7" t="s">
        <v>68</v>
      </c>
      <c r="E26" s="46">
        <v>2</v>
      </c>
      <c r="F26" s="7" t="s">
        <v>110</v>
      </c>
      <c r="G26" s="7" t="s">
        <v>79</v>
      </c>
      <c r="H26" s="7" t="s">
        <v>101</v>
      </c>
      <c r="I26" s="7">
        <v>1</v>
      </c>
      <c r="J26" s="7">
        <v>1</v>
      </c>
      <c r="K26" s="7" t="s">
        <v>81</v>
      </c>
      <c r="L26" s="7">
        <v>104</v>
      </c>
      <c r="M26" s="9">
        <v>44743</v>
      </c>
      <c r="N26" s="10">
        <f t="shared" ref="N26:N29" ca="1" si="2">TODAY()-M26</f>
        <v>88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7"/>
      <c r="V26" s="11"/>
      <c r="W26" s="39" t="s">
        <v>459</v>
      </c>
    </row>
    <row r="27" spans="1:24" s="14" customFormat="1" ht="25.5" customHeight="1" outlineLevel="1">
      <c r="A27" s="69"/>
      <c r="B27" s="51" t="s">
        <v>293</v>
      </c>
      <c r="C27" s="51" t="s">
        <v>295</v>
      </c>
      <c r="D27" s="51" t="s">
        <v>294</v>
      </c>
      <c r="E27" s="46">
        <v>2</v>
      </c>
      <c r="F27" s="51" t="s">
        <v>303</v>
      </c>
      <c r="G27" s="51" t="s">
        <v>296</v>
      </c>
      <c r="H27" s="51" t="s">
        <v>297</v>
      </c>
      <c r="I27" s="51">
        <v>2</v>
      </c>
      <c r="J27" s="51">
        <v>2</v>
      </c>
      <c r="K27" s="51" t="s">
        <v>298</v>
      </c>
      <c r="L27" s="51">
        <v>104</v>
      </c>
      <c r="M27" s="52">
        <v>44750</v>
      </c>
      <c r="N27" s="53">
        <f t="shared" ca="1" si="2"/>
        <v>81</v>
      </c>
      <c r="O27" s="54">
        <v>0</v>
      </c>
      <c r="P27" s="54">
        <v>0</v>
      </c>
      <c r="Q27" s="54">
        <v>0</v>
      </c>
      <c r="R27" s="54">
        <v>0</v>
      </c>
      <c r="S27" s="54">
        <v>0</v>
      </c>
      <c r="T27" s="54">
        <v>0</v>
      </c>
      <c r="U27" s="51"/>
      <c r="V27" s="55"/>
      <c r="W27" s="56"/>
    </row>
    <row r="28" spans="1:24" s="14" customFormat="1" ht="25.5" customHeight="1" outlineLevel="1">
      <c r="A28" s="69"/>
      <c r="B28" s="51" t="s">
        <v>430</v>
      </c>
      <c r="C28" s="51" t="s">
        <v>299</v>
      </c>
      <c r="D28" s="51" t="s">
        <v>457</v>
      </c>
      <c r="E28" s="46">
        <v>1</v>
      </c>
      <c r="F28" s="51" t="s">
        <v>300</v>
      </c>
      <c r="G28" s="51" t="s">
        <v>79</v>
      </c>
      <c r="H28" s="51" t="s">
        <v>301</v>
      </c>
      <c r="I28" s="51">
        <v>1</v>
      </c>
      <c r="J28" s="51">
        <v>1</v>
      </c>
      <c r="K28" s="51" t="s">
        <v>298</v>
      </c>
      <c r="L28" s="51">
        <v>104</v>
      </c>
      <c r="M28" s="52">
        <v>44750</v>
      </c>
      <c r="N28" s="53">
        <f t="shared" ca="1" si="2"/>
        <v>81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  <c r="U28" s="51" t="s">
        <v>485</v>
      </c>
      <c r="V28" s="55" t="s">
        <v>486</v>
      </c>
      <c r="W28" s="56" t="s">
        <v>484</v>
      </c>
    </row>
    <row r="29" spans="1:24" s="14" customFormat="1" ht="25.5" customHeight="1" outlineLevel="1">
      <c r="A29" s="69"/>
      <c r="B29" s="51" t="s">
        <v>446</v>
      </c>
      <c r="C29" s="51" t="s">
        <v>447</v>
      </c>
      <c r="D29" s="51" t="s">
        <v>448</v>
      </c>
      <c r="E29" s="46">
        <v>1</v>
      </c>
      <c r="F29" s="51" t="s">
        <v>303</v>
      </c>
      <c r="G29" s="51" t="s">
        <v>79</v>
      </c>
      <c r="H29" s="51" t="s">
        <v>449</v>
      </c>
      <c r="I29" s="51">
        <v>1</v>
      </c>
      <c r="J29" s="51">
        <v>1</v>
      </c>
      <c r="K29" s="51" t="s">
        <v>450</v>
      </c>
      <c r="L29" s="51">
        <v>104</v>
      </c>
      <c r="M29" s="52">
        <v>44805</v>
      </c>
      <c r="N29" s="53">
        <f t="shared" ca="1" si="2"/>
        <v>26</v>
      </c>
      <c r="O29" s="54">
        <v>0</v>
      </c>
      <c r="P29" s="54">
        <v>0</v>
      </c>
      <c r="Q29" s="54">
        <v>0</v>
      </c>
      <c r="R29" s="54">
        <v>0</v>
      </c>
      <c r="S29" s="54">
        <v>0</v>
      </c>
      <c r="T29" s="54">
        <v>0</v>
      </c>
      <c r="U29" s="51"/>
      <c r="V29" s="55"/>
      <c r="W29" s="56"/>
    </row>
    <row r="30" spans="1:24" s="14" customFormat="1" ht="25.5" customHeight="1" outlineLevel="1">
      <c r="A30" s="69"/>
      <c r="B30" s="51"/>
      <c r="C30" s="51"/>
      <c r="D30" s="51"/>
      <c r="E30" s="51"/>
      <c r="F30" s="165" t="s">
        <v>176</v>
      </c>
      <c r="G30" s="165"/>
      <c r="H30" s="165"/>
      <c r="I30" s="26">
        <f>SUM(I14:I29)</f>
        <v>22</v>
      </c>
      <c r="J30" s="26">
        <f>SUM(J14:J29)</f>
        <v>19</v>
      </c>
      <c r="K30" s="51"/>
      <c r="L30" s="51"/>
      <c r="M30" s="52"/>
      <c r="N30" s="53"/>
      <c r="O30" s="54"/>
      <c r="P30" s="54"/>
      <c r="Q30" s="54"/>
      <c r="R30" s="54"/>
      <c r="S30" s="54"/>
      <c r="T30" s="54"/>
      <c r="U30" s="51"/>
      <c r="V30" s="55"/>
      <c r="W30" s="56"/>
    </row>
    <row r="31" spans="1:24" s="14" customFormat="1" outlineLevel="1">
      <c r="A31" s="69"/>
      <c r="B31" s="44" t="s">
        <v>177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2"/>
      <c r="N31" s="53"/>
      <c r="O31" s="54"/>
      <c r="P31" s="54"/>
      <c r="Q31" s="54"/>
      <c r="R31" s="54"/>
      <c r="S31" s="54"/>
      <c r="T31" s="54"/>
      <c r="U31" s="51"/>
      <c r="V31" s="55"/>
      <c r="W31" s="56"/>
    </row>
    <row r="32" spans="1:24" s="14" customFormat="1" ht="25.5" customHeight="1" outlineLevel="1">
      <c r="A32" s="69"/>
      <c r="B32" s="7" t="s">
        <v>424</v>
      </c>
      <c r="C32" s="7" t="s">
        <v>425</v>
      </c>
      <c r="D32" s="51" t="s">
        <v>122</v>
      </c>
      <c r="E32" s="51">
        <v>5</v>
      </c>
      <c r="F32" s="51" t="s">
        <v>109</v>
      </c>
      <c r="G32" s="51" t="s">
        <v>79</v>
      </c>
      <c r="H32" s="51" t="s">
        <v>101</v>
      </c>
      <c r="I32" s="51">
        <v>5</v>
      </c>
      <c r="J32" s="51">
        <v>2</v>
      </c>
      <c r="K32" s="51" t="s">
        <v>112</v>
      </c>
      <c r="L32" s="51">
        <v>104</v>
      </c>
      <c r="M32" s="52">
        <v>44739</v>
      </c>
      <c r="N32" s="53">
        <f ca="1">TODAY()-M32</f>
        <v>92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4">
        <v>0</v>
      </c>
      <c r="U32" s="51" t="s">
        <v>354</v>
      </c>
      <c r="V32" s="11">
        <v>44816</v>
      </c>
      <c r="W32" s="56" t="s">
        <v>465</v>
      </c>
    </row>
    <row r="33" spans="1:24" s="14" customFormat="1" ht="25.5" customHeight="1" outlineLevel="1">
      <c r="A33" s="69"/>
      <c r="B33" s="7" t="s">
        <v>54</v>
      </c>
      <c r="C33" s="7" t="s">
        <v>419</v>
      </c>
      <c r="D33" s="51" t="s">
        <v>302</v>
      </c>
      <c r="E33" s="51">
        <v>2</v>
      </c>
      <c r="F33" s="51" t="s">
        <v>303</v>
      </c>
      <c r="G33" s="51" t="s">
        <v>79</v>
      </c>
      <c r="H33" s="51" t="s">
        <v>304</v>
      </c>
      <c r="I33" s="51">
        <v>1</v>
      </c>
      <c r="J33" s="51">
        <v>1</v>
      </c>
      <c r="K33" s="51" t="s">
        <v>298</v>
      </c>
      <c r="L33" s="51">
        <v>104</v>
      </c>
      <c r="M33" s="52">
        <v>44755</v>
      </c>
      <c r="N33" s="53">
        <f ca="1">TODAY()-M33</f>
        <v>76</v>
      </c>
      <c r="O33" s="54">
        <v>0</v>
      </c>
      <c r="P33" s="54">
        <v>0</v>
      </c>
      <c r="Q33" s="54">
        <v>0</v>
      </c>
      <c r="R33" s="54">
        <v>0</v>
      </c>
      <c r="S33" s="54">
        <v>0</v>
      </c>
      <c r="T33" s="54">
        <v>0</v>
      </c>
      <c r="U33" s="97" t="s">
        <v>399</v>
      </c>
      <c r="V33" s="11">
        <v>44830</v>
      </c>
      <c r="W33" s="56" t="s">
        <v>398</v>
      </c>
    </row>
    <row r="34" spans="1:24" s="13" customFormat="1" ht="25.5" customHeight="1" outlineLevel="1">
      <c r="A34" s="69"/>
      <c r="B34" s="7" t="s">
        <v>54</v>
      </c>
      <c r="C34" s="7" t="s">
        <v>419</v>
      </c>
      <c r="D34" s="8" t="s">
        <v>67</v>
      </c>
      <c r="E34" s="7">
        <v>5</v>
      </c>
      <c r="F34" s="8" t="s">
        <v>109</v>
      </c>
      <c r="G34" s="8" t="s">
        <v>79</v>
      </c>
      <c r="H34" s="8" t="s">
        <v>101</v>
      </c>
      <c r="I34" s="8">
        <v>1</v>
      </c>
      <c r="J34" s="8">
        <v>1</v>
      </c>
      <c r="K34" s="8" t="s">
        <v>81</v>
      </c>
      <c r="L34" s="8">
        <v>104</v>
      </c>
      <c r="M34" s="21">
        <v>44722</v>
      </c>
      <c r="N34" s="28">
        <f ca="1">TODAY()-M34</f>
        <v>109</v>
      </c>
      <c r="O34" s="29">
        <v>3</v>
      </c>
      <c r="P34" s="29">
        <v>3</v>
      </c>
      <c r="Q34" s="29">
        <v>0</v>
      </c>
      <c r="R34" s="29">
        <v>0</v>
      </c>
      <c r="S34" s="29">
        <v>0</v>
      </c>
      <c r="T34" s="29">
        <v>0</v>
      </c>
      <c r="U34" s="98" t="s">
        <v>397</v>
      </c>
      <c r="V34" s="11">
        <v>44837</v>
      </c>
      <c r="W34" s="39" t="s">
        <v>460</v>
      </c>
    </row>
    <row r="35" spans="1:24" ht="25.5" customHeight="1" outlineLevel="1">
      <c r="A35" s="69"/>
      <c r="B35" s="7" t="s">
        <v>417</v>
      </c>
      <c r="C35" s="7" t="s">
        <v>57</v>
      </c>
      <c r="D35" s="7" t="s">
        <v>58</v>
      </c>
      <c r="E35" s="7" t="s">
        <v>38</v>
      </c>
      <c r="F35" s="8" t="s">
        <v>82</v>
      </c>
      <c r="G35" s="8" t="s">
        <v>97</v>
      </c>
      <c r="H35" s="8" t="s">
        <v>98</v>
      </c>
      <c r="I35" s="7">
        <v>2</v>
      </c>
      <c r="J35" s="7">
        <v>1</v>
      </c>
      <c r="K35" s="7" t="s">
        <v>81</v>
      </c>
      <c r="L35" s="8">
        <v>104</v>
      </c>
      <c r="M35" s="21">
        <v>44615</v>
      </c>
      <c r="N35" s="10">
        <f ca="1">TODAY()-M35</f>
        <v>216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98" t="s">
        <v>395</v>
      </c>
      <c r="V35" s="11">
        <v>44823</v>
      </c>
      <c r="W35" s="39" t="s">
        <v>445</v>
      </c>
      <c r="X35" s="20">
        <v>1</v>
      </c>
    </row>
    <row r="36" spans="1:24" s="13" customFormat="1" ht="25.5" customHeight="1" outlineLevel="1">
      <c r="A36" s="69"/>
      <c r="B36" s="12" t="s">
        <v>48</v>
      </c>
      <c r="C36" s="7" t="s">
        <v>49</v>
      </c>
      <c r="D36" s="7" t="s">
        <v>50</v>
      </c>
      <c r="E36" s="7">
        <v>3</v>
      </c>
      <c r="F36" s="7" t="s">
        <v>82</v>
      </c>
      <c r="G36" s="12" t="s">
        <v>83</v>
      </c>
      <c r="H36" s="12" t="s">
        <v>87</v>
      </c>
      <c r="I36" s="7">
        <v>3</v>
      </c>
      <c r="J36" s="7">
        <v>1</v>
      </c>
      <c r="K36" s="8" t="s">
        <v>81</v>
      </c>
      <c r="L36" s="8">
        <v>104</v>
      </c>
      <c r="M36" s="9">
        <v>44581</v>
      </c>
      <c r="N36" s="10">
        <f t="shared" ref="N36" ca="1" si="3">TODAY()-M36</f>
        <v>250</v>
      </c>
      <c r="O36" s="7">
        <v>5</v>
      </c>
      <c r="P36" s="7">
        <v>4</v>
      </c>
      <c r="Q36" s="7">
        <v>2</v>
      </c>
      <c r="R36" s="7">
        <v>0</v>
      </c>
      <c r="S36" s="7">
        <v>1</v>
      </c>
      <c r="T36" s="7">
        <v>1</v>
      </c>
      <c r="U36" s="7" t="s">
        <v>351</v>
      </c>
      <c r="V36" s="11" t="s">
        <v>433</v>
      </c>
      <c r="W36" s="39" t="s">
        <v>355</v>
      </c>
    </row>
    <row r="37" spans="1:24" s="14" customFormat="1" ht="25.5" customHeight="1" outlineLevel="1">
      <c r="A37" s="69"/>
      <c r="B37" s="7" t="s">
        <v>75</v>
      </c>
      <c r="C37" s="7" t="s">
        <v>76</v>
      </c>
      <c r="D37" s="7" t="s">
        <v>77</v>
      </c>
      <c r="E37" s="7">
        <v>4</v>
      </c>
      <c r="F37" s="7" t="s">
        <v>109</v>
      </c>
      <c r="G37" s="7" t="s">
        <v>104</v>
      </c>
      <c r="H37" s="7" t="s">
        <v>117</v>
      </c>
      <c r="I37" s="7">
        <v>1</v>
      </c>
      <c r="J37" s="7">
        <v>1</v>
      </c>
      <c r="K37" s="7" t="s">
        <v>112</v>
      </c>
      <c r="L37" s="7">
        <v>104</v>
      </c>
      <c r="M37" s="9"/>
      <c r="N37" s="10"/>
      <c r="O37" s="12">
        <v>1</v>
      </c>
      <c r="P37" s="12">
        <v>1</v>
      </c>
      <c r="Q37" s="12">
        <v>1</v>
      </c>
      <c r="R37" s="12">
        <v>0</v>
      </c>
      <c r="S37" s="12">
        <v>0</v>
      </c>
      <c r="T37" s="12">
        <v>0</v>
      </c>
      <c r="U37" s="7" t="s">
        <v>118</v>
      </c>
      <c r="V37" s="11">
        <v>44823</v>
      </c>
      <c r="W37" s="41" t="s">
        <v>119</v>
      </c>
    </row>
    <row r="38" spans="1:24" s="14" customFormat="1" ht="25.5" customHeight="1" outlineLevel="1">
      <c r="A38" s="69"/>
      <c r="B38" s="51" t="s">
        <v>61</v>
      </c>
      <c r="C38" s="51" t="s">
        <v>62</v>
      </c>
      <c r="D38" s="51" t="s">
        <v>122</v>
      </c>
      <c r="E38" s="51">
        <v>5</v>
      </c>
      <c r="F38" s="51" t="s">
        <v>106</v>
      </c>
      <c r="G38" s="51" t="s">
        <v>79</v>
      </c>
      <c r="H38" s="51" t="s">
        <v>101</v>
      </c>
      <c r="I38" s="51">
        <v>5</v>
      </c>
      <c r="J38" s="51">
        <v>3</v>
      </c>
      <c r="K38" s="51" t="s">
        <v>112</v>
      </c>
      <c r="L38" s="51">
        <v>104</v>
      </c>
      <c r="M38" s="52">
        <v>44739</v>
      </c>
      <c r="N38" s="53">
        <f t="shared" ref="N38" ca="1" si="4">TODAY()-M38</f>
        <v>92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1" t="s">
        <v>435</v>
      </c>
      <c r="V38" s="55">
        <v>44818</v>
      </c>
      <c r="W38" s="56" t="s">
        <v>466</v>
      </c>
    </row>
    <row r="39" spans="1:24" s="14" customFormat="1" outlineLevel="1">
      <c r="A39" s="69"/>
      <c r="B39" s="68" t="s">
        <v>307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2"/>
      <c r="N39" s="53"/>
      <c r="O39" s="54"/>
      <c r="P39" s="54"/>
      <c r="Q39" s="54"/>
      <c r="R39" s="54"/>
      <c r="S39" s="54"/>
      <c r="T39" s="54"/>
      <c r="U39" s="51"/>
      <c r="V39" s="55"/>
      <c r="W39" s="56"/>
    </row>
    <row r="40" spans="1:24" s="13" customFormat="1" ht="25.5" customHeight="1" outlineLevel="1">
      <c r="A40" s="69"/>
      <c r="B40" s="7" t="s">
        <v>424</v>
      </c>
      <c r="C40" s="7" t="s">
        <v>425</v>
      </c>
      <c r="D40" s="7" t="s">
        <v>64</v>
      </c>
      <c r="E40" s="7">
        <v>3</v>
      </c>
      <c r="F40" s="7" t="s">
        <v>103</v>
      </c>
      <c r="G40" s="7" t="s">
        <v>104</v>
      </c>
      <c r="H40" s="7" t="s">
        <v>105</v>
      </c>
      <c r="I40" s="7">
        <v>1</v>
      </c>
      <c r="J40" s="7">
        <v>1</v>
      </c>
      <c r="K40" s="7" t="s">
        <v>93</v>
      </c>
      <c r="L40" s="7">
        <v>104</v>
      </c>
      <c r="M40" s="9">
        <v>44704</v>
      </c>
      <c r="N40" s="10">
        <f ca="1">TODAY()-M40</f>
        <v>127</v>
      </c>
      <c r="O40" s="12">
        <v>2</v>
      </c>
      <c r="P40" s="12">
        <v>1</v>
      </c>
      <c r="Q40" s="12">
        <v>1</v>
      </c>
      <c r="R40" s="12">
        <v>0</v>
      </c>
      <c r="S40" s="12">
        <v>0</v>
      </c>
      <c r="T40" s="12">
        <v>0</v>
      </c>
      <c r="U40" s="98" t="s">
        <v>396</v>
      </c>
      <c r="V40" s="11">
        <v>44809</v>
      </c>
      <c r="W40" s="41" t="s">
        <v>461</v>
      </c>
      <c r="X40" s="13">
        <v>4</v>
      </c>
    </row>
    <row r="41" spans="1:24" s="14" customFormat="1" ht="25.5" customHeight="1" outlineLevel="1">
      <c r="A41" s="69"/>
      <c r="B41" s="51" t="s">
        <v>61</v>
      </c>
      <c r="C41" s="51" t="s">
        <v>62</v>
      </c>
      <c r="D41" s="51" t="s">
        <v>122</v>
      </c>
      <c r="E41" s="51">
        <v>5</v>
      </c>
      <c r="F41" s="51" t="s">
        <v>106</v>
      </c>
      <c r="G41" s="51" t="s">
        <v>79</v>
      </c>
      <c r="H41" s="51" t="s">
        <v>101</v>
      </c>
      <c r="I41" s="51">
        <v>5</v>
      </c>
      <c r="J41" s="51">
        <v>3</v>
      </c>
      <c r="K41" s="51" t="s">
        <v>112</v>
      </c>
      <c r="L41" s="51">
        <v>104</v>
      </c>
      <c r="M41" s="52">
        <v>44739</v>
      </c>
      <c r="N41" s="53">
        <f t="shared" ref="N41" ca="1" si="5">TODAY()-M41</f>
        <v>92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1" t="s">
        <v>434</v>
      </c>
      <c r="V41" s="55">
        <v>44802</v>
      </c>
      <c r="W41" s="56" t="s">
        <v>466</v>
      </c>
    </row>
    <row r="42" spans="1:24" s="13" customFormat="1" ht="25.5" customHeight="1" outlineLevel="1">
      <c r="A42" s="69"/>
      <c r="B42" s="8" t="s">
        <v>61</v>
      </c>
      <c r="C42" s="8" t="s">
        <v>62</v>
      </c>
      <c r="D42" s="8" t="s">
        <v>66</v>
      </c>
      <c r="E42" s="7">
        <v>1</v>
      </c>
      <c r="F42" s="8" t="s">
        <v>103</v>
      </c>
      <c r="G42" s="8" t="s">
        <v>108</v>
      </c>
      <c r="H42" s="8" t="s">
        <v>101</v>
      </c>
      <c r="I42" s="8">
        <v>1</v>
      </c>
      <c r="J42" s="8">
        <v>1</v>
      </c>
      <c r="K42" s="8" t="s">
        <v>81</v>
      </c>
      <c r="L42" s="8">
        <v>104</v>
      </c>
      <c r="M42" s="21">
        <v>44728</v>
      </c>
      <c r="N42" s="28">
        <f ca="1">TODAY()-M42</f>
        <v>103</v>
      </c>
      <c r="O42" s="29">
        <v>2</v>
      </c>
      <c r="P42" s="29">
        <v>2</v>
      </c>
      <c r="Q42" s="29">
        <v>1</v>
      </c>
      <c r="R42" s="29">
        <v>0</v>
      </c>
      <c r="S42" s="29">
        <v>0</v>
      </c>
      <c r="T42" s="29">
        <v>0</v>
      </c>
      <c r="U42" s="8" t="s">
        <v>216</v>
      </c>
      <c r="V42" s="23">
        <v>44795</v>
      </c>
      <c r="W42" s="41" t="s">
        <v>462</v>
      </c>
      <c r="X42" s="13" t="s">
        <v>39</v>
      </c>
    </row>
    <row r="43" spans="1:24" s="14" customFormat="1" ht="25.5" customHeight="1" outlineLevel="1">
      <c r="A43" s="69"/>
      <c r="B43" s="51" t="s">
        <v>211</v>
      </c>
      <c r="C43" s="51" t="s">
        <v>212</v>
      </c>
      <c r="D43" s="51" t="s">
        <v>213</v>
      </c>
      <c r="E43" s="51">
        <v>3</v>
      </c>
      <c r="F43" s="51" t="s">
        <v>106</v>
      </c>
      <c r="G43" s="51" t="s">
        <v>104</v>
      </c>
      <c r="H43" s="51" t="s">
        <v>214</v>
      </c>
      <c r="I43" s="51">
        <v>1</v>
      </c>
      <c r="J43" s="51">
        <v>1</v>
      </c>
      <c r="K43" s="51" t="s">
        <v>215</v>
      </c>
      <c r="L43" s="51">
        <v>104</v>
      </c>
      <c r="M43" s="52">
        <v>44747</v>
      </c>
      <c r="N43" s="53">
        <f ca="1">TODAY()-M43</f>
        <v>84</v>
      </c>
      <c r="O43" s="54">
        <v>0</v>
      </c>
      <c r="P43" s="54">
        <v>0</v>
      </c>
      <c r="Q43" s="54">
        <v>0</v>
      </c>
      <c r="R43" s="54">
        <v>0</v>
      </c>
      <c r="S43" s="54">
        <v>0</v>
      </c>
      <c r="T43" s="54">
        <v>0</v>
      </c>
      <c r="U43" s="51" t="s">
        <v>343</v>
      </c>
      <c r="V43" s="55">
        <v>44788</v>
      </c>
      <c r="W43" s="56" t="s">
        <v>463</v>
      </c>
    </row>
    <row r="44" spans="1:24" s="13" customFormat="1" ht="25.5" customHeight="1" outlineLevel="1">
      <c r="A44" s="69"/>
      <c r="B44" s="7" t="s">
        <v>61</v>
      </c>
      <c r="C44" s="7" t="s">
        <v>62</v>
      </c>
      <c r="D44" s="7" t="s">
        <v>63</v>
      </c>
      <c r="E44" s="7">
        <v>1</v>
      </c>
      <c r="F44" s="7" t="s">
        <v>100</v>
      </c>
      <c r="G44" s="7" t="s">
        <v>79</v>
      </c>
      <c r="H44" s="7" t="s">
        <v>101</v>
      </c>
      <c r="I44" s="7">
        <v>1</v>
      </c>
      <c r="J44" s="7">
        <v>1</v>
      </c>
      <c r="K44" s="7" t="s">
        <v>81</v>
      </c>
      <c r="L44" s="7">
        <v>104</v>
      </c>
      <c r="M44" s="9">
        <v>44701</v>
      </c>
      <c r="N44" s="10">
        <f ca="1">TODAY()-M44</f>
        <v>130</v>
      </c>
      <c r="O44" s="12">
        <v>3</v>
      </c>
      <c r="P44" s="12">
        <v>2</v>
      </c>
      <c r="Q44" s="12">
        <v>1</v>
      </c>
      <c r="R44" s="12">
        <v>0</v>
      </c>
      <c r="S44" s="12">
        <v>0</v>
      </c>
      <c r="T44" s="12">
        <v>0</v>
      </c>
      <c r="U44" s="8" t="s">
        <v>102</v>
      </c>
      <c r="V44" s="23">
        <v>44781</v>
      </c>
      <c r="W44" s="41" t="s">
        <v>464</v>
      </c>
      <c r="X44" s="13">
        <v>3</v>
      </c>
    </row>
    <row r="45" spans="1:24" s="14" customFormat="1" ht="25.5" customHeight="1" outlineLevel="1">
      <c r="A45" s="69"/>
      <c r="B45" s="59" t="s">
        <v>218</v>
      </c>
      <c r="C45" s="7" t="s">
        <v>219</v>
      </c>
      <c r="D45" s="7" t="s">
        <v>220</v>
      </c>
      <c r="E45" s="51">
        <v>1</v>
      </c>
      <c r="F45" s="8" t="s">
        <v>221</v>
      </c>
      <c r="G45" s="8" t="s">
        <v>222</v>
      </c>
      <c r="H45" s="8" t="s">
        <v>223</v>
      </c>
      <c r="I45" s="7">
        <v>3</v>
      </c>
      <c r="J45" s="7">
        <v>2</v>
      </c>
      <c r="K45" s="7" t="s">
        <v>224</v>
      </c>
      <c r="L45" s="8">
        <v>104</v>
      </c>
      <c r="M45" s="21">
        <v>44615</v>
      </c>
      <c r="N45" s="34"/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8" t="s">
        <v>225</v>
      </c>
      <c r="V45" s="23">
        <v>44753</v>
      </c>
      <c r="W45" s="24" t="s">
        <v>226</v>
      </c>
    </row>
    <row r="46" spans="1:24" s="14" customFormat="1" ht="25.5" customHeight="1" outlineLevel="1">
      <c r="A46" s="69"/>
      <c r="B46" s="60" t="s">
        <v>227</v>
      </c>
      <c r="C46" s="8" t="s">
        <v>228</v>
      </c>
      <c r="D46" s="7" t="s">
        <v>229</v>
      </c>
      <c r="E46" s="51">
        <v>1</v>
      </c>
      <c r="F46" s="7" t="s">
        <v>230</v>
      </c>
      <c r="G46" s="7" t="s">
        <v>231</v>
      </c>
      <c r="H46" s="7" t="s">
        <v>232</v>
      </c>
      <c r="I46" s="7">
        <v>1</v>
      </c>
      <c r="J46" s="7">
        <v>0</v>
      </c>
      <c r="K46" s="7" t="s">
        <v>224</v>
      </c>
      <c r="L46" s="7">
        <v>104</v>
      </c>
      <c r="M46" s="9">
        <v>44299</v>
      </c>
      <c r="N46" s="28">
        <f ca="1">TODAY()-M46</f>
        <v>532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7" t="s">
        <v>233</v>
      </c>
      <c r="V46" s="11">
        <v>44753</v>
      </c>
      <c r="W46" s="24" t="s">
        <v>217</v>
      </c>
    </row>
    <row r="47" spans="1:24" s="14" customFormat="1" ht="25.5" customHeight="1">
      <c r="A47" s="70"/>
      <c r="B47" s="7" t="s">
        <v>54</v>
      </c>
      <c r="C47" s="7" t="s">
        <v>55</v>
      </c>
      <c r="D47" s="7" t="s">
        <v>56</v>
      </c>
      <c r="E47" s="7">
        <v>1</v>
      </c>
      <c r="F47" s="8" t="s">
        <v>82</v>
      </c>
      <c r="G47" s="8" t="s">
        <v>97</v>
      </c>
      <c r="H47" s="8" t="s">
        <v>98</v>
      </c>
      <c r="I47" s="7">
        <v>2</v>
      </c>
      <c r="J47" s="7">
        <v>0</v>
      </c>
      <c r="K47" s="7" t="s">
        <v>81</v>
      </c>
      <c r="L47" s="8">
        <v>104</v>
      </c>
      <c r="M47" s="21">
        <v>44574</v>
      </c>
      <c r="N47" s="10">
        <f t="shared" ref="N47" ca="1" si="6">TODAY()-M47</f>
        <v>257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8" t="s">
        <v>292</v>
      </c>
      <c r="V47" s="23">
        <v>44760</v>
      </c>
      <c r="W47" s="49" t="s">
        <v>234</v>
      </c>
    </row>
    <row r="48" spans="1:24" s="14" customFormat="1" ht="25.5" customHeight="1">
      <c r="A48" s="61"/>
      <c r="B48" s="46"/>
      <c r="C48" s="46"/>
      <c r="D48" s="46"/>
      <c r="E48" s="46"/>
      <c r="F48" s="45"/>
      <c r="G48" s="45"/>
      <c r="H48" s="45"/>
      <c r="I48" s="46"/>
      <c r="J48" s="46"/>
      <c r="K48" s="46"/>
      <c r="L48" s="45"/>
      <c r="M48" s="47"/>
      <c r="N48" s="62"/>
      <c r="O48" s="63"/>
      <c r="P48" s="63"/>
      <c r="Q48" s="63"/>
      <c r="R48" s="63"/>
      <c r="S48" s="63"/>
      <c r="T48" s="63"/>
      <c r="U48" s="45"/>
      <c r="V48" s="48"/>
      <c r="W48" s="64"/>
    </row>
    <row r="49" spans="1:23" ht="25.5" customHeight="1" outlineLevel="1">
      <c r="A49" s="73" t="s">
        <v>125</v>
      </c>
      <c r="B49" s="8" t="s">
        <v>240</v>
      </c>
      <c r="C49" s="8" t="s">
        <v>241</v>
      </c>
      <c r="D49" s="8" t="s">
        <v>472</v>
      </c>
      <c r="E49" s="7">
        <v>4</v>
      </c>
      <c r="F49" s="7" t="s">
        <v>242</v>
      </c>
      <c r="G49" s="7" t="s">
        <v>83</v>
      </c>
      <c r="H49" s="7" t="s">
        <v>474</v>
      </c>
      <c r="I49" s="66">
        <v>1</v>
      </c>
      <c r="J49" s="7">
        <v>1</v>
      </c>
      <c r="K49" s="7" t="s">
        <v>81</v>
      </c>
      <c r="L49" s="8">
        <v>104</v>
      </c>
      <c r="M49" s="21">
        <v>44734</v>
      </c>
      <c r="N49" s="28">
        <f t="shared" ref="N49:N66" ca="1" si="7">TODAY()-M49</f>
        <v>97</v>
      </c>
      <c r="O49" s="8">
        <v>4</v>
      </c>
      <c r="P49" s="8">
        <v>4</v>
      </c>
      <c r="Q49" s="8">
        <v>0</v>
      </c>
      <c r="R49" s="8">
        <v>0</v>
      </c>
      <c r="S49" s="8">
        <v>0</v>
      </c>
      <c r="T49" s="8">
        <v>0</v>
      </c>
      <c r="U49" s="8"/>
      <c r="V49" s="23"/>
      <c r="W49" s="24" t="s">
        <v>482</v>
      </c>
    </row>
    <row r="50" spans="1:23" ht="25.5" customHeight="1" outlineLevel="1">
      <c r="A50" s="136"/>
      <c r="B50" s="8" t="s">
        <v>240</v>
      </c>
      <c r="C50" s="8" t="s">
        <v>241</v>
      </c>
      <c r="D50" s="8" t="s">
        <v>480</v>
      </c>
      <c r="E50" s="7">
        <v>1</v>
      </c>
      <c r="F50" s="7" t="s">
        <v>473</v>
      </c>
      <c r="G50" s="8" t="s">
        <v>97</v>
      </c>
      <c r="H50" s="7" t="s">
        <v>475</v>
      </c>
      <c r="I50" s="66">
        <v>1</v>
      </c>
      <c r="J50" s="7">
        <v>1</v>
      </c>
      <c r="K50" s="8" t="s">
        <v>243</v>
      </c>
      <c r="L50" s="8">
        <v>104</v>
      </c>
      <c r="M50" s="21">
        <v>44805</v>
      </c>
      <c r="N50" s="28">
        <f t="shared" ca="1" si="7"/>
        <v>26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/>
      <c r="V50" s="23"/>
      <c r="W50" s="24" t="s">
        <v>483</v>
      </c>
    </row>
    <row r="51" spans="1:23" ht="25.5" customHeight="1" outlineLevel="1">
      <c r="A51" s="82"/>
      <c r="B51" s="7" t="s">
        <v>127</v>
      </c>
      <c r="C51" s="7" t="s">
        <v>128</v>
      </c>
      <c r="D51" s="7" t="s">
        <v>481</v>
      </c>
      <c r="E51" s="7">
        <v>4</v>
      </c>
      <c r="F51" s="7" t="s">
        <v>126</v>
      </c>
      <c r="G51" s="7" t="s">
        <v>83</v>
      </c>
      <c r="H51" s="7" t="s">
        <v>130</v>
      </c>
      <c r="I51" s="66">
        <v>1</v>
      </c>
      <c r="J51" s="7">
        <v>1</v>
      </c>
      <c r="K51" s="8" t="s">
        <v>243</v>
      </c>
      <c r="L51" s="7">
        <v>104</v>
      </c>
      <c r="M51" s="9">
        <v>44603</v>
      </c>
      <c r="N51" s="28">
        <f t="shared" ca="1" si="7"/>
        <v>228</v>
      </c>
      <c r="O51" s="8">
        <v>8</v>
      </c>
      <c r="P51" s="8">
        <v>8</v>
      </c>
      <c r="Q51" s="8">
        <v>0</v>
      </c>
      <c r="R51" s="8">
        <v>0</v>
      </c>
      <c r="S51" s="8">
        <v>0</v>
      </c>
      <c r="T51" s="8">
        <v>0</v>
      </c>
      <c r="U51" s="7"/>
      <c r="V51" s="11"/>
      <c r="W51" s="24" t="s">
        <v>438</v>
      </c>
    </row>
    <row r="52" spans="1:23" ht="25.5" customHeight="1" outlineLevel="1">
      <c r="A52" s="82"/>
      <c r="B52" s="7" t="s">
        <v>131</v>
      </c>
      <c r="C52" s="7" t="s">
        <v>132</v>
      </c>
      <c r="D52" s="22" t="s">
        <v>244</v>
      </c>
      <c r="E52" s="7">
        <v>1</v>
      </c>
      <c r="F52" s="7" t="s">
        <v>133</v>
      </c>
      <c r="G52" s="7" t="s">
        <v>83</v>
      </c>
      <c r="H52" s="7" t="s">
        <v>134</v>
      </c>
      <c r="I52" s="66">
        <v>1</v>
      </c>
      <c r="J52" s="7">
        <v>1</v>
      </c>
      <c r="K52" s="7" t="s">
        <v>81</v>
      </c>
      <c r="L52" s="7" t="s">
        <v>199</v>
      </c>
      <c r="M52" s="9">
        <v>44420</v>
      </c>
      <c r="N52" s="28">
        <f t="shared" ca="1" si="7"/>
        <v>411</v>
      </c>
      <c r="O52" s="8">
        <v>1</v>
      </c>
      <c r="P52" s="8">
        <v>1</v>
      </c>
      <c r="Q52" s="8">
        <v>0</v>
      </c>
      <c r="R52" s="8">
        <v>0</v>
      </c>
      <c r="S52" s="8">
        <v>0</v>
      </c>
      <c r="T52" s="8">
        <v>0</v>
      </c>
      <c r="U52" s="7"/>
      <c r="V52" s="11"/>
      <c r="W52" s="24" t="s">
        <v>498</v>
      </c>
    </row>
    <row r="53" spans="1:23" ht="25.5" customHeight="1" outlineLevel="1">
      <c r="A53" s="82"/>
      <c r="B53" s="7" t="s">
        <v>135</v>
      </c>
      <c r="C53" s="7" t="s">
        <v>136</v>
      </c>
      <c r="D53" s="22" t="s">
        <v>401</v>
      </c>
      <c r="E53" s="7">
        <v>1</v>
      </c>
      <c r="F53" s="7" t="s">
        <v>247</v>
      </c>
      <c r="G53" s="7" t="s">
        <v>138</v>
      </c>
      <c r="H53" s="7" t="s">
        <v>400</v>
      </c>
      <c r="I53" s="66">
        <v>1</v>
      </c>
      <c r="J53" s="7">
        <v>1</v>
      </c>
      <c r="K53" s="7" t="s">
        <v>81</v>
      </c>
      <c r="L53" s="7" t="s">
        <v>239</v>
      </c>
      <c r="M53" s="9">
        <v>44603</v>
      </c>
      <c r="N53" s="28">
        <f t="shared" ca="1" si="7"/>
        <v>228</v>
      </c>
      <c r="O53" s="8">
        <v>1</v>
      </c>
      <c r="P53" s="8">
        <v>1</v>
      </c>
      <c r="Q53" s="8">
        <v>0</v>
      </c>
      <c r="R53" s="8">
        <v>0</v>
      </c>
      <c r="S53" s="8">
        <v>0</v>
      </c>
      <c r="T53" s="8">
        <v>0</v>
      </c>
      <c r="U53" s="7"/>
      <c r="V53" s="11"/>
      <c r="W53" s="24" t="s">
        <v>476</v>
      </c>
    </row>
    <row r="54" spans="1:23" ht="25.5" customHeight="1" outlineLevel="1">
      <c r="A54" s="82"/>
      <c r="B54" s="7" t="s">
        <v>368</v>
      </c>
      <c r="C54" s="7" t="s">
        <v>402</v>
      </c>
      <c r="D54" s="22" t="s">
        <v>403</v>
      </c>
      <c r="E54" s="7">
        <v>1</v>
      </c>
      <c r="F54" s="7" t="s">
        <v>404</v>
      </c>
      <c r="G54" s="7" t="s">
        <v>83</v>
      </c>
      <c r="H54" s="7" t="s">
        <v>141</v>
      </c>
      <c r="I54" s="66">
        <v>4</v>
      </c>
      <c r="J54" s="7">
        <v>4</v>
      </c>
      <c r="K54" s="7" t="s">
        <v>81</v>
      </c>
      <c r="L54" s="7" t="s">
        <v>239</v>
      </c>
      <c r="M54" s="9">
        <v>44603</v>
      </c>
      <c r="N54" s="28">
        <f t="shared" ca="1" si="7"/>
        <v>228</v>
      </c>
      <c r="O54" s="7">
        <v>6</v>
      </c>
      <c r="P54" s="7">
        <v>5</v>
      </c>
      <c r="Q54" s="8">
        <v>0</v>
      </c>
      <c r="R54" s="8">
        <v>0</v>
      </c>
      <c r="S54" s="8">
        <v>0</v>
      </c>
      <c r="T54" s="8">
        <v>0</v>
      </c>
      <c r="U54" s="7"/>
      <c r="V54" s="11"/>
      <c r="W54" s="24" t="s">
        <v>499</v>
      </c>
    </row>
    <row r="55" spans="1:23" ht="25.5" customHeight="1" outlineLevel="1">
      <c r="A55" s="82"/>
      <c r="B55" s="12" t="s">
        <v>373</v>
      </c>
      <c r="C55" s="7" t="s">
        <v>374</v>
      </c>
      <c r="D55" s="72" t="s">
        <v>313</v>
      </c>
      <c r="E55" s="7">
        <v>2</v>
      </c>
      <c r="F55" s="7" t="s">
        <v>263</v>
      </c>
      <c r="G55" s="12" t="s">
        <v>83</v>
      </c>
      <c r="H55" s="12" t="s">
        <v>148</v>
      </c>
      <c r="I55" s="66">
        <v>7</v>
      </c>
      <c r="J55" s="7">
        <v>7</v>
      </c>
      <c r="K55" s="7" t="s">
        <v>81</v>
      </c>
      <c r="L55" s="8">
        <v>104</v>
      </c>
      <c r="M55" s="9">
        <v>44644</v>
      </c>
      <c r="N55" s="28">
        <f t="shared" ca="1" si="7"/>
        <v>187</v>
      </c>
      <c r="O55" s="8">
        <v>3</v>
      </c>
      <c r="P55" s="8">
        <v>3</v>
      </c>
      <c r="Q55" s="8">
        <v>0</v>
      </c>
      <c r="R55" s="8">
        <v>0</v>
      </c>
      <c r="S55" s="8">
        <v>0</v>
      </c>
      <c r="T55" s="8">
        <v>0</v>
      </c>
      <c r="U55" s="7"/>
      <c r="V55" s="11"/>
      <c r="W55" s="39" t="s">
        <v>477</v>
      </c>
    </row>
    <row r="56" spans="1:23" ht="25.5" customHeight="1" outlineLevel="1">
      <c r="A56" s="82"/>
      <c r="B56" s="140" t="s">
        <v>500</v>
      </c>
      <c r="C56" s="141" t="s">
        <v>501</v>
      </c>
      <c r="D56" s="142" t="s">
        <v>502</v>
      </c>
      <c r="E56" s="7">
        <v>1</v>
      </c>
      <c r="F56" s="7" t="s">
        <v>504</v>
      </c>
      <c r="G56" s="12" t="s">
        <v>83</v>
      </c>
      <c r="H56" s="12" t="s">
        <v>505</v>
      </c>
      <c r="I56" s="66">
        <v>1</v>
      </c>
      <c r="J56" s="7">
        <v>1</v>
      </c>
      <c r="K56" s="7" t="s">
        <v>503</v>
      </c>
      <c r="L56" s="7" t="s">
        <v>239</v>
      </c>
      <c r="M56" s="9">
        <v>44812</v>
      </c>
      <c r="N56" s="28">
        <f t="shared" ca="1" si="7"/>
        <v>19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7"/>
      <c r="V56" s="11"/>
      <c r="W56" s="39"/>
    </row>
    <row r="57" spans="1:23" ht="25.5" customHeight="1" outlineLevel="1">
      <c r="A57" s="82"/>
      <c r="B57" s="140" t="s">
        <v>500</v>
      </c>
      <c r="C57" s="141" t="s">
        <v>501</v>
      </c>
      <c r="D57" s="142" t="s">
        <v>507</v>
      </c>
      <c r="E57" s="7">
        <v>1</v>
      </c>
      <c r="F57" s="7" t="s">
        <v>504</v>
      </c>
      <c r="G57" s="12" t="s">
        <v>83</v>
      </c>
      <c r="H57" s="12" t="s">
        <v>506</v>
      </c>
      <c r="I57" s="79">
        <v>2</v>
      </c>
      <c r="J57" s="79">
        <v>2</v>
      </c>
      <c r="K57" s="7" t="s">
        <v>503</v>
      </c>
      <c r="L57" s="7" t="s">
        <v>239</v>
      </c>
      <c r="M57" s="9">
        <v>44812</v>
      </c>
      <c r="N57" s="28">
        <f t="shared" ca="1" si="7"/>
        <v>19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7"/>
      <c r="V57" s="11"/>
      <c r="W57" s="39"/>
    </row>
    <row r="58" spans="1:23" ht="25.5" customHeight="1" outlineLevel="1">
      <c r="A58" s="82"/>
      <c r="B58" s="72" t="s">
        <v>153</v>
      </c>
      <c r="C58" s="72" t="s">
        <v>268</v>
      </c>
      <c r="D58" s="22" t="s">
        <v>269</v>
      </c>
      <c r="E58" s="7">
        <v>1</v>
      </c>
      <c r="F58" s="7" t="s">
        <v>263</v>
      </c>
      <c r="G58" s="72" t="s">
        <v>154</v>
      </c>
      <c r="H58" s="72" t="s">
        <v>407</v>
      </c>
      <c r="I58" s="79">
        <v>1</v>
      </c>
      <c r="J58" s="26">
        <v>1</v>
      </c>
      <c r="K58" s="7" t="s">
        <v>81</v>
      </c>
      <c r="L58" s="31">
        <v>104</v>
      </c>
      <c r="M58" s="33">
        <v>44690</v>
      </c>
      <c r="N58" s="28">
        <f t="shared" ca="1" si="7"/>
        <v>141</v>
      </c>
      <c r="O58" s="31">
        <v>2</v>
      </c>
      <c r="P58" s="31">
        <v>2</v>
      </c>
      <c r="Q58" s="31">
        <v>0</v>
      </c>
      <c r="R58" s="8">
        <v>0</v>
      </c>
      <c r="S58" s="8">
        <v>0</v>
      </c>
      <c r="T58" s="8">
        <v>0</v>
      </c>
      <c r="U58" s="31"/>
      <c r="V58" s="35"/>
      <c r="W58" s="36" t="s">
        <v>362</v>
      </c>
    </row>
    <row r="59" spans="1:23" ht="25.5" customHeight="1" outlineLevel="1">
      <c r="A59" s="82"/>
      <c r="B59" s="142" t="s">
        <v>153</v>
      </c>
      <c r="C59" s="142" t="s">
        <v>268</v>
      </c>
      <c r="D59" s="143" t="s">
        <v>508</v>
      </c>
      <c r="E59" s="7">
        <v>1</v>
      </c>
      <c r="F59" s="7" t="s">
        <v>263</v>
      </c>
      <c r="G59" s="139" t="s">
        <v>154</v>
      </c>
      <c r="H59" s="139" t="s">
        <v>407</v>
      </c>
      <c r="I59" s="79">
        <v>1</v>
      </c>
      <c r="J59" s="26">
        <v>1</v>
      </c>
      <c r="K59" s="7" t="s">
        <v>512</v>
      </c>
      <c r="L59" s="139">
        <v>104</v>
      </c>
      <c r="M59" s="9">
        <v>44812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39"/>
      <c r="V59" s="35"/>
      <c r="W59" s="36"/>
    </row>
    <row r="60" spans="1:23" ht="25.5" customHeight="1" outlineLevel="1">
      <c r="A60" s="82"/>
      <c r="B60" s="72" t="s">
        <v>153</v>
      </c>
      <c r="C60" s="72" t="s">
        <v>268</v>
      </c>
      <c r="D60" s="72" t="s">
        <v>270</v>
      </c>
      <c r="E60" s="7">
        <v>1</v>
      </c>
      <c r="F60" s="7" t="s">
        <v>263</v>
      </c>
      <c r="G60" s="72" t="s">
        <v>510</v>
      </c>
      <c r="H60" s="72" t="s">
        <v>406</v>
      </c>
      <c r="I60" s="79">
        <v>1</v>
      </c>
      <c r="J60" s="26">
        <v>1</v>
      </c>
      <c r="K60" s="7" t="s">
        <v>81</v>
      </c>
      <c r="L60" s="31" t="s">
        <v>409</v>
      </c>
      <c r="M60" s="33">
        <v>44720</v>
      </c>
      <c r="N60" s="28">
        <f t="shared" ca="1" si="7"/>
        <v>111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31"/>
      <c r="V60" s="35"/>
      <c r="W60" s="36"/>
    </row>
    <row r="61" spans="1:23" ht="25.5" customHeight="1" outlineLevel="1">
      <c r="A61" s="82"/>
      <c r="B61" s="142" t="s">
        <v>153</v>
      </c>
      <c r="C61" s="142" t="s">
        <v>268</v>
      </c>
      <c r="D61" s="142" t="s">
        <v>509</v>
      </c>
      <c r="E61" s="7">
        <v>1</v>
      </c>
      <c r="F61" s="7" t="s">
        <v>263</v>
      </c>
      <c r="G61" s="139" t="s">
        <v>510</v>
      </c>
      <c r="H61" s="139" t="s">
        <v>406</v>
      </c>
      <c r="I61" s="79">
        <v>1</v>
      </c>
      <c r="J61" s="26">
        <v>1</v>
      </c>
      <c r="K61" s="7" t="s">
        <v>511</v>
      </c>
      <c r="L61" s="139" t="s">
        <v>409</v>
      </c>
      <c r="M61" s="9">
        <v>44812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139"/>
      <c r="V61" s="35"/>
      <c r="W61" s="36"/>
    </row>
    <row r="62" spans="1:23" ht="25.5" customHeight="1" outlineLevel="1">
      <c r="A62" s="82"/>
      <c r="B62" s="72" t="s">
        <v>378</v>
      </c>
      <c r="C62" s="72" t="s">
        <v>413</v>
      </c>
      <c r="D62" s="22" t="s">
        <v>347</v>
      </c>
      <c r="E62" s="7">
        <v>2</v>
      </c>
      <c r="F62" s="7" t="s">
        <v>315</v>
      </c>
      <c r="G62" s="72" t="s">
        <v>83</v>
      </c>
      <c r="H62" s="72" t="s">
        <v>156</v>
      </c>
      <c r="I62" s="79">
        <v>1</v>
      </c>
      <c r="J62" s="26">
        <v>1</v>
      </c>
      <c r="K62" s="7" t="s">
        <v>81</v>
      </c>
      <c r="L62" s="31">
        <v>104</v>
      </c>
      <c r="M62" s="33">
        <v>44587</v>
      </c>
      <c r="N62" s="28">
        <f t="shared" ca="1" si="7"/>
        <v>244</v>
      </c>
      <c r="O62" s="8">
        <v>4</v>
      </c>
      <c r="P62" s="8">
        <v>3</v>
      </c>
      <c r="Q62" s="8">
        <v>0</v>
      </c>
      <c r="R62" s="8">
        <v>0</v>
      </c>
      <c r="S62" s="8">
        <v>0</v>
      </c>
      <c r="T62" s="8">
        <v>0</v>
      </c>
      <c r="U62" s="31"/>
      <c r="V62" s="35"/>
      <c r="W62" s="36" t="s">
        <v>521</v>
      </c>
    </row>
    <row r="63" spans="1:23" ht="25.5" customHeight="1" outlineLevel="1">
      <c r="A63" s="82"/>
      <c r="B63" s="72" t="s">
        <v>379</v>
      </c>
      <c r="C63" s="72" t="s">
        <v>158</v>
      </c>
      <c r="D63" s="22" t="s">
        <v>273</v>
      </c>
      <c r="E63" s="7">
        <v>4</v>
      </c>
      <c r="F63" s="7" t="s">
        <v>263</v>
      </c>
      <c r="G63" s="72" t="s">
        <v>83</v>
      </c>
      <c r="H63" s="72" t="s">
        <v>160</v>
      </c>
      <c r="I63" s="79">
        <v>2</v>
      </c>
      <c r="J63" s="26">
        <v>1</v>
      </c>
      <c r="K63" s="7" t="s">
        <v>81</v>
      </c>
      <c r="L63" s="31">
        <v>104</v>
      </c>
      <c r="M63" s="33">
        <v>44587</v>
      </c>
      <c r="N63" s="28">
        <f t="shared" ca="1" si="7"/>
        <v>244</v>
      </c>
      <c r="O63" s="8">
        <v>1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31"/>
      <c r="V63" s="35"/>
      <c r="W63" s="36" t="s">
        <v>478</v>
      </c>
    </row>
    <row r="64" spans="1:23" ht="25.5" customHeight="1" outlineLevel="1">
      <c r="A64" s="82"/>
      <c r="B64" s="72" t="s">
        <v>380</v>
      </c>
      <c r="C64" s="72" t="s">
        <v>166</v>
      </c>
      <c r="D64" s="22" t="s">
        <v>137</v>
      </c>
      <c r="E64" s="7">
        <v>1</v>
      </c>
      <c r="F64" s="72" t="s">
        <v>147</v>
      </c>
      <c r="G64" s="72" t="s">
        <v>83</v>
      </c>
      <c r="H64" s="32" t="s">
        <v>167</v>
      </c>
      <c r="I64" s="79">
        <v>1</v>
      </c>
      <c r="J64" s="26">
        <v>1</v>
      </c>
      <c r="K64" s="58" t="s">
        <v>198</v>
      </c>
      <c r="L64" s="58">
        <v>104</v>
      </c>
      <c r="M64" s="33">
        <v>44736</v>
      </c>
      <c r="N64" s="28">
        <f t="shared" ca="1" si="7"/>
        <v>95</v>
      </c>
      <c r="O64" s="8">
        <v>3</v>
      </c>
      <c r="P64" s="8">
        <v>3</v>
      </c>
      <c r="Q64" s="8">
        <v>0</v>
      </c>
      <c r="R64" s="8">
        <v>0</v>
      </c>
      <c r="S64" s="8">
        <v>0</v>
      </c>
      <c r="T64" s="8">
        <v>0</v>
      </c>
      <c r="U64" s="58"/>
      <c r="V64" s="35"/>
      <c r="W64" s="36" t="s">
        <v>513</v>
      </c>
    </row>
    <row r="65" spans="1:23" ht="25.5" customHeight="1" outlineLevel="1">
      <c r="A65" s="82"/>
      <c r="B65" s="72" t="s">
        <v>381</v>
      </c>
      <c r="C65" s="72" t="s">
        <v>168</v>
      </c>
      <c r="D65" s="22" t="s">
        <v>280</v>
      </c>
      <c r="E65" s="7">
        <v>1</v>
      </c>
      <c r="F65" s="72" t="s">
        <v>147</v>
      </c>
      <c r="G65" s="72" t="s">
        <v>83</v>
      </c>
      <c r="H65" s="32" t="s">
        <v>167</v>
      </c>
      <c r="I65" s="79">
        <v>1</v>
      </c>
      <c r="J65" s="26">
        <v>1</v>
      </c>
      <c r="K65" s="7" t="s">
        <v>81</v>
      </c>
      <c r="L65" s="58">
        <v>104</v>
      </c>
      <c r="M65" s="33">
        <v>44735</v>
      </c>
      <c r="N65" s="28">
        <f t="shared" ca="1" si="7"/>
        <v>96</v>
      </c>
      <c r="O65" s="58">
        <v>1</v>
      </c>
      <c r="P65" s="58">
        <v>1</v>
      </c>
      <c r="Q65" s="58">
        <v>1</v>
      </c>
      <c r="R65" s="58">
        <v>0</v>
      </c>
      <c r="S65" s="58">
        <v>1</v>
      </c>
      <c r="T65" s="58">
        <v>0</v>
      </c>
      <c r="U65" s="58"/>
      <c r="V65" s="35"/>
      <c r="W65" s="36" t="s">
        <v>479</v>
      </c>
    </row>
    <row r="66" spans="1:23" ht="25.5" customHeight="1" outlineLevel="1">
      <c r="A66" s="82"/>
      <c r="B66" s="72" t="s">
        <v>382</v>
      </c>
      <c r="C66" s="72" t="s">
        <v>174</v>
      </c>
      <c r="D66" s="22" t="s">
        <v>169</v>
      </c>
      <c r="E66" s="7">
        <v>1</v>
      </c>
      <c r="F66" s="72" t="s">
        <v>147</v>
      </c>
      <c r="G66" s="72" t="s">
        <v>83</v>
      </c>
      <c r="H66" s="72" t="s">
        <v>175</v>
      </c>
      <c r="I66" s="79">
        <v>3</v>
      </c>
      <c r="J66" s="26">
        <v>2</v>
      </c>
      <c r="K66" s="58" t="s">
        <v>198</v>
      </c>
      <c r="L66" s="58">
        <v>104</v>
      </c>
      <c r="M66" s="33">
        <v>44735</v>
      </c>
      <c r="N66" s="28">
        <f t="shared" ca="1" si="7"/>
        <v>96</v>
      </c>
      <c r="O66" s="8">
        <v>1</v>
      </c>
      <c r="P66" s="8">
        <v>1</v>
      </c>
      <c r="Q66" s="8">
        <v>0</v>
      </c>
      <c r="R66" s="8">
        <v>0</v>
      </c>
      <c r="S66" s="8">
        <v>0</v>
      </c>
      <c r="T66" s="8">
        <v>0</v>
      </c>
      <c r="U66" s="58"/>
      <c r="V66" s="35"/>
      <c r="W66" s="36" t="s">
        <v>364</v>
      </c>
    </row>
    <row r="67" spans="1:23" outlineLevel="1">
      <c r="A67" s="82"/>
      <c r="B67" s="72"/>
      <c r="C67" s="72"/>
      <c r="D67" s="22"/>
      <c r="E67" s="7"/>
      <c r="F67" s="165" t="s">
        <v>176</v>
      </c>
      <c r="G67" s="165"/>
      <c r="H67" s="165"/>
      <c r="I67" s="79">
        <f>SUM(I53:I66)</f>
        <v>27</v>
      </c>
      <c r="J67" s="26">
        <f>SUM(J49:J66)</f>
        <v>29</v>
      </c>
      <c r="K67" s="31"/>
      <c r="L67" s="31"/>
      <c r="M67" s="33"/>
      <c r="N67" s="34"/>
      <c r="O67" s="31"/>
      <c r="P67" s="31"/>
      <c r="Q67" s="31"/>
      <c r="R67" s="31"/>
      <c r="S67" s="31"/>
      <c r="T67" s="31"/>
      <c r="U67" s="31"/>
      <c r="V67" s="35"/>
      <c r="W67" s="36"/>
    </row>
    <row r="68" spans="1:23" ht="26" customHeight="1" outlineLevel="1">
      <c r="A68" s="82"/>
      <c r="B68" s="168" t="s">
        <v>416</v>
      </c>
      <c r="C68" s="169"/>
      <c r="D68" s="29"/>
      <c r="E68" s="29"/>
      <c r="F68" s="29"/>
      <c r="G68" s="99"/>
      <c r="H68" s="99"/>
      <c r="I68" s="119"/>
      <c r="J68" s="119"/>
      <c r="K68" s="120"/>
      <c r="L68" s="120"/>
      <c r="M68" s="121"/>
      <c r="N68" s="122"/>
      <c r="O68" s="120"/>
      <c r="P68" s="120"/>
      <c r="Q68" s="120"/>
      <c r="R68" s="120"/>
      <c r="S68" s="120"/>
      <c r="T68" s="120"/>
      <c r="U68" s="120"/>
      <c r="V68" s="123"/>
      <c r="W68" s="124"/>
    </row>
    <row r="69" spans="1:23" ht="28" customHeight="1" outlineLevel="1">
      <c r="A69" s="82"/>
      <c r="B69" s="85" t="s">
        <v>384</v>
      </c>
      <c r="C69" s="94" t="s">
        <v>385</v>
      </c>
      <c r="D69" s="22" t="s">
        <v>169</v>
      </c>
      <c r="E69" s="7">
        <v>3</v>
      </c>
      <c r="F69" s="85" t="s">
        <v>147</v>
      </c>
      <c r="G69" s="85" t="s">
        <v>83</v>
      </c>
      <c r="H69" s="32" t="s">
        <v>328</v>
      </c>
      <c r="I69" s="79">
        <v>1</v>
      </c>
      <c r="J69" s="26">
        <v>1</v>
      </c>
      <c r="K69" s="85" t="s">
        <v>198</v>
      </c>
      <c r="L69" s="85">
        <v>104</v>
      </c>
      <c r="M69" s="33">
        <v>44761</v>
      </c>
      <c r="N69" s="10">
        <f t="shared" ref="N69:N75" ca="1" si="8">TODAY()-M69</f>
        <v>70</v>
      </c>
      <c r="O69" s="85">
        <v>2</v>
      </c>
      <c r="P69" s="85">
        <v>1</v>
      </c>
      <c r="Q69" s="85">
        <v>1</v>
      </c>
      <c r="R69" s="85">
        <v>1</v>
      </c>
      <c r="S69" s="93">
        <v>0</v>
      </c>
      <c r="T69" s="93">
        <v>0</v>
      </c>
      <c r="U69" s="85"/>
      <c r="V69" s="35"/>
      <c r="W69" s="95" t="s">
        <v>386</v>
      </c>
    </row>
    <row r="70" spans="1:23" ht="28" customHeight="1" outlineLevel="1">
      <c r="A70" s="82"/>
      <c r="B70" s="72" t="s">
        <v>329</v>
      </c>
      <c r="C70" s="72" t="s">
        <v>332</v>
      </c>
      <c r="D70" s="22" t="s">
        <v>169</v>
      </c>
      <c r="E70" s="7">
        <v>3</v>
      </c>
      <c r="F70" s="72" t="s">
        <v>147</v>
      </c>
      <c r="G70" s="72" t="s">
        <v>154</v>
      </c>
      <c r="H70" s="72" t="s">
        <v>170</v>
      </c>
      <c r="I70" s="79">
        <v>3</v>
      </c>
      <c r="J70" s="26">
        <v>1</v>
      </c>
      <c r="K70" s="58" t="s">
        <v>197</v>
      </c>
      <c r="L70" s="58">
        <v>104</v>
      </c>
      <c r="M70" s="33">
        <v>44642</v>
      </c>
      <c r="N70" s="10">
        <f t="shared" ca="1" si="8"/>
        <v>189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58"/>
      <c r="V70" s="35"/>
      <c r="W70" s="36" t="s">
        <v>336</v>
      </c>
    </row>
    <row r="71" spans="1:23" ht="28" customHeight="1" outlineLevel="1">
      <c r="A71" s="82"/>
      <c r="B71" s="72" t="s">
        <v>330</v>
      </c>
      <c r="C71" s="72" t="s">
        <v>333</v>
      </c>
      <c r="D71" s="22" t="s">
        <v>169</v>
      </c>
      <c r="E71" s="7">
        <v>3</v>
      </c>
      <c r="F71" s="72" t="s">
        <v>147</v>
      </c>
      <c r="G71" s="72" t="s">
        <v>154</v>
      </c>
      <c r="H71" s="72" t="s">
        <v>335</v>
      </c>
      <c r="I71" s="79">
        <v>3</v>
      </c>
      <c r="J71" s="26">
        <v>1</v>
      </c>
      <c r="K71" s="58" t="s">
        <v>197</v>
      </c>
      <c r="L71" s="58">
        <v>104</v>
      </c>
      <c r="M71" s="33">
        <v>44643</v>
      </c>
      <c r="N71" s="10">
        <f t="shared" ca="1" si="8"/>
        <v>188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58"/>
      <c r="V71" s="35"/>
      <c r="W71" s="36" t="s">
        <v>410</v>
      </c>
    </row>
    <row r="72" spans="1:23" ht="28" customHeight="1" outlineLevel="1">
      <c r="A72" s="82"/>
      <c r="B72" s="72" t="s">
        <v>331</v>
      </c>
      <c r="C72" s="72" t="s">
        <v>334</v>
      </c>
      <c r="D72" s="22" t="s">
        <v>169</v>
      </c>
      <c r="E72" s="7">
        <v>3</v>
      </c>
      <c r="F72" s="72" t="s">
        <v>147</v>
      </c>
      <c r="G72" s="72" t="s">
        <v>154</v>
      </c>
      <c r="H72" s="85" t="s">
        <v>172</v>
      </c>
      <c r="I72" s="79">
        <v>1</v>
      </c>
      <c r="J72" s="26">
        <v>1</v>
      </c>
      <c r="K72" s="58" t="s">
        <v>197</v>
      </c>
      <c r="L72" s="58">
        <v>104</v>
      </c>
      <c r="M72" s="33">
        <v>44722</v>
      </c>
      <c r="N72" s="10">
        <f t="shared" ca="1" si="8"/>
        <v>109</v>
      </c>
      <c r="O72" s="8">
        <v>1</v>
      </c>
      <c r="P72" s="8">
        <v>1</v>
      </c>
      <c r="Q72" s="8">
        <v>0</v>
      </c>
      <c r="R72" s="8">
        <v>0</v>
      </c>
      <c r="S72" s="8">
        <v>0</v>
      </c>
      <c r="T72" s="8">
        <v>0</v>
      </c>
      <c r="U72" s="58"/>
      <c r="V72" s="35"/>
      <c r="W72" s="36" t="s">
        <v>411</v>
      </c>
    </row>
    <row r="73" spans="1:23" ht="28" customHeight="1" outlineLevel="1">
      <c r="A73" s="82"/>
      <c r="B73" s="72" t="s">
        <v>375</v>
      </c>
      <c r="C73" s="72" t="s">
        <v>150</v>
      </c>
      <c r="D73" s="22" t="s">
        <v>264</v>
      </c>
      <c r="E73" s="7" t="s">
        <v>38</v>
      </c>
      <c r="F73" s="7" t="s">
        <v>263</v>
      </c>
      <c r="G73" s="72" t="s">
        <v>83</v>
      </c>
      <c r="H73" s="72" t="s">
        <v>151</v>
      </c>
      <c r="I73" s="79">
        <v>3</v>
      </c>
      <c r="J73" s="26">
        <v>1</v>
      </c>
      <c r="K73" s="31" t="s">
        <v>237</v>
      </c>
      <c r="L73" s="31">
        <v>104</v>
      </c>
      <c r="M73" s="33">
        <v>44627</v>
      </c>
      <c r="N73" s="10">
        <f t="shared" ca="1" si="8"/>
        <v>204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31"/>
      <c r="V73" s="35"/>
      <c r="W73" s="36" t="s">
        <v>319</v>
      </c>
    </row>
    <row r="74" spans="1:23" ht="28" customHeight="1" outlineLevel="1">
      <c r="A74" s="82"/>
      <c r="B74" s="72" t="s">
        <v>376</v>
      </c>
      <c r="C74" s="72" t="s">
        <v>265</v>
      </c>
      <c r="D74" s="22" t="s">
        <v>266</v>
      </c>
      <c r="E74" s="7" t="s">
        <v>38</v>
      </c>
      <c r="F74" s="7" t="s">
        <v>263</v>
      </c>
      <c r="G74" s="72" t="s">
        <v>83</v>
      </c>
      <c r="H74" s="72" t="s">
        <v>267</v>
      </c>
      <c r="I74" s="79">
        <v>3</v>
      </c>
      <c r="J74" s="26">
        <v>2</v>
      </c>
      <c r="K74" s="31" t="s">
        <v>237</v>
      </c>
      <c r="L74" s="31">
        <v>104</v>
      </c>
      <c r="M74" s="33">
        <v>44627</v>
      </c>
      <c r="N74" s="10">
        <f t="shared" ca="1" si="8"/>
        <v>204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31"/>
      <c r="V74" s="35"/>
      <c r="W74" s="36" t="s">
        <v>320</v>
      </c>
    </row>
    <row r="75" spans="1:23" ht="28" customHeight="1" outlineLevel="1">
      <c r="A75" s="82"/>
      <c r="B75" s="94" t="s">
        <v>153</v>
      </c>
      <c r="C75" s="94" t="s">
        <v>377</v>
      </c>
      <c r="D75" s="22" t="s">
        <v>271</v>
      </c>
      <c r="E75" s="7" t="s">
        <v>38</v>
      </c>
      <c r="F75" s="7" t="s">
        <v>263</v>
      </c>
      <c r="G75" s="72" t="s">
        <v>83</v>
      </c>
      <c r="H75" s="72" t="s">
        <v>408</v>
      </c>
      <c r="I75" s="79">
        <v>1</v>
      </c>
      <c r="J75" s="26">
        <v>1</v>
      </c>
      <c r="K75" s="31" t="s">
        <v>237</v>
      </c>
      <c r="L75" s="31">
        <v>104</v>
      </c>
      <c r="M75" s="33">
        <v>44699</v>
      </c>
      <c r="N75" s="10">
        <f t="shared" ca="1" si="8"/>
        <v>132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31"/>
      <c r="V75" s="35"/>
      <c r="W75" s="36" t="s">
        <v>272</v>
      </c>
    </row>
    <row r="76" spans="1:23" ht="25.5" customHeight="1" outlineLevel="1">
      <c r="A76" s="82"/>
      <c r="B76" s="7" t="s">
        <v>369</v>
      </c>
      <c r="C76" s="7" t="s">
        <v>62</v>
      </c>
      <c r="D76" s="22" t="s">
        <v>337</v>
      </c>
      <c r="E76" s="7">
        <v>4</v>
      </c>
      <c r="F76" s="7" t="s">
        <v>338</v>
      </c>
      <c r="G76" s="7" t="s">
        <v>339</v>
      </c>
      <c r="H76" s="51" t="s">
        <v>340</v>
      </c>
      <c r="I76" s="66">
        <v>1</v>
      </c>
      <c r="J76" s="7">
        <v>1</v>
      </c>
      <c r="K76" s="8" t="s">
        <v>341</v>
      </c>
      <c r="L76" s="7" t="s">
        <v>239</v>
      </c>
      <c r="M76" s="9">
        <v>44743</v>
      </c>
      <c r="N76" s="10">
        <f ca="1">TODAY()-M76</f>
        <v>88</v>
      </c>
      <c r="O76" s="7">
        <v>3</v>
      </c>
      <c r="P76" s="7">
        <v>3</v>
      </c>
      <c r="Q76" s="8">
        <v>0</v>
      </c>
      <c r="R76" s="8">
        <v>0</v>
      </c>
      <c r="S76" s="8">
        <v>0</v>
      </c>
      <c r="T76" s="8">
        <v>0</v>
      </c>
      <c r="U76" s="7"/>
      <c r="V76" s="11"/>
      <c r="W76" s="24" t="s">
        <v>405</v>
      </c>
    </row>
    <row r="77" spans="1:23" ht="14" customHeight="1" outlineLevel="1">
      <c r="A77" s="82"/>
      <c r="B77" s="125"/>
      <c r="C77" s="126"/>
      <c r="D77" s="126"/>
      <c r="E77" s="126"/>
      <c r="F77" s="127"/>
      <c r="G77" s="99"/>
      <c r="H77" s="99"/>
      <c r="I77" s="119"/>
      <c r="J77" s="119"/>
      <c r="K77" s="120"/>
      <c r="L77" s="120"/>
      <c r="M77" s="121"/>
      <c r="N77" s="122"/>
      <c r="O77" s="120"/>
      <c r="P77" s="120"/>
      <c r="Q77" s="120"/>
      <c r="R77" s="120"/>
      <c r="S77" s="120"/>
      <c r="T77" s="120"/>
      <c r="U77" s="120"/>
      <c r="V77" s="123"/>
      <c r="W77" s="124"/>
    </row>
    <row r="78" spans="1:23" ht="20.149999999999999" customHeight="1" outlineLevel="1">
      <c r="A78" s="82"/>
      <c r="B78" s="44" t="s">
        <v>177</v>
      </c>
      <c r="C78" s="72"/>
      <c r="D78" s="22"/>
      <c r="E78" s="22"/>
      <c r="F78" s="22"/>
      <c r="G78" s="22"/>
      <c r="H78" s="37"/>
      <c r="I78" s="43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</row>
    <row r="79" spans="1:23" ht="25.5" customHeight="1" outlineLevel="1">
      <c r="A79" s="82"/>
      <c r="B79" s="7" t="s">
        <v>370</v>
      </c>
      <c r="C79" s="7" t="s">
        <v>371</v>
      </c>
      <c r="D79" s="135" t="s">
        <v>372</v>
      </c>
      <c r="E79" s="7">
        <v>2</v>
      </c>
      <c r="F79" s="7" t="s">
        <v>259</v>
      </c>
      <c r="G79" s="7" t="s">
        <v>83</v>
      </c>
      <c r="H79" s="7" t="s">
        <v>145</v>
      </c>
      <c r="I79" s="66">
        <v>5</v>
      </c>
      <c r="J79" s="132">
        <v>5</v>
      </c>
      <c r="K79" s="8" t="s">
        <v>237</v>
      </c>
      <c r="L79" s="7" t="s">
        <v>239</v>
      </c>
      <c r="M79" s="9">
        <v>44698</v>
      </c>
      <c r="N79" s="10">
        <f ca="1">TODAY()-M79</f>
        <v>133</v>
      </c>
      <c r="O79" s="7">
        <v>9</v>
      </c>
      <c r="P79" s="7">
        <v>9</v>
      </c>
      <c r="Q79" s="8">
        <v>0</v>
      </c>
      <c r="R79" s="8">
        <v>0</v>
      </c>
      <c r="S79" s="8">
        <v>0</v>
      </c>
      <c r="T79" s="7">
        <v>0</v>
      </c>
      <c r="U79" s="7" t="s">
        <v>470</v>
      </c>
      <c r="V79" s="11">
        <v>44851</v>
      </c>
      <c r="W79" s="24" t="s">
        <v>471</v>
      </c>
    </row>
    <row r="80" spans="1:23" ht="20.149999999999999" customHeight="1" outlineLevel="1">
      <c r="A80" s="82"/>
      <c r="B80" s="22" t="s">
        <v>182</v>
      </c>
      <c r="C80" s="72" t="s">
        <v>183</v>
      </c>
      <c r="D80" s="22" t="s">
        <v>137</v>
      </c>
      <c r="E80" s="7"/>
      <c r="F80" s="22" t="s">
        <v>179</v>
      </c>
      <c r="G80" s="22" t="s">
        <v>79</v>
      </c>
      <c r="H80" s="22" t="s">
        <v>184</v>
      </c>
      <c r="I80" s="79">
        <v>1</v>
      </c>
      <c r="J80" s="26">
        <v>1</v>
      </c>
      <c r="K80" s="31" t="s">
        <v>197</v>
      </c>
      <c r="L80" s="31">
        <v>104</v>
      </c>
      <c r="M80" s="37"/>
      <c r="N80" s="37"/>
      <c r="O80" s="37"/>
      <c r="P80" s="37"/>
      <c r="Q80" s="37"/>
      <c r="R80" s="37"/>
      <c r="S80" s="37"/>
      <c r="T80" s="37"/>
      <c r="U80" s="22" t="s">
        <v>204</v>
      </c>
      <c r="V80" s="38"/>
      <c r="W80" s="37" t="s">
        <v>318</v>
      </c>
    </row>
    <row r="81" spans="1:23" ht="20.149999999999999" customHeight="1" outlineLevel="1">
      <c r="A81" s="82"/>
      <c r="B81" s="72"/>
      <c r="C81" s="72"/>
      <c r="D81" s="72"/>
      <c r="E81" s="72"/>
      <c r="F81" s="72"/>
      <c r="G81" s="72"/>
      <c r="H81" s="72"/>
      <c r="I81" s="79"/>
      <c r="J81" s="26"/>
      <c r="K81" s="31"/>
      <c r="L81" s="31"/>
      <c r="M81" s="33"/>
      <c r="N81" s="34"/>
      <c r="O81" s="31"/>
      <c r="P81" s="31"/>
      <c r="Q81" s="31"/>
      <c r="R81" s="31"/>
      <c r="S81" s="31"/>
      <c r="T81" s="31"/>
      <c r="U81" s="31"/>
      <c r="V81" s="35"/>
      <c r="W81" s="36"/>
    </row>
    <row r="82" spans="1:23" ht="20.149999999999999" customHeight="1" outlineLevel="1">
      <c r="A82" s="82"/>
      <c r="B82" s="44" t="s">
        <v>185</v>
      </c>
      <c r="C82" s="72"/>
      <c r="D82" s="22"/>
      <c r="E82" s="22"/>
      <c r="F82" s="22"/>
      <c r="G82" s="22"/>
      <c r="H82" s="37"/>
      <c r="I82" s="43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</row>
    <row r="83" spans="1:23" ht="20.149999999999999" customHeight="1" outlineLevel="1">
      <c r="A83" s="82"/>
      <c r="B83" s="22" t="s">
        <v>152</v>
      </c>
      <c r="C83" s="72" t="s">
        <v>186</v>
      </c>
      <c r="D83" s="22" t="s">
        <v>187</v>
      </c>
      <c r="E83" s="7"/>
      <c r="F83" s="22" t="s">
        <v>188</v>
      </c>
      <c r="G83" s="22" t="s">
        <v>79</v>
      </c>
      <c r="H83" s="22" t="s">
        <v>189</v>
      </c>
      <c r="I83" s="80">
        <v>1</v>
      </c>
      <c r="J83" s="26">
        <v>1</v>
      </c>
      <c r="K83" s="31" t="s">
        <v>197</v>
      </c>
      <c r="L83" s="22">
        <v>104</v>
      </c>
      <c r="M83" s="37"/>
      <c r="N83" s="37"/>
      <c r="O83" s="37"/>
      <c r="P83" s="37"/>
      <c r="Q83" s="37"/>
      <c r="R83" s="37"/>
      <c r="S83" s="37"/>
      <c r="T83" s="37"/>
      <c r="U83" s="22" t="s">
        <v>206</v>
      </c>
      <c r="V83" s="38">
        <v>44732</v>
      </c>
      <c r="W83" s="37"/>
    </row>
    <row r="84" spans="1:23" ht="20.149999999999999" customHeight="1" outlineLevel="1">
      <c r="A84" s="82"/>
      <c r="B84" s="12" t="s">
        <v>190</v>
      </c>
      <c r="C84" s="7" t="s">
        <v>191</v>
      </c>
      <c r="D84" s="22" t="s">
        <v>192</v>
      </c>
      <c r="E84" s="7"/>
      <c r="F84" s="7" t="s">
        <v>78</v>
      </c>
      <c r="G84" s="12" t="s">
        <v>83</v>
      </c>
      <c r="H84" s="12" t="s">
        <v>148</v>
      </c>
      <c r="I84" s="79">
        <v>1</v>
      </c>
      <c r="J84" s="26">
        <v>1</v>
      </c>
      <c r="K84" s="31" t="s">
        <v>198</v>
      </c>
      <c r="L84" s="31">
        <v>104</v>
      </c>
      <c r="M84" s="9">
        <v>44659</v>
      </c>
      <c r="N84" s="10"/>
      <c r="O84" s="7"/>
      <c r="P84" s="7"/>
      <c r="Q84" s="7"/>
      <c r="R84" s="7"/>
      <c r="S84" s="7"/>
      <c r="T84" s="7"/>
      <c r="U84" s="7" t="s">
        <v>207</v>
      </c>
      <c r="V84" s="11">
        <v>44746</v>
      </c>
      <c r="W84" s="24"/>
    </row>
    <row r="85" spans="1:23" ht="20.149999999999999" customHeight="1" outlineLevel="1">
      <c r="A85" s="82"/>
      <c r="B85" s="22" t="s">
        <v>193</v>
      </c>
      <c r="C85" s="72" t="s">
        <v>194</v>
      </c>
      <c r="D85" s="22" t="s">
        <v>137</v>
      </c>
      <c r="E85" s="7"/>
      <c r="F85" s="22" t="s">
        <v>179</v>
      </c>
      <c r="G85" s="22" t="s">
        <v>195</v>
      </c>
      <c r="H85" s="22" t="s">
        <v>196</v>
      </c>
      <c r="I85" s="79">
        <v>1</v>
      </c>
      <c r="J85" s="26">
        <v>1</v>
      </c>
      <c r="K85" s="31" t="s">
        <v>197</v>
      </c>
      <c r="L85" s="31">
        <v>104</v>
      </c>
      <c r="M85" s="37"/>
      <c r="N85" s="37"/>
      <c r="O85" s="37"/>
      <c r="P85" s="37"/>
      <c r="Q85" s="37"/>
      <c r="R85" s="37"/>
      <c r="S85" s="37"/>
      <c r="T85" s="37"/>
      <c r="U85" s="22" t="s">
        <v>208</v>
      </c>
      <c r="V85" s="38">
        <v>44746</v>
      </c>
      <c r="W85" s="37"/>
    </row>
    <row r="86" spans="1:23" ht="20.149999999999999" customHeight="1" outlineLevel="1">
      <c r="A86" s="82"/>
      <c r="B86" s="72" t="s">
        <v>157</v>
      </c>
      <c r="C86" s="72" t="s">
        <v>158</v>
      </c>
      <c r="D86" s="22" t="s">
        <v>159</v>
      </c>
      <c r="E86" s="7"/>
      <c r="F86" s="7" t="s">
        <v>78</v>
      </c>
      <c r="G86" s="72" t="s">
        <v>83</v>
      </c>
      <c r="H86" s="72" t="s">
        <v>160</v>
      </c>
      <c r="I86" s="79">
        <v>1</v>
      </c>
      <c r="J86" s="26">
        <v>1</v>
      </c>
      <c r="K86" s="31" t="s">
        <v>197</v>
      </c>
      <c r="L86" s="31">
        <v>104</v>
      </c>
      <c r="M86" s="37"/>
      <c r="N86" s="37"/>
      <c r="O86" s="37"/>
      <c r="P86" s="37"/>
      <c r="Q86" s="37"/>
      <c r="R86" s="37"/>
      <c r="S86" s="37"/>
      <c r="T86" s="37"/>
      <c r="U86" s="22" t="s">
        <v>209</v>
      </c>
      <c r="V86" s="38">
        <v>44746</v>
      </c>
      <c r="W86" s="37"/>
    </row>
    <row r="87" spans="1:23" ht="20.149999999999999" customHeight="1" outlineLevel="1">
      <c r="A87" s="82"/>
      <c r="B87" s="7" t="s">
        <v>142</v>
      </c>
      <c r="C87" s="7" t="s">
        <v>143</v>
      </c>
      <c r="D87" s="22" t="s">
        <v>146</v>
      </c>
      <c r="E87" s="7"/>
      <c r="F87" s="7" t="s">
        <v>78</v>
      </c>
      <c r="G87" s="72" t="s">
        <v>83</v>
      </c>
      <c r="H87" s="7" t="s">
        <v>145</v>
      </c>
      <c r="I87" s="79">
        <v>1</v>
      </c>
      <c r="J87" s="26">
        <v>1</v>
      </c>
      <c r="K87" s="31" t="s">
        <v>197</v>
      </c>
      <c r="L87" s="31">
        <v>104</v>
      </c>
      <c r="M87" s="37"/>
      <c r="N87" s="37"/>
      <c r="O87" s="37"/>
      <c r="P87" s="37"/>
      <c r="Q87" s="37"/>
      <c r="R87" s="37"/>
      <c r="S87" s="37"/>
      <c r="T87" s="37"/>
      <c r="U87" s="25" t="s">
        <v>200</v>
      </c>
      <c r="V87" s="38">
        <v>44755</v>
      </c>
      <c r="W87" s="37"/>
    </row>
    <row r="88" spans="1:23" ht="20.149999999999999" customHeight="1" outlineLevel="1">
      <c r="A88" s="82"/>
      <c r="B88" s="7" t="s">
        <v>142</v>
      </c>
      <c r="C88" s="7" t="s">
        <v>143</v>
      </c>
      <c r="D88" s="22" t="s">
        <v>255</v>
      </c>
      <c r="E88" s="7">
        <v>4</v>
      </c>
      <c r="F88" s="7" t="s">
        <v>256</v>
      </c>
      <c r="G88" s="7" t="s">
        <v>83</v>
      </c>
      <c r="H88" s="7" t="s">
        <v>145</v>
      </c>
      <c r="I88" s="66">
        <v>6</v>
      </c>
      <c r="J88" s="7">
        <v>4</v>
      </c>
      <c r="K88" s="8" t="s">
        <v>237</v>
      </c>
      <c r="L88" s="7" t="s">
        <v>239</v>
      </c>
      <c r="M88" s="9">
        <v>44698</v>
      </c>
      <c r="N88" s="10">
        <v>52</v>
      </c>
      <c r="O88" s="7">
        <v>2</v>
      </c>
      <c r="P88" s="7">
        <v>2</v>
      </c>
      <c r="Q88" s="7">
        <v>1</v>
      </c>
      <c r="R88" s="8">
        <v>0</v>
      </c>
      <c r="S88" s="8">
        <v>0</v>
      </c>
      <c r="T88" s="8">
        <v>1</v>
      </c>
      <c r="U88" s="7" t="s">
        <v>257</v>
      </c>
      <c r="V88" s="11">
        <v>44760</v>
      </c>
      <c r="W88" s="24"/>
    </row>
    <row r="89" spans="1:23" ht="20.149999999999999" customHeight="1" outlineLevel="1">
      <c r="A89" s="82"/>
      <c r="B89" s="22" t="s">
        <v>173</v>
      </c>
      <c r="C89" s="72" t="s">
        <v>178</v>
      </c>
      <c r="D89" s="22" t="s">
        <v>171</v>
      </c>
      <c r="E89" s="7"/>
      <c r="F89" s="22" t="s">
        <v>179</v>
      </c>
      <c r="G89" s="22" t="s">
        <v>79</v>
      </c>
      <c r="H89" s="22" t="s">
        <v>180</v>
      </c>
      <c r="I89" s="79">
        <v>1</v>
      </c>
      <c r="J89" s="26">
        <v>1</v>
      </c>
      <c r="K89" s="31" t="s">
        <v>197</v>
      </c>
      <c r="L89" s="22" t="s">
        <v>201</v>
      </c>
      <c r="M89" s="37"/>
      <c r="N89" s="37"/>
      <c r="O89" s="37"/>
      <c r="P89" s="37"/>
      <c r="Q89" s="37"/>
      <c r="R89" s="37"/>
      <c r="S89" s="37"/>
      <c r="T89" s="37"/>
      <c r="U89" s="22" t="s">
        <v>202</v>
      </c>
      <c r="V89" s="38">
        <v>44760</v>
      </c>
      <c r="W89" s="37"/>
    </row>
    <row r="90" spans="1:23" ht="20.149999999999999" customHeight="1" outlineLevel="1">
      <c r="A90" s="82"/>
      <c r="B90" s="7" t="s">
        <v>142</v>
      </c>
      <c r="C90" s="7" t="s">
        <v>143</v>
      </c>
      <c r="D90" s="22" t="s">
        <v>144</v>
      </c>
      <c r="E90" s="7"/>
      <c r="F90" s="7" t="s">
        <v>181</v>
      </c>
      <c r="G90" s="72" t="s">
        <v>83</v>
      </c>
      <c r="H90" s="7" t="s">
        <v>145</v>
      </c>
      <c r="I90" s="81">
        <v>1</v>
      </c>
      <c r="J90" s="76">
        <v>1</v>
      </c>
      <c r="K90" s="75" t="s">
        <v>197</v>
      </c>
      <c r="L90" s="75">
        <v>104</v>
      </c>
      <c r="M90" s="77"/>
      <c r="N90" s="77"/>
      <c r="O90" s="77"/>
      <c r="P90" s="77"/>
      <c r="Q90" s="77"/>
      <c r="R90" s="77"/>
      <c r="S90" s="77"/>
      <c r="T90" s="77"/>
      <c r="U90" s="74" t="s">
        <v>203</v>
      </c>
      <c r="V90" s="78">
        <v>44760</v>
      </c>
      <c r="W90" s="77"/>
    </row>
    <row r="91" spans="1:23" ht="20.149999999999999" customHeight="1">
      <c r="A91" s="83"/>
      <c r="B91" s="72" t="s">
        <v>149</v>
      </c>
      <c r="C91" s="72" t="s">
        <v>150</v>
      </c>
      <c r="D91" s="72" t="s">
        <v>264</v>
      </c>
      <c r="E91" s="72" t="s">
        <v>38</v>
      </c>
      <c r="F91" s="72" t="s">
        <v>263</v>
      </c>
      <c r="G91" s="72" t="s">
        <v>83</v>
      </c>
      <c r="H91" s="72" t="s">
        <v>151</v>
      </c>
      <c r="I91" s="79">
        <v>3</v>
      </c>
      <c r="J91" s="26">
        <v>1</v>
      </c>
      <c r="K91" s="72" t="s">
        <v>237</v>
      </c>
      <c r="L91" s="72">
        <v>104</v>
      </c>
      <c r="M91" s="33">
        <v>44627</v>
      </c>
      <c r="N91" s="34">
        <v>123</v>
      </c>
      <c r="O91" s="72">
        <v>1</v>
      </c>
      <c r="P91" s="72">
        <v>1</v>
      </c>
      <c r="Q91" s="72">
        <v>1</v>
      </c>
      <c r="R91" s="8">
        <v>0</v>
      </c>
      <c r="S91" s="72">
        <v>0</v>
      </c>
      <c r="T91" s="72">
        <v>1</v>
      </c>
      <c r="U91" s="72" t="s">
        <v>314</v>
      </c>
      <c r="V91" s="35">
        <v>44760</v>
      </c>
      <c r="W91" s="36"/>
    </row>
    <row r="92" spans="1:23" ht="28" customHeight="1" outlineLevel="1">
      <c r="A92" s="82"/>
      <c r="B92" s="7" t="s">
        <v>322</v>
      </c>
      <c r="C92" s="7" t="s">
        <v>323</v>
      </c>
      <c r="D92" s="22" t="s">
        <v>245</v>
      </c>
      <c r="E92" s="7">
        <v>1</v>
      </c>
      <c r="F92" s="7" t="s">
        <v>246</v>
      </c>
      <c r="G92" s="7" t="s">
        <v>83</v>
      </c>
      <c r="H92" s="7" t="s">
        <v>325</v>
      </c>
      <c r="I92" s="66">
        <v>1</v>
      </c>
      <c r="J92" s="7">
        <v>1</v>
      </c>
      <c r="K92" s="8" t="s">
        <v>238</v>
      </c>
      <c r="L92" s="7">
        <v>104</v>
      </c>
      <c r="M92" s="9">
        <v>44748</v>
      </c>
      <c r="N92" s="10">
        <f ca="1">TODAY()-M92</f>
        <v>83</v>
      </c>
      <c r="O92" s="8">
        <v>1</v>
      </c>
      <c r="P92" s="8">
        <v>1</v>
      </c>
      <c r="Q92" s="8">
        <v>1</v>
      </c>
      <c r="R92" s="8">
        <v>1</v>
      </c>
      <c r="S92" s="8">
        <v>0</v>
      </c>
      <c r="T92" s="8">
        <v>0</v>
      </c>
      <c r="U92" s="7" t="s">
        <v>312</v>
      </c>
      <c r="V92" s="11">
        <v>44768</v>
      </c>
      <c r="W92" s="24" t="s">
        <v>324</v>
      </c>
    </row>
    <row r="93" spans="1:23" ht="20.149999999999999" customHeight="1" outlineLevel="1">
      <c r="A93" s="82"/>
      <c r="B93" s="7" t="s">
        <v>142</v>
      </c>
      <c r="C93" s="7" t="s">
        <v>143</v>
      </c>
      <c r="D93" s="22" t="s">
        <v>144</v>
      </c>
      <c r="E93" s="7"/>
      <c r="F93" s="22" t="s">
        <v>179</v>
      </c>
      <c r="G93" s="72" t="s">
        <v>83</v>
      </c>
      <c r="H93" s="7" t="s">
        <v>145</v>
      </c>
      <c r="I93" s="79">
        <v>1</v>
      </c>
      <c r="J93" s="26">
        <v>1</v>
      </c>
      <c r="K93" s="31" t="s">
        <v>197</v>
      </c>
      <c r="L93" s="31">
        <v>104</v>
      </c>
      <c r="M93" s="37"/>
      <c r="N93" s="37"/>
      <c r="O93" s="37"/>
      <c r="P93" s="37"/>
      <c r="Q93" s="37"/>
      <c r="R93" s="37"/>
      <c r="S93" s="37"/>
      <c r="T93" s="37"/>
      <c r="U93" s="22" t="s">
        <v>205</v>
      </c>
      <c r="V93" s="38">
        <v>44774</v>
      </c>
      <c r="W93" s="37"/>
    </row>
    <row r="94" spans="1:23" ht="28" customHeight="1" outlineLevel="1">
      <c r="A94" s="82"/>
      <c r="B94" s="7" t="s">
        <v>139</v>
      </c>
      <c r="C94" s="7" t="s">
        <v>140</v>
      </c>
      <c r="D94" s="22" t="s">
        <v>253</v>
      </c>
      <c r="E94" s="7">
        <v>3</v>
      </c>
      <c r="F94" s="7" t="s">
        <v>236</v>
      </c>
      <c r="G94" s="7" t="s">
        <v>83</v>
      </c>
      <c r="H94" s="7" t="s">
        <v>141</v>
      </c>
      <c r="I94" s="66">
        <v>1</v>
      </c>
      <c r="J94" s="7">
        <v>1</v>
      </c>
      <c r="K94" s="8" t="s">
        <v>237</v>
      </c>
      <c r="L94" s="7" t="s">
        <v>239</v>
      </c>
      <c r="M94" s="9">
        <v>44603</v>
      </c>
      <c r="N94" s="10">
        <v>147</v>
      </c>
      <c r="O94" s="7">
        <v>3</v>
      </c>
      <c r="P94" s="7">
        <v>2</v>
      </c>
      <c r="Q94" s="8">
        <v>1</v>
      </c>
      <c r="R94" s="8">
        <v>1</v>
      </c>
      <c r="S94" s="8">
        <v>0</v>
      </c>
      <c r="T94" s="8">
        <v>0</v>
      </c>
      <c r="U94" s="7" t="s">
        <v>254</v>
      </c>
      <c r="V94" s="11">
        <v>44774</v>
      </c>
      <c r="W94" s="24" t="s">
        <v>326</v>
      </c>
    </row>
    <row r="95" spans="1:23" ht="20.149999999999999" customHeight="1" outlineLevel="1">
      <c r="A95" s="82"/>
      <c r="B95" s="7" t="s">
        <v>142</v>
      </c>
      <c r="C95" s="7" t="s">
        <v>143</v>
      </c>
      <c r="D95" s="22" t="s">
        <v>258</v>
      </c>
      <c r="E95" s="7">
        <v>3</v>
      </c>
      <c r="F95" s="7" t="s">
        <v>259</v>
      </c>
      <c r="G95" s="7" t="s">
        <v>83</v>
      </c>
      <c r="H95" s="7" t="s">
        <v>145</v>
      </c>
      <c r="I95" s="66">
        <v>1</v>
      </c>
      <c r="J95" s="7">
        <v>1</v>
      </c>
      <c r="K95" s="8" t="s">
        <v>237</v>
      </c>
      <c r="L95" s="7">
        <v>104</v>
      </c>
      <c r="M95" s="9">
        <v>44698</v>
      </c>
      <c r="N95" s="10">
        <v>52</v>
      </c>
      <c r="O95" s="7">
        <v>1</v>
      </c>
      <c r="P95" s="7">
        <v>1</v>
      </c>
      <c r="Q95" s="7">
        <v>1</v>
      </c>
      <c r="R95" s="8">
        <v>1</v>
      </c>
      <c r="S95" s="8">
        <v>0</v>
      </c>
      <c r="T95" s="8">
        <v>0</v>
      </c>
      <c r="U95" s="7" t="s">
        <v>260</v>
      </c>
      <c r="V95" s="11">
        <v>44777</v>
      </c>
      <c r="W95" s="24" t="s">
        <v>317</v>
      </c>
    </row>
    <row r="96" spans="1:23" ht="28" customHeight="1" outlineLevel="1">
      <c r="A96" s="82"/>
      <c r="B96" s="7" t="s">
        <v>127</v>
      </c>
      <c r="C96" s="7" t="s">
        <v>128</v>
      </c>
      <c r="D96" s="7" t="s">
        <v>129</v>
      </c>
      <c r="E96" s="7">
        <v>1</v>
      </c>
      <c r="F96" s="7" t="s">
        <v>126</v>
      </c>
      <c r="G96" s="7" t="s">
        <v>83</v>
      </c>
      <c r="H96" s="7" t="s">
        <v>130</v>
      </c>
      <c r="I96" s="66">
        <v>2</v>
      </c>
      <c r="J96" s="7">
        <v>2</v>
      </c>
      <c r="K96" s="8" t="s">
        <v>198</v>
      </c>
      <c r="L96" s="7">
        <v>104</v>
      </c>
      <c r="M96" s="9">
        <v>44603</v>
      </c>
      <c r="N96" s="10">
        <f ca="1">TODAY()-M96</f>
        <v>228</v>
      </c>
      <c r="O96" s="8">
        <v>8</v>
      </c>
      <c r="P96" s="8">
        <v>6</v>
      </c>
      <c r="Q96" s="8">
        <v>0</v>
      </c>
      <c r="R96" s="8">
        <v>0</v>
      </c>
      <c r="S96" s="8">
        <v>0</v>
      </c>
      <c r="T96" s="8">
        <v>0</v>
      </c>
      <c r="U96" s="7" t="s">
        <v>346</v>
      </c>
      <c r="V96" s="11">
        <v>44783</v>
      </c>
      <c r="W96" s="24" t="s">
        <v>359</v>
      </c>
    </row>
    <row r="97" spans="1:23" ht="28" customHeight="1" outlineLevel="1">
      <c r="A97" s="82"/>
      <c r="B97" s="12" t="s">
        <v>142</v>
      </c>
      <c r="C97" s="7" t="s">
        <v>143</v>
      </c>
      <c r="D97" s="22" t="s">
        <v>261</v>
      </c>
      <c r="E97" s="7">
        <v>2</v>
      </c>
      <c r="F97" s="7" t="s">
        <v>259</v>
      </c>
      <c r="G97" s="12" t="s">
        <v>83</v>
      </c>
      <c r="H97" s="7" t="s">
        <v>145</v>
      </c>
      <c r="I97" s="66">
        <v>1</v>
      </c>
      <c r="J97" s="7">
        <v>1</v>
      </c>
      <c r="K97" s="8" t="s">
        <v>237</v>
      </c>
      <c r="L97" s="7" t="s">
        <v>239</v>
      </c>
      <c r="M97" s="9">
        <v>44698</v>
      </c>
      <c r="N97" s="10">
        <v>52</v>
      </c>
      <c r="O97" s="8">
        <v>1</v>
      </c>
      <c r="P97" s="8">
        <v>1</v>
      </c>
      <c r="Q97" s="8">
        <v>1</v>
      </c>
      <c r="R97" s="8">
        <v>0</v>
      </c>
      <c r="S97" s="8">
        <v>0</v>
      </c>
      <c r="T97" s="8">
        <v>0</v>
      </c>
      <c r="U97" s="7" t="s">
        <v>262</v>
      </c>
      <c r="V97" s="11">
        <v>44788</v>
      </c>
      <c r="W97" s="24" t="s">
        <v>327</v>
      </c>
    </row>
    <row r="98" spans="1:23" ht="20.149999999999999" customHeight="1" outlineLevel="1">
      <c r="A98" s="82"/>
      <c r="B98" s="7" t="s">
        <v>135</v>
      </c>
      <c r="C98" s="7" t="s">
        <v>136</v>
      </c>
      <c r="D98" s="22" t="s">
        <v>248</v>
      </c>
      <c r="E98" s="7">
        <v>5</v>
      </c>
      <c r="F98" s="7" t="s">
        <v>249</v>
      </c>
      <c r="G98" s="7" t="s">
        <v>83</v>
      </c>
      <c r="H98" s="7" t="s">
        <v>250</v>
      </c>
      <c r="I98" s="66">
        <v>1</v>
      </c>
      <c r="J98" s="7">
        <v>1</v>
      </c>
      <c r="K98" s="8" t="s">
        <v>237</v>
      </c>
      <c r="L98" s="7" t="s">
        <v>251</v>
      </c>
      <c r="M98" s="9">
        <v>44603</v>
      </c>
      <c r="N98" s="10">
        <v>147</v>
      </c>
      <c r="O98" s="8">
        <v>1</v>
      </c>
      <c r="P98" s="8">
        <v>1</v>
      </c>
      <c r="Q98" s="8">
        <v>1</v>
      </c>
      <c r="R98" s="8">
        <v>1</v>
      </c>
      <c r="S98" s="8">
        <v>0</v>
      </c>
      <c r="T98" s="8">
        <v>0</v>
      </c>
      <c r="U98" s="7" t="s">
        <v>252</v>
      </c>
      <c r="V98" s="11">
        <v>44788</v>
      </c>
      <c r="W98" s="24" t="s">
        <v>316</v>
      </c>
    </row>
    <row r="99" spans="1:23" ht="28" customHeight="1" outlineLevel="1">
      <c r="A99" s="82"/>
      <c r="B99" s="7" t="s">
        <v>383</v>
      </c>
      <c r="C99" s="7" t="s">
        <v>143</v>
      </c>
      <c r="D99" s="22" t="s">
        <v>261</v>
      </c>
      <c r="E99" s="7">
        <v>2</v>
      </c>
      <c r="F99" s="7" t="s">
        <v>259</v>
      </c>
      <c r="G99" s="7" t="s">
        <v>83</v>
      </c>
      <c r="H99" s="7" t="s">
        <v>145</v>
      </c>
      <c r="I99" s="66">
        <v>1</v>
      </c>
      <c r="J99" s="7">
        <v>1</v>
      </c>
      <c r="K99" s="8" t="s">
        <v>198</v>
      </c>
      <c r="L99" s="7" t="s">
        <v>239</v>
      </c>
      <c r="M99" s="9">
        <v>44698</v>
      </c>
      <c r="N99" s="10">
        <f ca="1">TODAY()-M99</f>
        <v>133</v>
      </c>
      <c r="O99" s="7">
        <v>8</v>
      </c>
      <c r="P99" s="7">
        <v>8</v>
      </c>
      <c r="Q99" s="8">
        <v>1</v>
      </c>
      <c r="R99" s="8">
        <v>1</v>
      </c>
      <c r="S99" s="8">
        <v>0</v>
      </c>
      <c r="T99" s="7">
        <v>0</v>
      </c>
      <c r="U99" s="7" t="s">
        <v>360</v>
      </c>
      <c r="V99" s="11">
        <v>44795</v>
      </c>
      <c r="W99" s="39" t="s">
        <v>361</v>
      </c>
    </row>
    <row r="101" spans="1:23" ht="18" customHeight="1">
      <c r="B101" s="44" t="s">
        <v>415</v>
      </c>
    </row>
    <row r="102" spans="1:23" ht="28" customHeight="1" outlineLevel="1">
      <c r="A102" s="82"/>
      <c r="B102" s="7" t="s">
        <v>387</v>
      </c>
      <c r="C102" s="93" t="s">
        <v>155</v>
      </c>
      <c r="D102" s="22" t="s">
        <v>347</v>
      </c>
      <c r="E102" s="7">
        <v>4</v>
      </c>
      <c r="F102" s="7" t="s">
        <v>147</v>
      </c>
      <c r="G102" s="93" t="s">
        <v>83</v>
      </c>
      <c r="H102" s="93" t="s">
        <v>156</v>
      </c>
      <c r="I102" s="79">
        <v>1</v>
      </c>
      <c r="J102" s="26">
        <v>1</v>
      </c>
      <c r="K102" s="93" t="s">
        <v>237</v>
      </c>
      <c r="L102" s="93">
        <v>104</v>
      </c>
      <c r="M102" s="33">
        <v>44587</v>
      </c>
      <c r="N102" s="10">
        <f t="shared" ref="N102" ca="1" si="9">TODAY()-M102</f>
        <v>244</v>
      </c>
      <c r="O102" s="8">
        <v>3</v>
      </c>
      <c r="P102" s="8">
        <v>3</v>
      </c>
      <c r="Q102" s="8">
        <v>1</v>
      </c>
      <c r="R102" s="8">
        <v>1</v>
      </c>
      <c r="S102" s="8">
        <v>0</v>
      </c>
      <c r="T102" s="8">
        <v>0</v>
      </c>
      <c r="U102" s="93" t="s">
        <v>366</v>
      </c>
      <c r="V102" s="35" t="s">
        <v>414</v>
      </c>
      <c r="W102" s="36" t="s">
        <v>363</v>
      </c>
    </row>
  </sheetData>
  <autoFilter ref="A2:W86"/>
  <mergeCells count="8">
    <mergeCell ref="M1:W1"/>
    <mergeCell ref="F67:H67"/>
    <mergeCell ref="A1:L1"/>
    <mergeCell ref="B68:C68"/>
    <mergeCell ref="F12:H12"/>
    <mergeCell ref="F30:H30"/>
    <mergeCell ref="A3:A7"/>
    <mergeCell ref="A8:A11"/>
  </mergeCells>
  <phoneticPr fontId="1" type="noConversion"/>
  <dataValidations count="3">
    <dataValidation type="list" allowBlank="1" showInputMessage="1" showErrorMessage="1" sqref="E92 E69:E72 E96 E10:E12 E64:E66 E53:E54 E56:E61">
      <formula1>$W$23:$W$31</formula1>
    </dataValidation>
    <dataValidation type="list" allowBlank="1" showInputMessage="1" showErrorMessage="1" sqref="E83:E90 E49 E102 E97:E99 E79:E80 E8:E9 E93:E95 E67 E73:E76 E51 E55 E62:E63">
      <formula1>$X$5:$X$49</formula1>
    </dataValidation>
    <dataValidation type="list" allowBlank="1" showInputMessage="1" showErrorMessage="1" sqref="F45:F46 E3:E7 E14:E48 E50 E52">
      <formula1>$X$4:$X$42</formula1>
    </dataValidation>
  </dataValidations>
  <hyperlinks>
    <hyperlink ref="B102" r:id="rId1" display="CT0@10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人數統計</vt:lpstr>
      <vt:lpstr>招募進度</vt:lpstr>
    </vt:vector>
  </TitlesOfParts>
  <Company>Hannstar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黃敬涵</dc:creator>
  <cp:lastModifiedBy>王程皓</cp:lastModifiedBy>
  <dcterms:created xsi:type="dcterms:W3CDTF">2022-06-24T08:46:25Z</dcterms:created>
  <dcterms:modified xsi:type="dcterms:W3CDTF">2022-09-27T05:13:02Z</dcterms:modified>
</cp:coreProperties>
</file>