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<sst xmlns="http://schemas.openxmlformats.org/spreadsheetml/2006/main" count="39" uniqueCount="34">
  <si>
    <t>美国图片</t>
  </si>
  <si>
    <t>工厂图片</t>
  </si>
  <si>
    <t>产品名字</t>
  </si>
  <si>
    <t>产品参数</t>
  </si>
  <si>
    <t>QTY</t>
  </si>
  <si>
    <t xml:space="preserve">Packaging </t>
  </si>
  <si>
    <t>价格分解</t>
  </si>
  <si>
    <t>EXW</t>
  </si>
  <si>
    <t>装箱
单元</t>
  </si>
  <si>
    <t>体积</t>
  </si>
  <si>
    <t>FOB</t>
  </si>
  <si>
    <t>/.98</t>
  </si>
  <si>
    <t>STORE
COST</t>
  </si>
  <si>
    <t>比值</t>
  </si>
  <si>
    <t>运费率</t>
  </si>
  <si>
    <t>税率</t>
  </si>
  <si>
    <t>一个高柜数量</t>
  </si>
  <si>
    <t>工厂推荐理由</t>
  </si>
  <si>
    <t>价格</t>
  </si>
  <si>
    <t>工厂一</t>
  </si>
  <si>
    <t>工厂二</t>
  </si>
  <si>
    <t>工厂三</t>
  </si>
  <si>
    <t>工厂四</t>
  </si>
  <si>
    <t>弧形画框幕</t>
  </si>
  <si>
    <t>196寸2.35:1的画框幕
  曲度17度  铝合金边框，表面包绒，珍珠白幕面
投影尺寸4580✘1949MM
含框尺寸4740✘2109MM
弧高213MM</t>
  </si>
  <si>
    <t>箱子</t>
  </si>
  <si>
    <t>产品价格：2090
含纸箱包装</t>
  </si>
  <si>
    <r>
      <rPr>
        <sz val="12"/>
        <color rgb="FF000000"/>
        <rFont val="Arial"/>
        <charset val="0"/>
      </rPr>
      <t>380</t>
    </r>
    <r>
      <rPr>
        <sz val="12"/>
        <color rgb="FF000000"/>
        <rFont val="宋体"/>
        <charset val="0"/>
      </rPr>
      <t>个</t>
    </r>
  </si>
  <si>
    <t>专业做弧形画框幕
出口过欧美</t>
  </si>
  <si>
    <t>江西星屏视听设备有限公司
罗平华 先生</t>
  </si>
  <si>
    <t xml:space="preserve"> Suzhou Azure Image Audio Visual Equipment Co., Ltd.
Mr. Jason Xie
Mobile Phone: 18862645020</t>
  </si>
  <si>
    <t>苏州炫彩影视科技有限公司
联 系  人：张小二 
13962450581</t>
  </si>
  <si>
    <t xml:space="preserve"> Snowhite Display Technology Co.
银浪18926031510</t>
  </si>
  <si>
    <t>深圳市特乐影视设备有限公司
联 系  人：罗英 
电      话：86 755 36636696
移动电话：13691878263</t>
  </si>
</sst>
</file>

<file path=xl/styles.xml><?xml version="1.0" encoding="utf-8"?>
<styleSheet xmlns="http://schemas.openxmlformats.org/spreadsheetml/2006/main">
  <numFmts count="10">
    <numFmt numFmtId="176" formatCode="\¥#,##0.00;\¥\-#,##0.00"/>
    <numFmt numFmtId="44" formatCode="_ &quot;￥&quot;* #,##0.00_ ;_ &quot;￥&quot;* \-#,##0.00_ ;_ &quot;￥&quot;* &quot;-&quot;??_ ;_ @_ "/>
    <numFmt numFmtId="177" formatCode="#,##0.000_);[Red]\(#,##0.000\)"/>
    <numFmt numFmtId="42" formatCode="_ &quot;￥&quot;* #,##0_ ;_ &quot;￥&quot;* \-#,##0_ ;_ &quot;￥&quot;* &quot;-&quot;_ ;_ @_ "/>
    <numFmt numFmtId="41" formatCode="_ * #,##0_ ;_ * \-#,##0_ ;_ * &quot;-&quot;_ ;_ @_ "/>
    <numFmt numFmtId="178" formatCode="\$#,##0.0000_);[Red]\(\$#,##0.0000\)"/>
    <numFmt numFmtId="43" formatCode="_ * #,##0.00_ ;_ * \-#,##0.00_ ;_ * &quot;-&quot;??_ ;_ @_ "/>
    <numFmt numFmtId="7" formatCode="&quot;￥&quot;#,##0.00;&quot;￥&quot;\-#,##0.00"/>
    <numFmt numFmtId="179" formatCode="\$#,##0.0000;\-\$#,##0.0000"/>
    <numFmt numFmtId="180" formatCode="#,##0.00_ "/>
  </numFmts>
  <fonts count="30"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Arial"/>
      <charset val="134"/>
    </font>
    <font>
      <sz val="11"/>
      <color indexed="8"/>
      <name val="宋体"/>
      <charset val="134"/>
    </font>
    <font>
      <sz val="12"/>
      <color indexed="8"/>
      <name val="Arial"/>
      <charset val="0"/>
    </font>
    <font>
      <sz val="12"/>
      <color rgb="FF000000"/>
      <name val="Arial"/>
      <charset val="0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Calibri"/>
      <charset val="134"/>
    </font>
    <font>
      <b/>
      <sz val="11"/>
      <color rgb="FFFA7D00"/>
      <name val="宋体"/>
      <charset val="0"/>
      <scheme val="minor"/>
    </font>
    <font>
      <sz val="12"/>
      <color rgb="FF000000"/>
      <name val="宋体"/>
      <charset val="0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28" fillId="17" borderId="8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6" fontId="4" fillId="2" borderId="1" xfId="53" applyNumberFormat="1" applyFont="1" applyFill="1" applyBorder="1" applyAlignment="1">
      <alignment horizontal="center" vertical="center" wrapText="1"/>
    </xf>
    <xf numFmtId="7" fontId="5" fillId="3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178" fontId="5" fillId="3" borderId="1" xfId="52" applyNumberFormat="1" applyFont="1" applyFill="1" applyBorder="1" applyAlignment="1">
      <alignment horizontal="center" vertical="center" wrapText="1"/>
    </xf>
    <xf numFmtId="179" fontId="5" fillId="2" borderId="1" xfId="52" applyNumberFormat="1" applyFont="1" applyFill="1" applyBorder="1" applyAlignment="1">
      <alignment horizontal="center" vertical="center" wrapText="1"/>
    </xf>
    <xf numFmtId="177" fontId="5" fillId="3" borderId="1" xfId="52" applyNumberFormat="1" applyFont="1" applyFill="1" applyBorder="1" applyAlignment="1">
      <alignment horizontal="center" vertical="center" wrapText="1"/>
    </xf>
    <xf numFmtId="180" fontId="5" fillId="3" borderId="1" xfId="52" applyNumberFormat="1" applyFont="1" applyFill="1" applyBorder="1" applyAlignment="1" applyProtection="1">
      <alignment horizontal="center" vertical="center" wrapText="1"/>
      <protection locked="0"/>
    </xf>
    <xf numFmtId="177" fontId="5" fillId="3" borderId="1" xfId="52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>
      <alignment horizontal="center" vertical="center" wrapText="1"/>
    </xf>
    <xf numFmtId="177" fontId="6" fillId="3" borderId="1" xfId="52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50" applyNumberFormat="1" applyFont="1" applyFill="1" applyBorder="1" applyAlignment="1">
      <alignment horizontal="center" vertical="center" wrapText="1"/>
    </xf>
    <xf numFmtId="7" fontId="1" fillId="2" borderId="1" xfId="0" applyNumberFormat="1" applyFont="1" applyFill="1" applyBorder="1" applyAlignment="1">
      <alignment horizontal="center" vertical="center" wrapText="1"/>
    </xf>
    <xf numFmtId="7" fontId="8" fillId="4" borderId="1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  <cellStyle name="常规 11" xfId="51"/>
    <cellStyle name="常规 13 2 4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312420</xdr:colOff>
      <xdr:row>1</xdr:row>
      <xdr:rowOff>445135</xdr:rowOff>
    </xdr:from>
    <xdr:to>
      <xdr:col>0</xdr:col>
      <xdr:colOff>2268220</xdr:colOff>
      <xdr:row>1</xdr:row>
      <xdr:rowOff>2346325</xdr:rowOff>
    </xdr:to>
    <xdr:pic>
      <xdr:nvPicPr>
        <xdr:cNvPr id="2" name="图片 1" descr="7b0166637fbc1b25dd36b30836351a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2420" y="807085"/>
          <a:ext cx="1955800" cy="1901190"/>
        </a:xfrm>
        <a:prstGeom prst="rect">
          <a:avLst/>
        </a:prstGeom>
      </xdr:spPr>
    </xdr:pic>
    <xdr:clientData/>
  </xdr:twoCellAnchor>
  <xdr:twoCellAnchor editAs="oneCell">
    <xdr:from>
      <xdr:col>1</xdr:col>
      <xdr:colOff>234315</xdr:colOff>
      <xdr:row>1</xdr:row>
      <xdr:rowOff>175260</xdr:rowOff>
    </xdr:from>
    <xdr:to>
      <xdr:col>1</xdr:col>
      <xdr:colOff>1456055</xdr:colOff>
      <xdr:row>1</xdr:row>
      <xdr:rowOff>2849245</xdr:rowOff>
    </xdr:to>
    <xdr:pic>
      <xdr:nvPicPr>
        <xdr:cNvPr id="3" name="图片 2" descr="14d8e1163817f95afb86d93ec56627b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939415" y="537210"/>
          <a:ext cx="1221740" cy="2673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85" zoomScaleNormal="85" workbookViewId="0">
      <selection activeCell="E7" sqref="E7"/>
    </sheetView>
  </sheetViews>
  <sheetFormatPr defaultColWidth="9" defaultRowHeight="14.25" outlineLevelRow="1"/>
  <cols>
    <col min="1" max="1" width="35.5" style="3" customWidth="1"/>
    <col min="2" max="2" width="24.9916666666667" style="3" customWidth="1"/>
    <col min="3" max="3" width="16.125" style="3" customWidth="1"/>
    <col min="4" max="4" width="23.075" style="3" customWidth="1"/>
    <col min="5" max="5" width="7.625" style="3" customWidth="1"/>
    <col min="6" max="6" width="9" style="3"/>
    <col min="7" max="7" width="14.875" style="3" customWidth="1"/>
    <col min="8" max="8" width="12.6416666666667" style="3" customWidth="1"/>
    <col min="9" max="10" width="9" style="3"/>
    <col min="11" max="11" width="12.375" style="3" customWidth="1"/>
    <col min="12" max="12" width="11.5" style="3" customWidth="1"/>
    <col min="13" max="13" width="11.75" style="3" customWidth="1"/>
    <col min="14" max="16" width="9" style="3"/>
    <col min="17" max="17" width="14.55" style="3" customWidth="1"/>
    <col min="18" max="18" width="17.7916666666667" style="3" customWidth="1"/>
    <col min="19" max="19" width="11" style="4" customWidth="1"/>
    <col min="20" max="20" width="18.3833333333333" style="4" customWidth="1"/>
    <col min="21" max="21" width="11.375" style="3" customWidth="1"/>
    <col min="22" max="22" width="15.625" style="3" customWidth="1"/>
    <col min="23" max="23" width="12.625" style="5" customWidth="1"/>
    <col min="24" max="24" width="17.625" style="5" customWidth="1"/>
    <col min="25" max="25" width="12.9333333333333" style="3" customWidth="1"/>
    <col min="26" max="26" width="9.375" style="3" customWidth="1"/>
    <col min="27" max="27" width="12.625" style="3" customWidth="1"/>
    <col min="28" max="28" width="14.7083333333333" style="3" customWidth="1"/>
    <col min="30" max="30" width="10.625" customWidth="1"/>
    <col min="32" max="32" width="12.625" customWidth="1"/>
    <col min="35" max="35" width="10.375" customWidth="1"/>
    <col min="36" max="36" width="12.625" customWidth="1"/>
    <col min="37" max="37" width="10.375" customWidth="1"/>
    <col min="38" max="38" width="12.625" customWidth="1"/>
    <col min="40" max="40" width="9.375" customWidth="1"/>
    <col min="41" max="41" width="10.375" customWidth="1"/>
    <col min="42" max="42" width="12.625" customWidth="1"/>
    <col min="43" max="43" width="10.375" customWidth="1"/>
    <col min="44" max="44" width="12.625" customWidth="1"/>
    <col min="46" max="46" width="10.375" customWidth="1"/>
  </cols>
  <sheetData>
    <row r="1" s="1" customFormat="1" ht="28.5" spans="1:46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13" t="s">
        <v>8</v>
      </c>
      <c r="J1" s="13" t="s">
        <v>9</v>
      </c>
      <c r="K1" s="9" t="s">
        <v>10</v>
      </c>
      <c r="L1" s="9" t="s">
        <v>11</v>
      </c>
      <c r="M1" s="9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21" t="s">
        <v>18</v>
      </c>
      <c r="T1" s="21" t="s">
        <v>19</v>
      </c>
      <c r="U1" s="21" t="s">
        <v>18</v>
      </c>
      <c r="V1" s="21" t="s">
        <v>20</v>
      </c>
      <c r="W1" s="21" t="s">
        <v>18</v>
      </c>
      <c r="X1" s="21" t="s">
        <v>21</v>
      </c>
      <c r="Y1" s="21" t="s">
        <v>18</v>
      </c>
      <c r="Z1" s="21" t="s">
        <v>22</v>
      </c>
      <c r="AA1" s="21" t="s">
        <v>18</v>
      </c>
      <c r="AB1" s="21" t="s">
        <v>22</v>
      </c>
      <c r="AD1" s="26"/>
      <c r="AF1" s="26"/>
      <c r="AI1" s="26"/>
      <c r="AJ1" s="26"/>
      <c r="AK1" s="26"/>
      <c r="AL1" s="26"/>
      <c r="AN1" s="26"/>
      <c r="AO1" s="26"/>
      <c r="AP1" s="26"/>
      <c r="AQ1" s="26"/>
      <c r="AR1" s="26"/>
      <c r="AT1" s="26"/>
    </row>
    <row r="2" s="2" customFormat="1" ht="237" customHeight="1" spans="1:46">
      <c r="A2" s="6"/>
      <c r="B2" s="6"/>
      <c r="C2" s="6" t="s">
        <v>23</v>
      </c>
      <c r="D2" s="6" t="s">
        <v>24</v>
      </c>
      <c r="E2" s="6">
        <v>1</v>
      </c>
      <c r="F2" s="10" t="s">
        <v>25</v>
      </c>
      <c r="G2" s="11" t="s">
        <v>26</v>
      </c>
      <c r="H2" s="12">
        <v>2090</v>
      </c>
      <c r="I2" s="14">
        <v>1</v>
      </c>
      <c r="J2" s="14">
        <v>0.224</v>
      </c>
      <c r="K2" s="15">
        <f>H2/6.4*1.05</f>
        <v>342.890625</v>
      </c>
      <c r="L2" s="16">
        <f>K2/0.98</f>
        <v>349.888392857143</v>
      </c>
      <c r="M2" s="17">
        <f>(K2+O2*J2/I2+K2*P2)*1.055*1.0649</f>
        <v>399.224330707597</v>
      </c>
      <c r="N2" s="18">
        <f>M2/K2</f>
        <v>1.16429059764348</v>
      </c>
      <c r="O2" s="19">
        <v>55.62</v>
      </c>
      <c r="P2" s="20">
        <v>0</v>
      </c>
      <c r="Q2" s="22" t="s">
        <v>27</v>
      </c>
      <c r="R2" s="23" t="s">
        <v>28</v>
      </c>
      <c r="S2" s="24">
        <v>2980</v>
      </c>
      <c r="T2" s="24" t="s">
        <v>29</v>
      </c>
      <c r="U2" s="25">
        <v>2090</v>
      </c>
      <c r="V2" s="6" t="s">
        <v>30</v>
      </c>
      <c r="W2" s="24">
        <v>2800</v>
      </c>
      <c r="X2" s="24" t="s">
        <v>31</v>
      </c>
      <c r="Y2" s="24">
        <v>6200</v>
      </c>
      <c r="Z2" s="24" t="s">
        <v>32</v>
      </c>
      <c r="AA2" s="24">
        <v>2800</v>
      </c>
      <c r="AB2" s="24" t="s">
        <v>33</v>
      </c>
      <c r="AD2" s="26"/>
      <c r="AF2" s="26"/>
      <c r="AI2" s="26"/>
      <c r="AJ2" s="26"/>
      <c r="AK2" s="26"/>
      <c r="AL2" s="26"/>
      <c r="AN2" s="26"/>
      <c r="AO2" s="26"/>
      <c r="AP2" s="26"/>
      <c r="AQ2" s="26"/>
      <c r="AR2" s="26"/>
      <c r="AT2" s="26"/>
    </row>
  </sheetData>
  <pageMargins left="0.75" right="0.75" top="1" bottom="1" header="0.51" footer="0.51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2020-02-03T07:26:00Z</dcterms:created>
  <dcterms:modified xsi:type="dcterms:W3CDTF">2021-03-26T09:32:19Z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