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3"/>
  <workbookPr defaultThemeVersion="166925"/>
  <mc:AlternateContent xmlns:mc="http://schemas.openxmlformats.org/markup-compatibility/2006">
    <mc:Choice Requires="x15">
      <x15ac:absPath xmlns:x15ac="http://schemas.microsoft.com/office/spreadsheetml/2010/11/ac" url="/Users/chengbinwang/Documents/Sharedworks/Paper/QARS/R3/0720/"/>
    </mc:Choice>
  </mc:AlternateContent>
  <xr:revisionPtr revIDLastSave="0" documentId="8_{22B4CC15-3B6D-2543-8BA7-90D9B88BDF96}" xr6:coauthVersionLast="47" xr6:coauthVersionMax="47" xr10:uidLastSave="{00000000-0000-0000-0000-000000000000}"/>
  <bookViews>
    <workbookView xWindow="10660" yWindow="2200" windowWidth="36120" windowHeight="19840" xr2:uid="{FFF44539-7839-4803-9757-B8A85FA3F348}"/>
  </bookViews>
  <sheets>
    <sheet name="QA evaluation" sheetId="1" r:id="rId1"/>
    <sheet name="QA evaluation in Chines" sheetId="3" r:id="rId2"/>
    <sheet name="评估"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3" i="3" l="1"/>
  <c r="W3" i="3"/>
  <c r="X3" i="3"/>
  <c r="V4" i="3"/>
  <c r="W4" i="3"/>
  <c r="X4" i="3"/>
  <c r="V5" i="3"/>
  <c r="W5" i="3"/>
  <c r="X5" i="3"/>
  <c r="V6" i="3"/>
  <c r="W6" i="3"/>
  <c r="X6" i="3"/>
  <c r="V7" i="3"/>
  <c r="W7" i="3"/>
  <c r="X7" i="3"/>
  <c r="V8" i="3"/>
  <c r="W8" i="3"/>
  <c r="X8" i="3"/>
  <c r="V9" i="3"/>
  <c r="W9" i="3"/>
  <c r="X9" i="3"/>
  <c r="V10" i="3"/>
  <c r="W10" i="3"/>
  <c r="X10" i="3"/>
  <c r="V11" i="3"/>
  <c r="W11" i="3"/>
  <c r="X11" i="3"/>
  <c r="V12" i="3"/>
  <c r="W12" i="3"/>
  <c r="X12" i="3"/>
  <c r="V13" i="3"/>
  <c r="W13" i="3"/>
  <c r="X13" i="3"/>
  <c r="V14" i="3"/>
  <c r="W14" i="3"/>
  <c r="X14" i="3"/>
  <c r="V15" i="3"/>
  <c r="W15" i="3"/>
  <c r="X15" i="3"/>
  <c r="V16" i="3"/>
  <c r="W16" i="3"/>
  <c r="X16" i="3"/>
  <c r="V17" i="3"/>
  <c r="W17" i="3"/>
  <c r="X17" i="3"/>
  <c r="V18" i="3"/>
  <c r="W18" i="3"/>
  <c r="X18" i="3"/>
  <c r="V19" i="3"/>
  <c r="W19" i="3"/>
  <c r="X19" i="3"/>
  <c r="V20" i="3"/>
  <c r="W20" i="3"/>
  <c r="X20" i="3"/>
  <c r="V21" i="3"/>
  <c r="W21" i="3"/>
  <c r="X21" i="3"/>
  <c r="V22" i="3"/>
  <c r="W22" i="3"/>
  <c r="X22" i="3"/>
  <c r="G23" i="3"/>
  <c r="H23" i="3"/>
  <c r="I23" i="3"/>
  <c r="J23" i="3"/>
  <c r="K23" i="3"/>
  <c r="L23" i="3"/>
  <c r="M23" i="3"/>
  <c r="N23" i="3"/>
  <c r="O23" i="3"/>
  <c r="P23" i="3"/>
  <c r="Q23" i="3"/>
  <c r="R23" i="3"/>
  <c r="S23" i="3"/>
  <c r="T23" i="3"/>
  <c r="U23" i="3"/>
  <c r="V3" i="1"/>
  <c r="X3" i="1"/>
  <c r="W3" i="1"/>
  <c r="V4" i="1"/>
  <c r="W4" i="1"/>
  <c r="X4" i="1"/>
  <c r="V5" i="1"/>
  <c r="W5" i="1"/>
  <c r="X5" i="1"/>
  <c r="V6" i="1"/>
  <c r="W6" i="1"/>
  <c r="X6" i="1"/>
  <c r="V7" i="1"/>
  <c r="W7" i="1"/>
  <c r="X7" i="1"/>
  <c r="V8" i="1"/>
  <c r="W8" i="1"/>
  <c r="X8" i="1"/>
  <c r="V9" i="1"/>
  <c r="W9" i="1"/>
  <c r="X9" i="1"/>
  <c r="V10" i="1"/>
  <c r="W10" i="1"/>
  <c r="X10" i="1"/>
  <c r="V11" i="1"/>
  <c r="W11" i="1"/>
  <c r="X11" i="1"/>
  <c r="V12" i="1"/>
  <c r="W12" i="1"/>
  <c r="X12" i="1"/>
  <c r="V13" i="1"/>
  <c r="W13" i="1"/>
  <c r="X13" i="1"/>
  <c r="V14" i="1"/>
  <c r="W14" i="1"/>
  <c r="X14" i="1"/>
  <c r="V15" i="1"/>
  <c r="W15" i="1"/>
  <c r="X15" i="1"/>
  <c r="V16" i="1"/>
  <c r="W16" i="1"/>
  <c r="X16" i="1"/>
  <c r="V17" i="1"/>
  <c r="W17" i="1"/>
  <c r="X17" i="1"/>
  <c r="V18" i="1"/>
  <c r="W18" i="1"/>
  <c r="X18" i="1"/>
  <c r="V19" i="1"/>
  <c r="W19" i="1"/>
  <c r="X19" i="1"/>
  <c r="V20" i="1"/>
  <c r="W20" i="1"/>
  <c r="X20" i="1"/>
  <c r="V21" i="1"/>
  <c r="W21" i="1"/>
  <c r="X21" i="1"/>
  <c r="V22" i="1"/>
  <c r="W22" i="1"/>
  <c r="X22" i="1"/>
  <c r="X23" i="3" l="1"/>
  <c r="W23" i="3"/>
  <c r="V23" i="3"/>
</calcChain>
</file>

<file path=xl/sharedStrings.xml><?xml version="1.0" encoding="utf-8"?>
<sst xmlns="http://schemas.openxmlformats.org/spreadsheetml/2006/main" count="253" uniqueCount="212">
  <si>
    <t>KGQA</t>
    <phoneticPr fontId="2" type="noConversion"/>
  </si>
  <si>
    <t>评语</t>
  </si>
  <si>
    <t>DeepSeek-R1-0528-Qwen3-8B</t>
    <phoneticPr fontId="2" type="noConversion"/>
  </si>
  <si>
    <t>方法</t>
  </si>
  <si>
    <t>KGQA</t>
  </si>
  <si>
    <t>准确且相关性强，但完整性稍弱，适合快速获取核心信息。</t>
  </si>
  <si>
    <t>DeepSeek-R1-0528-Qwen3-8B</t>
  </si>
  <si>
    <t>rag</t>
  </si>
  <si>
    <t>详细且完整，提供了丰富的地质背景，但有时过于冗长，适合专业地质研究。</t>
  </si>
  <si>
    <t>Method</t>
  </si>
  <si>
    <t>Accurate and highly relevant, but slightly lacking in completeness. Suitable for quickly obtaining core information.</t>
  </si>
  <si>
    <t>Clear and straightforward, but accuracy and completeness need improvement. Suitable for beginners or a quick overview.</t>
  </si>
  <si>
    <t>RAG</t>
  </si>
  <si>
    <t>Detailed and complete, providing rich geological background, but sometimes overly lengthy. Suitable for professional geological research.</t>
  </si>
  <si>
    <t>Question</t>
  </si>
  <si>
    <t>Yes</t>
  </si>
  <si>
    <t>knowledge descriptions</t>
    <phoneticPr fontId="2" type="noConversion"/>
  </si>
  <si>
    <t>judgments</t>
    <phoneticPr fontId="2" type="noConversion"/>
  </si>
  <si>
    <t>What anomalies have been delineated in the Gejiu tin deposit?</t>
  </si>
  <si>
    <t>What types of ores are present in the Gejiu tin deposit?</t>
  </si>
  <si>
    <t>What are the exposed strata in the Hongmaoling tin deposit?</t>
  </si>
  <si>
    <t>What are the main wall rock alterations in the Amo tin deposit?</t>
  </si>
  <si>
    <t>What types of rocks are present in the Daheishan tin deposit?</t>
  </si>
  <si>
    <t>What minerals are found in the Daheishan tin deposit?</t>
  </si>
  <si>
    <t>What anomalies are identified in the Lailishan tin deposit?</t>
  </si>
  <si>
    <t>Which tectonic belt does the Lailishan tin deposit belong to?</t>
  </si>
  <si>
    <t>What metallic elements are contained in the Tiefang tin deposit?</t>
  </si>
  <si>
    <t>Where is the Xiaolonghe tin deposit hosted?</t>
  </si>
  <si>
    <t>What are the wall rocks of the Nanka tin deposit?</t>
  </si>
  <si>
    <t>Does the Hongmaoling tin deposit contain rutile ore?</t>
  </si>
  <si>
    <t>Does the regional structure of the Gejiu tin deposit include the Wuzishan compound anticline?</t>
  </si>
  <si>
    <t>The Xiaolonghe tin deposit is located in the northwest of the Shangshanyan alluvial tin mine. The area has multiple terraces and is composed of loose sediments of the Quaternary river and lake phase. Modern rivers are distributed above the terraces. The gravel layers in the river valley and floodplain are rich tin ore layers; lens-shaped tin ore bodies are also produced in the terrace gravel layers.</t>
  </si>
  <si>
    <t xml:space="preserve">Category </t>
    <phoneticPr fontId="2" type="noConversion"/>
  </si>
  <si>
    <t>No.</t>
  </si>
  <si>
    <t>What is the regional tectonic setting of the Gejiu tin deposit?</t>
    <phoneticPr fontId="2" type="noConversion"/>
  </si>
  <si>
    <t>What are the exposed stratigraphic units of the Gejiu tin deposit?</t>
    <phoneticPr fontId="2" type="noConversion"/>
  </si>
  <si>
    <t>According to the knowledge system, the Gejiu tin deposit contains strata such as the Niaoge Formation, Gejiu Formation Huibachong Formation, Ningzhen Formation, Kafang Member, and Malage Member.</t>
    <phoneticPr fontId="2" type="noConversion"/>
  </si>
  <si>
    <t>The exposed strata of the Gejiu tin deposit mainly include Carboniferous and Permian formations. Carboniferous strata are dominated by clastic rocks with minor limestone interbeds, while Permian strata mainly consist of carbonate deposits, with well-developed coastal-shallow marine facies carbonate and sandy-argillaceous formations. In addition, the area also exposes the Paleoproterozoic Yaoshan Group, composed of migmatite, granulite, gneiss with amphibolite and marble.</t>
    <phoneticPr fontId="2" type="noConversion"/>
  </si>
  <si>
    <t>The main exposed strata of the Gejiu tin deposit include Cambrian, Ordovician, Silurian, Devonian, Carboniferous, and Permian systems, with the Cambrian and Devonian being the most dominant.</t>
    <phoneticPr fontId="2" type="noConversion"/>
  </si>
  <si>
    <t>The Gejiu tin deposit is located in southeastern Yunnan Province, on the southwestern margin of the South China Fold System, near the Ailao Mountain Fault Zone. Tectonically, it lies in the junction zone between the southeastern Yunnan Block and the South China Block.</t>
    <phoneticPr fontId="2" type="noConversion"/>
  </si>
  <si>
    <t>The regional tectonic location of the Gejiu tin deposit is within the Yangzi-South China Block (primary tectonic unit), below the South China Block (primary tectonic unit), within the Nanpanjiang Craton Basin (tertiary tectonic unit), especially in the Gejiu Depression (V-3-1-1 subunit).</t>
    <phoneticPr fontId="2" type="noConversion"/>
  </si>
  <si>
    <t>According to the knowledge base, the regional tectonic location of the Gejiu tin deposit includes the Yangtze quasi-platform, the South China Fold System, the Yangtze Block, Jiasha composite syncline, Gejiu Fault, Youjiang Geosyncline Fold, Youjiang Geosyncline Fold Belt, Kangdian Axis, the Indosinian Depression Belt, and the Ailaoshan-Red River Fault Zone.</t>
    <phoneticPr fontId="2" type="noConversion"/>
  </si>
  <si>
    <t>The anomalies in the Gejiu tin deposit include tin anomalies, antimony anomalies, arsenic anomalies, lead anomalies, copper anomalies, zinc anomalies, leading edge halos, ore body halos, tail halos, silver anomalies, magnetic survey anomalies, and cadmium anomalies.</t>
    <phoneticPr fontId="2" type="noConversion"/>
  </si>
  <si>
    <t>The main wall rock alterations of the Amo tin deposit include sodium feldspar lithification, tourmaline lithification, greisenization, muscovitization and silicification.</t>
    <phoneticPr fontId="2" type="noConversion"/>
  </si>
  <si>
    <t>Include</t>
  </si>
  <si>
    <t>Exclude</t>
  </si>
  <si>
    <t>Exclude</t>
    <phoneticPr fontId="2" type="noConversion"/>
  </si>
  <si>
    <t>The core economic mineral of the Daheishan tin deposit is cassiterite. Common minerals in its main host rocks (such as granite and pegmatites) include: main target minerals: cassiterite; common gangue/carrier minerals: quartz (often in vein form or paragenetic with cassiterite); common sulfide minerals: pyrite, antimony. In addition to the main tin and antimony, tungsten, molybdenum and some trace elements may also be produced in it.</t>
  </si>
  <si>
    <t>No results (knowledge base missing)</t>
  </si>
  <si>
    <t>Comments</t>
    <phoneticPr fontId="2" type="noConversion"/>
  </si>
  <si>
    <t>准确性 (1-5)</t>
    <phoneticPr fontId="2" type="noConversion"/>
  </si>
  <si>
    <t>相关性 (1-5)</t>
    <phoneticPr fontId="2" type="noConversion"/>
  </si>
  <si>
    <t>完整性 (1-5)</t>
    <phoneticPr fontId="2" type="noConversion"/>
  </si>
  <si>
    <t>简洁性 (1-5)</t>
    <phoneticPr fontId="2" type="noConversion"/>
  </si>
  <si>
    <t>总体评分 (1-10)</t>
    <phoneticPr fontId="2" type="noConversion"/>
  </si>
  <si>
    <t>DeepSeek-R1-0528-Qwen3-8B</t>
    <phoneticPr fontId="9" type="noConversion"/>
  </si>
  <si>
    <t>Accuracy (1-5)</t>
    <phoneticPr fontId="2" type="noConversion"/>
  </si>
  <si>
    <t>Accuracy (1-5)</t>
    <phoneticPr fontId="9" type="noConversion"/>
  </si>
  <si>
    <t>Relevance (1-5)</t>
    <phoneticPr fontId="2" type="noConversion"/>
  </si>
  <si>
    <t>Relevance (1-5)</t>
    <phoneticPr fontId="9" type="noConversion"/>
  </si>
  <si>
    <t>Completeness (1-5)</t>
    <phoneticPr fontId="2" type="noConversion"/>
  </si>
  <si>
    <t>Completeness (1-5)</t>
    <phoneticPr fontId="9" type="noConversion"/>
  </si>
  <si>
    <t>Conciseness (1-5)</t>
    <phoneticPr fontId="2" type="noConversion"/>
  </si>
  <si>
    <t>Conciseness (1-5)</t>
    <phoneticPr fontId="9" type="noConversion"/>
  </si>
  <si>
    <t>Overall Score (1-10)</t>
    <phoneticPr fontId="2" type="noConversion"/>
  </si>
  <si>
    <t>Overall Score (1-10)</t>
    <phoneticPr fontId="9" type="noConversion"/>
  </si>
  <si>
    <t>可读性（1-5）</t>
    <phoneticPr fontId="2" type="noConversion"/>
  </si>
  <si>
    <t>Readability（1-5）</t>
    <phoneticPr fontId="2" type="noConversion"/>
  </si>
  <si>
    <t>简洁明了，但准确性和完整性有待提高，适合初学者或快速了解概况。</t>
    <phoneticPr fontId="2" type="noConversion"/>
  </si>
  <si>
    <t>KGQA</t>
    <phoneticPr fontId="9" type="noConversion"/>
  </si>
  <si>
    <t>RAG</t>
    <phoneticPr fontId="2" type="noConversion"/>
  </si>
  <si>
    <r>
      <rPr>
        <sz val="10"/>
        <color theme="1"/>
        <rFont val="宋体"/>
        <family val="3"/>
        <charset val="134"/>
      </rPr>
      <t>类别</t>
    </r>
    <phoneticPr fontId="2" type="noConversion"/>
  </si>
  <si>
    <r>
      <rPr>
        <sz val="10"/>
        <color theme="1"/>
        <rFont val="宋体"/>
        <family val="3"/>
        <charset val="134"/>
      </rPr>
      <t>编号</t>
    </r>
    <phoneticPr fontId="2" type="noConversion"/>
  </si>
  <si>
    <r>
      <rPr>
        <sz val="10"/>
        <color theme="1"/>
        <rFont val="宋体"/>
        <family val="3"/>
        <charset val="134"/>
      </rPr>
      <t>问题</t>
    </r>
    <phoneticPr fontId="9" type="noConversion"/>
  </si>
  <si>
    <r>
      <rPr>
        <sz val="10"/>
        <color theme="1"/>
        <rFont val="黑体"/>
        <family val="3"/>
        <charset val="134"/>
      </rPr>
      <t>准确性</t>
    </r>
    <r>
      <rPr>
        <sz val="10"/>
        <color theme="1"/>
        <rFont val="Times New Roman"/>
        <family val="1"/>
      </rPr>
      <t xml:space="preserve"> (1-5)</t>
    </r>
    <phoneticPr fontId="2" type="noConversion"/>
  </si>
  <si>
    <r>
      <rPr>
        <sz val="10"/>
        <color theme="1"/>
        <rFont val="黑体"/>
        <family val="3"/>
        <charset val="134"/>
      </rPr>
      <t>可读性（</t>
    </r>
    <r>
      <rPr>
        <sz val="10"/>
        <color theme="1"/>
        <rFont val="Times New Roman"/>
        <family val="1"/>
      </rPr>
      <t>1-5</t>
    </r>
    <r>
      <rPr>
        <sz val="10"/>
        <color theme="1"/>
        <rFont val="黑体"/>
        <family val="3"/>
        <charset val="134"/>
      </rPr>
      <t>）</t>
    </r>
    <phoneticPr fontId="9" type="noConversion"/>
  </si>
  <si>
    <r>
      <rPr>
        <sz val="10"/>
        <color theme="1"/>
        <rFont val="黑体"/>
        <family val="3"/>
        <charset val="134"/>
      </rPr>
      <t>相关性</t>
    </r>
    <r>
      <rPr>
        <sz val="10"/>
        <color theme="1"/>
        <rFont val="Times New Roman"/>
        <family val="1"/>
      </rPr>
      <t xml:space="preserve"> (1-5)</t>
    </r>
    <phoneticPr fontId="2" type="noConversion"/>
  </si>
  <si>
    <r>
      <rPr>
        <sz val="10"/>
        <color theme="1"/>
        <rFont val="黑体"/>
        <family val="3"/>
        <charset val="134"/>
      </rPr>
      <t>完整性</t>
    </r>
    <r>
      <rPr>
        <sz val="10"/>
        <color theme="1"/>
        <rFont val="Times New Roman"/>
        <family val="1"/>
      </rPr>
      <t xml:space="preserve"> (1-5)</t>
    </r>
    <phoneticPr fontId="2" type="noConversion"/>
  </si>
  <si>
    <r>
      <rPr>
        <sz val="10"/>
        <color theme="1"/>
        <rFont val="黑体"/>
        <family val="3"/>
        <charset val="134"/>
      </rPr>
      <t>简洁性</t>
    </r>
    <r>
      <rPr>
        <sz val="10"/>
        <color theme="1"/>
        <rFont val="Times New Roman"/>
        <family val="1"/>
      </rPr>
      <t xml:space="preserve"> (1-5)</t>
    </r>
    <phoneticPr fontId="2" type="noConversion"/>
  </si>
  <si>
    <r>
      <rPr>
        <sz val="10"/>
        <color theme="1"/>
        <rFont val="黑体"/>
        <family val="3"/>
        <charset val="134"/>
      </rPr>
      <t>总体评分</t>
    </r>
    <r>
      <rPr>
        <sz val="10"/>
        <color theme="1"/>
        <rFont val="Times New Roman"/>
        <family val="1"/>
      </rPr>
      <t xml:space="preserve"> (1-10)</t>
    </r>
    <phoneticPr fontId="2" type="noConversion"/>
  </si>
  <si>
    <r>
      <rPr>
        <sz val="10"/>
        <color theme="1"/>
        <rFont val="宋体"/>
        <family val="3"/>
        <charset val="134"/>
      </rPr>
      <t>查询</t>
    </r>
    <phoneticPr fontId="2" type="noConversion"/>
  </si>
  <si>
    <r>
      <rPr>
        <sz val="10"/>
        <color theme="1"/>
        <rFont val="宋体"/>
        <family val="3"/>
        <charset val="134"/>
      </rPr>
      <t>个旧锡矿出露的地层有哪些</t>
    </r>
    <phoneticPr fontId="2" type="noConversion"/>
  </si>
  <si>
    <r>
      <rPr>
        <sz val="10"/>
        <color theme="1"/>
        <rFont val="宋体"/>
        <family val="3"/>
        <charset val="134"/>
      </rPr>
      <t>在知识系统中査询出：个旧锡矿包含有鸟格组、永宁镇组、火把冲组、宁镇组、卡房段、马拉格段这些地层。</t>
    </r>
    <phoneticPr fontId="2" type="noConversion"/>
  </si>
  <si>
    <r>
      <rPr>
        <sz val="10"/>
        <color theme="1"/>
        <rFont val="宋体"/>
        <family val="3"/>
        <charset val="134"/>
      </rPr>
      <t>个旧锡矿的出露地层主要包括石炭系和二叠系。石炭系地层以碎屑岩为主，夹少量灰岩；二叠系地层以碳酸盐沉积为主，发育了滨海</t>
    </r>
    <r>
      <rPr>
        <sz val="10"/>
        <color theme="1"/>
        <rFont val="Times New Roman"/>
        <family val="1"/>
      </rPr>
      <t>-</t>
    </r>
    <r>
      <rPr>
        <sz val="10"/>
        <color theme="1"/>
        <rFont val="宋体"/>
        <family val="3"/>
        <charset val="134"/>
      </rPr>
      <t>浅海相碳酸盐建造和砂泥质建造。此外，区内还出露了古元古界瑶山岩群，由混合岩、变粒岩、片麻岩夹角闪岩、大理岩组成。</t>
    </r>
    <phoneticPr fontId="2" type="noConversion"/>
  </si>
  <si>
    <r>
      <rPr>
        <sz val="10"/>
        <color theme="1"/>
        <rFont val="宋体"/>
        <family val="3"/>
        <charset val="134"/>
      </rPr>
      <t>个旧锡矿所处的区域构造位置在哪里</t>
    </r>
    <phoneticPr fontId="2" type="noConversion"/>
  </si>
  <si>
    <r>
      <rPr>
        <sz val="10"/>
        <color theme="1"/>
        <rFont val="宋体"/>
        <family val="3"/>
        <charset val="134"/>
      </rPr>
      <t>个旧锡矿的区域构造位置位于个旧断裂、贾沙复式向斜、五子山复式背斜、华南褶皱系、唐古拉昌都兰坪思茅褶皱系、扬子陆块、扬子准地台、右江地槽褶皱、右江地槽褶皱带。</t>
    </r>
    <phoneticPr fontId="2" type="noConversion"/>
  </si>
  <si>
    <r>
      <rPr>
        <sz val="10"/>
        <color theme="1"/>
        <rFont val="宋体"/>
        <family val="3"/>
        <charset val="134"/>
      </rPr>
      <t>个旧锡矿区所处的区域构造位置是扬子华南陆块区</t>
    </r>
    <r>
      <rPr>
        <sz val="10"/>
        <color theme="1"/>
        <rFont val="Times New Roman"/>
        <family val="1"/>
      </rPr>
      <t>V</t>
    </r>
    <r>
      <rPr>
        <sz val="10"/>
        <color theme="1"/>
        <rFont val="宋体"/>
        <family val="3"/>
        <charset val="134"/>
      </rPr>
      <t>（</t>
    </r>
    <r>
      <rPr>
        <sz val="10"/>
        <color theme="1"/>
        <rFont val="Times New Roman"/>
        <family val="1"/>
      </rPr>
      <t>I</t>
    </r>
    <r>
      <rPr>
        <sz val="10"/>
        <color theme="1"/>
        <rFont val="宋体"/>
        <family val="3"/>
        <charset val="134"/>
      </rPr>
      <t>级构造单元）之华南陆块</t>
    </r>
    <r>
      <rPr>
        <sz val="10"/>
        <color theme="1"/>
        <rFont val="Times New Roman"/>
        <family val="1"/>
      </rPr>
      <t>V</t>
    </r>
    <r>
      <rPr>
        <sz val="10"/>
        <color theme="1"/>
        <rFont val="宋体"/>
        <family val="3"/>
        <charset val="134"/>
      </rPr>
      <t>（</t>
    </r>
    <r>
      <rPr>
        <sz val="10"/>
        <color theme="1"/>
        <rFont val="Times New Roman"/>
        <family val="1"/>
      </rPr>
      <t>I</t>
    </r>
    <r>
      <rPr>
        <sz val="10"/>
        <color theme="1"/>
        <rFont val="宋体"/>
        <family val="3"/>
        <charset val="134"/>
      </rPr>
      <t>级构造单元）之</t>
    </r>
    <r>
      <rPr>
        <sz val="10"/>
        <color theme="1"/>
        <rFont val="Times New Roman"/>
        <family val="1"/>
      </rPr>
      <t>V</t>
    </r>
    <r>
      <rPr>
        <sz val="10"/>
        <color theme="1"/>
        <rFont val="宋体"/>
        <family val="3"/>
        <charset val="134"/>
      </rPr>
      <t>南盘江克拉通盆地（Ⅲ级构造单元）之</t>
    </r>
    <r>
      <rPr>
        <sz val="10"/>
        <color theme="1"/>
        <rFont val="Times New Roman"/>
        <family val="1"/>
      </rPr>
      <t>V-3-1-1</t>
    </r>
    <r>
      <rPr>
        <sz val="10"/>
        <color theme="1"/>
        <rFont val="宋体"/>
        <family val="3"/>
        <charset val="134"/>
      </rPr>
      <t>个旧凹陷内。</t>
    </r>
    <phoneticPr fontId="2" type="noConversion"/>
  </si>
  <si>
    <r>
      <rPr>
        <sz val="10"/>
        <color theme="1"/>
        <rFont val="宋体"/>
        <family val="3"/>
        <charset val="134"/>
      </rPr>
      <t>个旧锡矿圈定异常有哪些</t>
    </r>
    <phoneticPr fontId="2" type="noConversion"/>
  </si>
  <si>
    <r>
      <rPr>
        <sz val="10"/>
        <color theme="1"/>
        <rFont val="宋体"/>
        <family val="3"/>
        <charset val="134"/>
      </rPr>
      <t>个旧锡矿含有的异常有锡异常、锑异常、砷异常、铅异常、铜异常、锌异常、前缘晕、矿体晕、尾晕、银异常、磁测异常、镉异常。</t>
    </r>
    <phoneticPr fontId="2" type="noConversion"/>
  </si>
  <si>
    <r>
      <rPr>
        <sz val="10"/>
        <color theme="1"/>
        <rFont val="宋体"/>
        <family val="3"/>
        <charset val="134"/>
      </rPr>
      <t>个旧锡矿圈定的异常包括：</t>
    </r>
    <r>
      <rPr>
        <sz val="10"/>
        <color theme="1"/>
        <rFont val="Times New Roman"/>
        <family val="1"/>
      </rPr>
      <t xml:space="preserve">AP76 </t>
    </r>
    <r>
      <rPr>
        <sz val="10"/>
        <color theme="1"/>
        <rFont val="宋体"/>
        <family val="3"/>
        <charset val="134"/>
      </rPr>
      <t>硼异常，由</t>
    </r>
    <r>
      <rPr>
        <sz val="10"/>
        <color theme="1"/>
        <rFont val="Times New Roman"/>
        <family val="1"/>
      </rPr>
      <t xml:space="preserve"> F79 </t>
    </r>
    <r>
      <rPr>
        <sz val="10"/>
        <color theme="1"/>
        <rFont val="宋体"/>
        <family val="3"/>
        <charset val="134"/>
      </rPr>
      <t>断裂上的电气石石英脉引起，含锡元素；</t>
    </r>
    <r>
      <rPr>
        <sz val="10"/>
        <color theme="1"/>
        <rFont val="Times New Roman"/>
        <family val="1"/>
      </rPr>
      <t xml:space="preserve">AP75 </t>
    </r>
    <r>
      <rPr>
        <sz val="10"/>
        <color theme="1"/>
        <rFont val="宋体"/>
        <family val="3"/>
        <charset val="134"/>
      </rPr>
      <t>锡异常，位于接触带上，由锡石</t>
    </r>
    <r>
      <rPr>
        <sz val="10"/>
        <color theme="1"/>
        <rFont val="Times New Roman"/>
        <family val="1"/>
      </rPr>
      <t xml:space="preserve"> — </t>
    </r>
    <r>
      <rPr>
        <sz val="10"/>
        <color theme="1"/>
        <rFont val="宋体"/>
        <family val="3"/>
        <charset val="134"/>
      </rPr>
      <t>电气石</t>
    </r>
    <r>
      <rPr>
        <sz val="10"/>
        <color theme="1"/>
        <rFont val="Times New Roman"/>
        <family val="1"/>
      </rPr>
      <t xml:space="preserve"> — </t>
    </r>
    <r>
      <rPr>
        <sz val="10"/>
        <color theme="1"/>
        <rFont val="宋体"/>
        <family val="3"/>
        <charset val="134"/>
      </rPr>
      <t>石英脉型锡矿化体引起；</t>
    </r>
    <r>
      <rPr>
        <sz val="10"/>
        <color theme="1"/>
        <rFont val="Times New Roman"/>
        <family val="1"/>
      </rPr>
      <t xml:space="preserve">AP77 </t>
    </r>
    <r>
      <rPr>
        <sz val="10"/>
        <color theme="1"/>
        <rFont val="宋体"/>
        <family val="3"/>
        <charset val="134"/>
      </rPr>
      <t>锌异常，性质不明；亮山箐异常区有</t>
    </r>
    <r>
      <rPr>
        <sz val="10"/>
        <color theme="1"/>
        <rFont val="Times New Roman"/>
        <family val="1"/>
      </rPr>
      <t xml:space="preserve"> AP78</t>
    </r>
    <r>
      <rPr>
        <sz val="10"/>
        <color theme="1"/>
        <rFont val="宋体"/>
        <family val="3"/>
        <charset val="134"/>
      </rPr>
      <t>、</t>
    </r>
    <r>
      <rPr>
        <sz val="10"/>
        <color theme="1"/>
        <rFont val="Times New Roman"/>
        <family val="1"/>
      </rPr>
      <t>AP99</t>
    </r>
    <r>
      <rPr>
        <sz val="10"/>
        <color theme="1"/>
        <rFont val="宋体"/>
        <family val="3"/>
        <charset val="134"/>
      </rPr>
      <t>、</t>
    </r>
    <r>
      <rPr>
        <sz val="10"/>
        <color theme="1"/>
        <rFont val="Times New Roman"/>
        <family val="1"/>
      </rPr>
      <t xml:space="preserve">AP97 </t>
    </r>
    <r>
      <rPr>
        <sz val="10"/>
        <color theme="1"/>
        <rFont val="宋体"/>
        <family val="3"/>
        <charset val="134"/>
      </rPr>
      <t>铅异常，分别由围岩内硫化物石英脉、断裂带附近硫化物石英脉、外接触带锡石</t>
    </r>
    <r>
      <rPr>
        <sz val="10"/>
        <color theme="1"/>
        <rFont val="Times New Roman"/>
        <family val="1"/>
      </rPr>
      <t xml:space="preserve"> — </t>
    </r>
    <r>
      <rPr>
        <sz val="10"/>
        <color theme="1"/>
        <rFont val="宋体"/>
        <family val="3"/>
        <charset val="134"/>
      </rPr>
      <t>硫化物</t>
    </r>
    <r>
      <rPr>
        <sz val="10"/>
        <color theme="1"/>
        <rFont val="Times New Roman"/>
        <family val="1"/>
      </rPr>
      <t xml:space="preserve"> — </t>
    </r>
    <r>
      <rPr>
        <sz val="10"/>
        <color theme="1"/>
        <rFont val="宋体"/>
        <family val="3"/>
        <charset val="134"/>
      </rPr>
      <t>石英脉引起。</t>
    </r>
    <phoneticPr fontId="2" type="noConversion"/>
  </si>
  <si>
    <r>
      <rPr>
        <sz val="10"/>
        <color theme="1"/>
        <rFont val="宋体"/>
        <family val="3"/>
        <charset val="134"/>
      </rPr>
      <t>个旧锡矿有哪些矿石</t>
    </r>
    <phoneticPr fontId="2" type="noConversion"/>
  </si>
  <si>
    <r>
      <rPr>
        <sz val="10"/>
        <color theme="1"/>
        <rFont val="宋体"/>
        <family val="3"/>
        <charset val="134"/>
      </rPr>
      <t>个旧锡矿含有的岩石有辉长岩、火山岩、碱性玄武岩、碱性岩、碱性正长岩、碱长花岗岩、角砾岩、泥灰岩、泥岩、泥质灰岩、泥质条带灰岩、凝灰岩、砂砾岩、砂岩、砂页岩、砂质页岩、石灰岩、石英砂岩、碎屑岩、炭质页岩、碳酸盐岩、霞石正长岩、玄武岩、玄武质熔岩、页岩、长岭岗岩体、长石石英砂岩。</t>
    </r>
    <phoneticPr fontId="2" type="noConversion"/>
  </si>
  <si>
    <r>
      <rPr>
        <sz val="10"/>
        <color theme="1"/>
        <rFont val="宋体"/>
        <family val="3"/>
        <charset val="134"/>
      </rPr>
      <t>个旧锡矿的矿石类型丰富，包括氧化矿、硫化矿、含矿矽卡岩、砂矿、含锡岩石、网状矿等。其中，硫化矿又含致密块状硫化矿及硫化物浸染硅卡岩亚类，矿石属易选矿石。伴生铜、钨、钼等元素，不同矿段矿石品位各异，如砂矿锡平均品位</t>
    </r>
    <r>
      <rPr>
        <sz val="10"/>
        <color theme="1"/>
        <rFont val="Times New Roman"/>
        <family val="1"/>
      </rPr>
      <t xml:space="preserve"> 0.46%</t>
    </r>
    <r>
      <rPr>
        <sz val="10"/>
        <color theme="1"/>
        <rFont val="宋体"/>
        <family val="3"/>
        <charset val="134"/>
      </rPr>
      <t>、氧化矿</t>
    </r>
    <r>
      <rPr>
        <sz val="10"/>
        <color theme="1"/>
        <rFont val="Times New Roman"/>
        <family val="1"/>
      </rPr>
      <t xml:space="preserve"> 1.00% </t>
    </r>
    <r>
      <rPr>
        <sz val="10"/>
        <color theme="1"/>
        <rFont val="宋体"/>
        <family val="3"/>
        <charset val="134"/>
      </rPr>
      <t>等，部分矿石达工业品级。</t>
    </r>
    <phoneticPr fontId="2" type="noConversion"/>
  </si>
  <si>
    <r>
      <rPr>
        <sz val="10"/>
        <color theme="1"/>
        <rFont val="宋体"/>
        <family val="3"/>
        <charset val="134"/>
      </rPr>
      <t>红毛岭锡矿出露地层有哪些</t>
    </r>
    <phoneticPr fontId="2" type="noConversion"/>
  </si>
  <si>
    <r>
      <rPr>
        <sz val="10"/>
        <color theme="1"/>
        <rFont val="宋体"/>
        <family val="3"/>
        <charset val="134"/>
      </rPr>
      <t>红毛岭锡矿出露的地层包括惠民组、曼来组、澜沧群。</t>
    </r>
    <phoneticPr fontId="2" type="noConversion"/>
  </si>
  <si>
    <r>
      <rPr>
        <sz val="10"/>
        <color theme="1"/>
        <rFont val="宋体"/>
        <family val="3"/>
        <charset val="134"/>
      </rPr>
      <t>红毛岭锡矿出露地层有石炭系下统、二叠系上统龙潭组和长兴组、三叠系中统易比组及第四系。石炭系下统为陆相沉积，分三段，与长兴组呈断层接触；龙潭组为陆相沉积，分上下段，在倒转背斜核部；长兴组为碳酸盐地层，与易比组呈不整合；易比组仅出露下段，含丰富化石；第四系分布于山间谷地，含锰结核。</t>
    </r>
    <phoneticPr fontId="2" type="noConversion"/>
  </si>
  <si>
    <r>
      <rPr>
        <sz val="10"/>
        <color theme="1"/>
        <rFont val="宋体"/>
        <family val="3"/>
        <charset val="134"/>
      </rPr>
      <t>阿莫锡矿床主要围岩蚀变有钠长石化、硅化、电气石化、云英岩化、白云母化、硫化物化，其中硅化、电气石化、钠长石化最为发育，且与锡矿成矿关系密切。钠长石化分早晚期，早期发育于变粒岩等中，晚期在片岩中；硅化常见，与石英脉相关，分三期且相互叠加；电气石化是最发育的蚀变之一，在多种岩石中存在。</t>
    </r>
    <phoneticPr fontId="2" type="noConversion"/>
  </si>
  <si>
    <r>
      <rPr>
        <sz val="10"/>
        <color theme="1"/>
        <rFont val="宋体"/>
        <family val="3"/>
        <charset val="134"/>
      </rPr>
      <t>大黑山锡矿含有哪些岩石</t>
    </r>
    <phoneticPr fontId="2" type="noConversion"/>
  </si>
  <si>
    <r>
      <rPr>
        <sz val="10"/>
        <color theme="1"/>
        <rFont val="宋体"/>
        <family val="3"/>
        <charset val="134"/>
      </rPr>
      <t>大黑山锡矿含有的岩石有微晶片岩、混合岩、绿片岩、片麻岩、片岩、碳酸盐岩、伟晶岩化作用形成的岩石、斜长角闪岩以及云英岩化石英脉。</t>
    </r>
    <phoneticPr fontId="2" type="noConversion"/>
  </si>
  <si>
    <r>
      <rPr>
        <sz val="10"/>
        <color theme="1"/>
        <rFont val="宋体"/>
        <family val="3"/>
        <charset val="134"/>
      </rPr>
      <t>大黑山锡矿的岩石及矿石相关情况如下：矿石分硫化矿、氧化矿和含锡岩石三类，硫化矿含磁黄铁矿等金属矿物及萤石等脉石矿物，氧化矿多土状，含褐铁矿等，含锡岩石中锡石浸染于大理岩和白云岩；矿体呈透镜状、条状、薄层状等，锡品位</t>
    </r>
    <r>
      <rPr>
        <sz val="10"/>
        <color theme="1"/>
        <rFont val="Times New Roman"/>
        <family val="1"/>
      </rPr>
      <t xml:space="preserve"> 0.61%-4.00%</t>
    </r>
    <r>
      <rPr>
        <sz val="10"/>
        <color theme="1"/>
        <rFont val="宋体"/>
        <family val="3"/>
        <charset val="134"/>
      </rPr>
      <t>，截至</t>
    </r>
    <r>
      <rPr>
        <sz val="10"/>
        <color theme="1"/>
        <rFont val="Times New Roman"/>
        <family val="1"/>
      </rPr>
      <t xml:space="preserve"> 1974 </t>
    </r>
    <r>
      <rPr>
        <sz val="10"/>
        <color theme="1"/>
        <rFont val="宋体"/>
        <family val="3"/>
        <charset val="134"/>
      </rPr>
      <t>年底保有综合金属储量</t>
    </r>
    <r>
      <rPr>
        <sz val="10"/>
        <color theme="1"/>
        <rFont val="Times New Roman"/>
        <family val="1"/>
      </rPr>
      <t xml:space="preserve"> 310092 </t>
    </r>
    <r>
      <rPr>
        <sz val="10"/>
        <color theme="1"/>
        <rFont val="宋体"/>
        <family val="3"/>
        <charset val="134"/>
      </rPr>
      <t>吨。</t>
    </r>
    <phoneticPr fontId="2" type="noConversion"/>
  </si>
  <si>
    <r>
      <rPr>
        <sz val="10"/>
        <color theme="1"/>
        <rFont val="宋体"/>
        <family val="3"/>
        <charset val="134"/>
      </rPr>
      <t>大黑山锡矿有哪些矿物</t>
    </r>
    <phoneticPr fontId="2" type="noConversion"/>
  </si>
  <si>
    <r>
      <rPr>
        <sz val="10"/>
        <color theme="1"/>
        <rFont val="宋体"/>
        <family val="3"/>
        <charset val="134"/>
      </rPr>
      <t>大黑山锡矿含有锡石、电气石、白云母、萤石、绿帘石、毒砂、黄铁矿、磁黄铁矿、锆石、黄铜矿、金红石、绢云母、石榴石、自然铋、绿柱石、铁闪锌矿以及辉锑矿矿物</t>
    </r>
    <phoneticPr fontId="2" type="noConversion"/>
  </si>
  <si>
    <r>
      <rPr>
        <sz val="10"/>
        <color theme="1"/>
        <rFont val="宋体"/>
        <family val="3"/>
        <charset val="134"/>
      </rPr>
      <t>大黑山锡矿的矿物包括：主要矿物为锡石、石英；次要矿物有电气石、黄铁矿、毒砂、褐铁矿等。矿石中锡约</t>
    </r>
    <r>
      <rPr>
        <sz val="10"/>
        <color theme="1"/>
        <rFont val="Times New Roman"/>
        <family val="1"/>
      </rPr>
      <t xml:space="preserve"> 96.87%-99.44% </t>
    </r>
    <r>
      <rPr>
        <sz val="10"/>
        <color theme="1"/>
        <rFont val="宋体"/>
        <family val="3"/>
        <charset val="134"/>
      </rPr>
      <t>以独立锡石矿物存在，</t>
    </r>
    <r>
      <rPr>
        <sz val="10"/>
        <color theme="1"/>
        <rFont val="Times New Roman"/>
        <family val="1"/>
      </rPr>
      <t xml:space="preserve">0.44%-0.84% </t>
    </r>
    <r>
      <rPr>
        <sz val="10"/>
        <color theme="1"/>
        <rFont val="宋体"/>
        <family val="3"/>
        <charset val="134"/>
      </rPr>
      <t>呈硫化物状态，未发现单独硫化锡矿物。近矿围岩蚀变相关矿物涉及硅化、电气石化等产物。</t>
    </r>
    <phoneticPr fontId="2" type="noConversion"/>
  </si>
  <si>
    <r>
      <rPr>
        <sz val="10"/>
        <color theme="1"/>
        <rFont val="宋体"/>
        <family val="3"/>
        <charset val="134"/>
      </rPr>
      <t>来利山锡矿异常有哪些</t>
    </r>
    <phoneticPr fontId="2" type="noConversion"/>
  </si>
  <si>
    <r>
      <rPr>
        <sz val="10"/>
        <color theme="1"/>
        <rFont val="宋体"/>
        <family val="3"/>
        <charset val="134"/>
      </rPr>
      <t>来利山锡矿异常元素有</t>
    </r>
    <r>
      <rPr>
        <sz val="10"/>
        <color theme="1"/>
        <rFont val="Times New Roman"/>
        <family val="1"/>
      </rPr>
      <t xml:space="preserve"> Sn</t>
    </r>
    <r>
      <rPr>
        <sz val="10"/>
        <color theme="1"/>
        <rFont val="宋体"/>
        <family val="3"/>
        <charset val="134"/>
      </rPr>
      <t>、</t>
    </r>
    <r>
      <rPr>
        <sz val="10"/>
        <color theme="1"/>
        <rFont val="Times New Roman"/>
        <family val="1"/>
      </rPr>
      <t>Cu</t>
    </r>
    <r>
      <rPr>
        <sz val="10"/>
        <color theme="1"/>
        <rFont val="宋体"/>
        <family val="3"/>
        <charset val="134"/>
      </rPr>
      <t>、</t>
    </r>
    <r>
      <rPr>
        <sz val="10"/>
        <color theme="1"/>
        <rFont val="Times New Roman"/>
        <family val="1"/>
      </rPr>
      <t>Pb</t>
    </r>
    <r>
      <rPr>
        <sz val="10"/>
        <color theme="1"/>
        <rFont val="宋体"/>
        <family val="3"/>
        <charset val="134"/>
      </rPr>
      <t>、</t>
    </r>
    <r>
      <rPr>
        <sz val="10"/>
        <color theme="1"/>
        <rFont val="Times New Roman"/>
        <family val="1"/>
      </rPr>
      <t>Zn</t>
    </r>
    <r>
      <rPr>
        <sz val="10"/>
        <color theme="1"/>
        <rFont val="宋体"/>
        <family val="3"/>
        <charset val="134"/>
      </rPr>
      <t>、</t>
    </r>
    <r>
      <rPr>
        <sz val="10"/>
        <color theme="1"/>
        <rFont val="Times New Roman"/>
        <family val="1"/>
      </rPr>
      <t>Be</t>
    </r>
    <r>
      <rPr>
        <sz val="10"/>
        <color theme="1"/>
        <rFont val="宋体"/>
        <family val="3"/>
        <charset val="134"/>
      </rPr>
      <t>、</t>
    </r>
    <r>
      <rPr>
        <sz val="10"/>
        <color theme="1"/>
        <rFont val="Times New Roman"/>
        <family val="1"/>
      </rPr>
      <t>Bi</t>
    </r>
    <r>
      <rPr>
        <sz val="10"/>
        <color theme="1"/>
        <rFont val="宋体"/>
        <family val="3"/>
        <charset val="134"/>
      </rPr>
      <t>、</t>
    </r>
    <r>
      <rPr>
        <sz val="10"/>
        <color theme="1"/>
        <rFont val="Times New Roman"/>
        <family val="1"/>
      </rPr>
      <t>Ag</t>
    </r>
    <r>
      <rPr>
        <sz val="10"/>
        <color theme="1"/>
        <rFont val="宋体"/>
        <family val="3"/>
        <charset val="134"/>
      </rPr>
      <t>、</t>
    </r>
    <r>
      <rPr>
        <sz val="10"/>
        <color theme="1"/>
        <rFont val="Times New Roman"/>
        <family val="1"/>
      </rPr>
      <t xml:space="preserve">W </t>
    </r>
    <r>
      <rPr>
        <sz val="10"/>
        <color theme="1"/>
        <rFont val="宋体"/>
        <family val="3"/>
        <charset val="134"/>
      </rPr>
      <t>等，背景值和异常下限经数理统计确定。成矿成晕元素组合中，</t>
    </r>
    <r>
      <rPr>
        <sz val="10"/>
        <color theme="1"/>
        <rFont val="Times New Roman"/>
        <family val="1"/>
      </rPr>
      <t xml:space="preserve">Cu </t>
    </r>
    <r>
      <rPr>
        <sz val="10"/>
        <color theme="1"/>
        <rFont val="宋体"/>
        <family val="3"/>
        <charset val="134"/>
      </rPr>
      <t>在锡矿石中含量仅次于</t>
    </r>
    <r>
      <rPr>
        <sz val="10"/>
        <color theme="1"/>
        <rFont val="Times New Roman"/>
        <family val="1"/>
      </rPr>
      <t xml:space="preserve"> Sn</t>
    </r>
    <r>
      <rPr>
        <sz val="10"/>
        <color theme="1"/>
        <rFont val="宋体"/>
        <family val="3"/>
        <charset val="134"/>
      </rPr>
      <t>，原始衬度显示富集程度依次为</t>
    </r>
    <r>
      <rPr>
        <sz val="10"/>
        <color theme="1"/>
        <rFont val="Times New Roman"/>
        <family val="1"/>
      </rPr>
      <t xml:space="preserve"> Sn</t>
    </r>
    <r>
      <rPr>
        <sz val="10"/>
        <color theme="1"/>
        <rFont val="宋体"/>
        <family val="3"/>
        <charset val="134"/>
      </rPr>
      <t>、</t>
    </r>
    <r>
      <rPr>
        <sz val="10"/>
        <color theme="1"/>
        <rFont val="Times New Roman"/>
        <family val="1"/>
      </rPr>
      <t>Cu</t>
    </r>
    <r>
      <rPr>
        <sz val="10"/>
        <color theme="1"/>
        <rFont val="宋体"/>
        <family val="3"/>
        <charset val="134"/>
      </rPr>
      <t>、</t>
    </r>
    <r>
      <rPr>
        <sz val="10"/>
        <color theme="1"/>
        <rFont val="Times New Roman"/>
        <family val="1"/>
      </rPr>
      <t>Ba</t>
    </r>
    <r>
      <rPr>
        <sz val="10"/>
        <color theme="1"/>
        <rFont val="宋体"/>
        <family val="3"/>
        <charset val="134"/>
      </rPr>
      <t>、</t>
    </r>
    <r>
      <rPr>
        <sz val="10"/>
        <color theme="1"/>
        <rFont val="Times New Roman"/>
        <family val="1"/>
      </rPr>
      <t xml:space="preserve">Bi </t>
    </r>
    <r>
      <rPr>
        <sz val="10"/>
        <color theme="1"/>
        <rFont val="宋体"/>
        <family val="3"/>
        <charset val="134"/>
      </rPr>
      <t>等。不同产出形式的矿体元素组合不同，接触带矿体为</t>
    </r>
    <r>
      <rPr>
        <sz val="10"/>
        <color theme="1"/>
        <rFont val="Times New Roman"/>
        <family val="1"/>
      </rPr>
      <t xml:space="preserve"> Sn</t>
    </r>
    <r>
      <rPr>
        <sz val="10"/>
        <color theme="1"/>
        <rFont val="宋体"/>
        <family val="3"/>
        <charset val="134"/>
      </rPr>
      <t>、</t>
    </r>
    <r>
      <rPr>
        <sz val="10"/>
        <color theme="1"/>
        <rFont val="Times New Roman"/>
        <family val="1"/>
      </rPr>
      <t>Be</t>
    </r>
    <r>
      <rPr>
        <sz val="10"/>
        <color theme="1"/>
        <rFont val="宋体"/>
        <family val="3"/>
        <charset val="134"/>
      </rPr>
      <t>、</t>
    </r>
    <r>
      <rPr>
        <sz val="10"/>
        <color theme="1"/>
        <rFont val="Times New Roman"/>
        <family val="1"/>
      </rPr>
      <t xml:space="preserve">Cu </t>
    </r>
    <r>
      <rPr>
        <sz val="10"/>
        <color theme="1"/>
        <rFont val="宋体"/>
        <family val="3"/>
        <charset val="134"/>
      </rPr>
      <t>组合，构造破碎带矿体为</t>
    </r>
    <r>
      <rPr>
        <sz val="10"/>
        <color theme="1"/>
        <rFont val="Times New Roman"/>
        <family val="1"/>
      </rPr>
      <t xml:space="preserve"> Sn</t>
    </r>
    <r>
      <rPr>
        <sz val="10"/>
        <color theme="1"/>
        <rFont val="宋体"/>
        <family val="3"/>
        <charset val="134"/>
      </rPr>
      <t>、</t>
    </r>
    <r>
      <rPr>
        <sz val="10"/>
        <color theme="1"/>
        <rFont val="Times New Roman"/>
        <family val="1"/>
      </rPr>
      <t>Cu</t>
    </r>
    <r>
      <rPr>
        <sz val="10"/>
        <color theme="1"/>
        <rFont val="宋体"/>
        <family val="3"/>
        <charset val="134"/>
      </rPr>
      <t>、</t>
    </r>
    <r>
      <rPr>
        <sz val="10"/>
        <color theme="1"/>
        <rFont val="Times New Roman"/>
        <family val="1"/>
      </rPr>
      <t xml:space="preserve">Pb </t>
    </r>
    <r>
      <rPr>
        <sz val="10"/>
        <color theme="1"/>
        <rFont val="宋体"/>
        <family val="3"/>
        <charset val="134"/>
      </rPr>
      <t>等组合，</t>
    </r>
    <r>
      <rPr>
        <sz val="10"/>
        <color theme="1"/>
        <rFont val="Times New Roman"/>
        <family val="1"/>
      </rPr>
      <t>Sn</t>
    </r>
    <r>
      <rPr>
        <sz val="10"/>
        <color theme="1"/>
        <rFont val="宋体"/>
        <family val="3"/>
        <charset val="134"/>
      </rPr>
      <t>、</t>
    </r>
    <r>
      <rPr>
        <sz val="10"/>
        <color theme="1"/>
        <rFont val="Times New Roman"/>
        <family val="1"/>
      </rPr>
      <t xml:space="preserve">Cu </t>
    </r>
    <r>
      <rPr>
        <sz val="10"/>
        <color theme="1"/>
        <rFont val="宋体"/>
        <family val="3"/>
        <charset val="134"/>
      </rPr>
      <t>是主要指示元素，</t>
    </r>
    <r>
      <rPr>
        <sz val="10"/>
        <color theme="1"/>
        <rFont val="Times New Roman"/>
        <family val="1"/>
      </rPr>
      <t>Bi</t>
    </r>
    <r>
      <rPr>
        <sz val="10"/>
        <color theme="1"/>
        <rFont val="宋体"/>
        <family val="3"/>
        <charset val="134"/>
      </rPr>
      <t>、</t>
    </r>
    <r>
      <rPr>
        <sz val="10"/>
        <color theme="1"/>
        <rFont val="Times New Roman"/>
        <family val="1"/>
      </rPr>
      <t xml:space="preserve">Ag </t>
    </r>
    <r>
      <rPr>
        <sz val="10"/>
        <color theme="1"/>
        <rFont val="宋体"/>
        <family val="3"/>
        <charset val="134"/>
      </rPr>
      <t>可作特征指示元素，地表原生异常中</t>
    </r>
    <r>
      <rPr>
        <sz val="10"/>
        <color theme="1"/>
        <rFont val="Times New Roman"/>
        <family val="1"/>
      </rPr>
      <t xml:space="preserve"> Sn</t>
    </r>
    <r>
      <rPr>
        <sz val="10"/>
        <color theme="1"/>
        <rFont val="宋体"/>
        <family val="3"/>
        <charset val="134"/>
      </rPr>
      <t>、</t>
    </r>
    <r>
      <rPr>
        <sz val="10"/>
        <color theme="1"/>
        <rFont val="Times New Roman"/>
        <family val="1"/>
      </rPr>
      <t>Cu</t>
    </r>
    <r>
      <rPr>
        <sz val="10"/>
        <color theme="1"/>
        <rFont val="宋体"/>
        <family val="3"/>
        <charset val="134"/>
      </rPr>
      <t>、</t>
    </r>
    <r>
      <rPr>
        <sz val="10"/>
        <color theme="1"/>
        <rFont val="Times New Roman"/>
        <family val="1"/>
      </rPr>
      <t>Pb</t>
    </r>
    <r>
      <rPr>
        <sz val="10"/>
        <color theme="1"/>
        <rFont val="宋体"/>
        <family val="3"/>
        <charset val="134"/>
      </rPr>
      <t>、</t>
    </r>
    <r>
      <rPr>
        <sz val="10"/>
        <color theme="1"/>
        <rFont val="Times New Roman"/>
        <family val="1"/>
      </rPr>
      <t xml:space="preserve">Be </t>
    </r>
    <r>
      <rPr>
        <sz val="10"/>
        <color theme="1"/>
        <rFont val="宋体"/>
        <family val="3"/>
        <charset val="134"/>
      </rPr>
      <t>有显示</t>
    </r>
    <phoneticPr fontId="2" type="noConversion"/>
  </si>
  <si>
    <r>
      <rPr>
        <sz val="10"/>
        <color theme="1"/>
        <rFont val="宋体"/>
        <family val="3"/>
        <charset val="134"/>
      </rPr>
      <t>来利山锡矿属于哪个构造带</t>
    </r>
    <phoneticPr fontId="2" type="noConversion"/>
  </si>
  <si>
    <r>
      <rPr>
        <sz val="10"/>
        <color theme="1"/>
        <rFont val="宋体"/>
        <family val="3"/>
        <charset val="134"/>
      </rPr>
      <t>来利山锡矿属于古永丝瓜坪南北向构造带、华力西期断褶隆起带、三江构造带、喜马拉雅特提斯构造、扬子板块、印度板块</t>
    </r>
    <phoneticPr fontId="2" type="noConversion"/>
  </si>
  <si>
    <r>
      <rPr>
        <sz val="10"/>
        <color theme="1"/>
        <rFont val="宋体"/>
        <family val="3"/>
        <charset val="134"/>
      </rPr>
      <t>来利山锡矿属于滇西（三江）锡矿带的腾冲</t>
    </r>
    <r>
      <rPr>
        <sz val="10"/>
        <color theme="1"/>
        <rFont val="Times New Roman"/>
        <family val="1"/>
      </rPr>
      <t>-</t>
    </r>
    <r>
      <rPr>
        <sz val="10"/>
        <color theme="1"/>
        <rFont val="宋体"/>
        <family val="3"/>
        <charset val="134"/>
      </rPr>
      <t>梁河成矿亚带，构造上受怒江断裂带和燕山</t>
    </r>
    <r>
      <rPr>
        <sz val="10"/>
        <color theme="1"/>
        <rFont val="Times New Roman"/>
        <family val="1"/>
      </rPr>
      <t>-</t>
    </r>
    <r>
      <rPr>
        <sz val="10"/>
        <color theme="1"/>
        <rFont val="宋体"/>
        <family val="3"/>
        <charset val="134"/>
      </rPr>
      <t>喜马拉雅期花岗岩活动联合控制，是典型的高</t>
    </r>
    <r>
      <rPr>
        <sz val="10"/>
        <color theme="1"/>
        <rFont val="Times New Roman"/>
        <family val="1"/>
      </rPr>
      <t>-</t>
    </r>
    <r>
      <rPr>
        <sz val="10"/>
        <color theme="1"/>
        <rFont val="宋体"/>
        <family val="3"/>
        <charset val="134"/>
      </rPr>
      <t>中温热液型锡矿床。</t>
    </r>
    <phoneticPr fontId="2" type="noConversion"/>
  </si>
  <si>
    <r>
      <rPr>
        <sz val="10"/>
        <color theme="1"/>
        <rFont val="宋体"/>
        <family val="3"/>
        <charset val="134"/>
      </rPr>
      <t>来利山锡矿出露石炭系勐洪群中、上段浅变质砂泥质岩石，构造为向北倾斜的陡倾单斜构造，北东向断裂控制花岗岩和锡矿体分布，区内来利山花岗岩体为喜山早期复式岩体，矿体产于花岗岩接触带及围岩构造破碎带，矿床类型主要为锡石黄铁矿云英岩型。</t>
    </r>
    <phoneticPr fontId="2" type="noConversion"/>
  </si>
  <si>
    <r>
      <rPr>
        <sz val="10"/>
        <color theme="1"/>
        <rFont val="宋体"/>
        <family val="3"/>
        <charset val="134"/>
      </rPr>
      <t>铁厂锡矿包含哪些金属元素</t>
    </r>
    <phoneticPr fontId="2" type="noConversion"/>
  </si>
  <si>
    <r>
      <rPr>
        <sz val="10"/>
        <color theme="1"/>
        <rFont val="宋体"/>
        <family val="3"/>
        <charset val="134"/>
      </rPr>
      <t>铁厂锡矿的金属元素包含铌、钽、铜、锌。</t>
    </r>
    <phoneticPr fontId="2" type="noConversion"/>
  </si>
  <si>
    <r>
      <rPr>
        <sz val="10"/>
        <color theme="1"/>
        <rFont val="宋体"/>
        <family val="3"/>
        <charset val="134"/>
      </rPr>
      <t>铁厂锡矿主要金属元素为锡，锡基本赋存于锡石中，酸溶锡含量低；伴生有益元素钨含量虽低可考虑综合利用，银含量太低无工业价值；有害元素有砷、铁、铜、铋，其中铜、铋含量低微，砷在毒砂型矿石中含量较高，铁主要以毒砂、黄铁矿等形式存在，此外还有硫等杂质。</t>
    </r>
    <phoneticPr fontId="2" type="noConversion"/>
  </si>
  <si>
    <r>
      <rPr>
        <sz val="10"/>
        <color theme="1"/>
        <rFont val="宋体"/>
        <family val="3"/>
        <charset val="134"/>
      </rPr>
      <t>铁厂锡矿主要矿化蚀变类型有哪些</t>
    </r>
    <phoneticPr fontId="2" type="noConversion"/>
  </si>
  <si>
    <r>
      <rPr>
        <sz val="10"/>
        <color theme="1"/>
        <rFont val="宋体"/>
        <family val="3"/>
        <charset val="134"/>
      </rPr>
      <t>铁厂锡矿主要矿化蚀变类型有矽卡岩化、硅化、黄铁矿化、萤石化和云英岩化。矽卡岩化阶段伴微弱锡钨矿化；石英磁铁矿阶段有钨锡矿化；石英硫化物阶段是白钨矿、辉钼矿化主阶段；氟化物阶段主要为白钨矿化；云英岩化阶段以锡石富集为特征；表生阶段形成褐铁矿、赤铁矿，锡石进一步富集。</t>
    </r>
    <phoneticPr fontId="2" type="noConversion"/>
  </si>
  <si>
    <r>
      <rPr>
        <sz val="10"/>
        <color theme="1"/>
        <rFont val="宋体"/>
        <family val="3"/>
        <charset val="134"/>
      </rPr>
      <t>西盟锡钨矿赋矿地层有哪些</t>
    </r>
    <phoneticPr fontId="2" type="noConversion"/>
  </si>
  <si>
    <r>
      <rPr>
        <sz val="10"/>
        <color theme="1"/>
        <rFont val="宋体"/>
        <family val="3"/>
        <charset val="134"/>
      </rPr>
      <t>西盟锡钨矿赋矿层位为丝光坪组、老街子组。</t>
    </r>
    <phoneticPr fontId="2" type="noConversion"/>
  </si>
  <si>
    <r>
      <rPr>
        <sz val="10"/>
        <color theme="1"/>
        <rFont val="宋体"/>
        <family val="3"/>
        <charset val="134"/>
      </rPr>
      <t>西盟锡钨矿赋矿地层主要为老街子组，包括中段（</t>
    </r>
    <r>
      <rPr>
        <sz val="10"/>
        <color theme="1"/>
        <rFont val="Times New Roman"/>
        <family val="1"/>
      </rPr>
      <t>Pt31²</t>
    </r>
    <r>
      <rPr>
        <sz val="10"/>
        <color theme="1"/>
        <rFont val="宋体"/>
        <family val="3"/>
        <charset val="134"/>
      </rPr>
      <t>）和上段（</t>
    </r>
    <r>
      <rPr>
        <sz val="10"/>
        <color theme="1"/>
        <rFont val="Times New Roman"/>
        <family val="1"/>
      </rPr>
      <t>Pt31³</t>
    </r>
    <r>
      <rPr>
        <sz val="10"/>
        <color theme="1"/>
        <rFont val="宋体"/>
        <family val="3"/>
        <charset val="134"/>
      </rPr>
      <t>）。老街子组中段分布于矿段西部，顶部为第一矽卡岩</t>
    </r>
    <r>
      <rPr>
        <sz val="10"/>
        <color theme="1"/>
        <rFont val="Times New Roman"/>
        <family val="1"/>
      </rPr>
      <t xml:space="preserve"> - </t>
    </r>
    <r>
      <rPr>
        <sz val="10"/>
        <color theme="1"/>
        <rFont val="宋体"/>
        <family val="3"/>
        <charset val="134"/>
      </rPr>
      <t>大理岩带（</t>
    </r>
    <r>
      <rPr>
        <sz val="10"/>
        <color theme="1"/>
        <rFont val="Times New Roman"/>
        <family val="1"/>
      </rPr>
      <t>SM1</t>
    </r>
    <r>
      <rPr>
        <sz val="10"/>
        <color theme="1"/>
        <rFont val="宋体"/>
        <family val="3"/>
        <charset val="134"/>
      </rPr>
      <t>），局部有矿化，中下部为变粒岩等，厚</t>
    </r>
    <r>
      <rPr>
        <sz val="10"/>
        <color theme="1"/>
        <rFont val="Times New Roman"/>
        <family val="1"/>
      </rPr>
      <t xml:space="preserve"> &gt; 429.56 </t>
    </r>
    <r>
      <rPr>
        <sz val="10"/>
        <color theme="1"/>
        <rFont val="宋体"/>
        <family val="3"/>
        <charset val="134"/>
      </rPr>
      <t>米；上段分三层，第一层顶部为第二矽卡岩</t>
    </r>
    <r>
      <rPr>
        <sz val="10"/>
        <color theme="1"/>
        <rFont val="Times New Roman"/>
        <family val="1"/>
      </rPr>
      <t xml:space="preserve"> - </t>
    </r>
    <r>
      <rPr>
        <sz val="10"/>
        <color theme="1"/>
        <rFont val="宋体"/>
        <family val="3"/>
        <charset val="134"/>
      </rPr>
      <t>大理岩带（</t>
    </r>
    <r>
      <rPr>
        <sz val="10"/>
        <color theme="1"/>
        <rFont val="Times New Roman"/>
        <family val="1"/>
      </rPr>
      <t>SM2</t>
    </r>
    <r>
      <rPr>
        <sz val="10"/>
        <color theme="1"/>
        <rFont val="宋体"/>
        <family val="3"/>
        <charset val="134"/>
      </rPr>
      <t>），第二层顶部为第三矽卡岩</t>
    </r>
    <r>
      <rPr>
        <sz val="10"/>
        <color theme="1"/>
        <rFont val="Times New Roman"/>
        <family val="1"/>
      </rPr>
      <t xml:space="preserve"> - </t>
    </r>
    <r>
      <rPr>
        <sz val="10"/>
        <color theme="1"/>
        <rFont val="宋体"/>
        <family val="3"/>
        <charset val="134"/>
      </rPr>
      <t>大理岩带（</t>
    </r>
    <r>
      <rPr>
        <sz val="10"/>
        <color theme="1"/>
        <rFont val="Times New Roman"/>
        <family val="1"/>
      </rPr>
      <t>SM3</t>
    </r>
    <r>
      <rPr>
        <sz val="10"/>
        <color theme="1"/>
        <rFont val="宋体"/>
        <family val="3"/>
        <charset val="134"/>
      </rPr>
      <t>，有富锡、贫钨矿体赋存），第三层顶部为第四矽卡岩</t>
    </r>
    <r>
      <rPr>
        <sz val="10"/>
        <color theme="1"/>
        <rFont val="Times New Roman"/>
        <family val="1"/>
      </rPr>
      <t xml:space="preserve"> - </t>
    </r>
    <r>
      <rPr>
        <sz val="10"/>
        <color theme="1"/>
        <rFont val="宋体"/>
        <family val="3"/>
        <charset val="134"/>
      </rPr>
      <t>大理岩带（</t>
    </r>
    <r>
      <rPr>
        <sz val="10"/>
        <color theme="1"/>
        <rFont val="Times New Roman"/>
        <family val="1"/>
      </rPr>
      <t>SM4</t>
    </r>
    <r>
      <rPr>
        <sz val="10"/>
        <color theme="1"/>
        <rFont val="宋体"/>
        <family val="3"/>
        <charset val="134"/>
      </rPr>
      <t>），局部有矿化。</t>
    </r>
    <phoneticPr fontId="2" type="noConversion"/>
  </si>
  <si>
    <r>
      <rPr>
        <sz val="10"/>
        <color theme="1"/>
        <rFont val="宋体"/>
        <family val="3"/>
        <charset val="134"/>
      </rPr>
      <t>小龙河锡矿赋存于哪里</t>
    </r>
    <phoneticPr fontId="2" type="noConversion"/>
  </si>
  <si>
    <r>
      <rPr>
        <sz val="11"/>
        <color theme="1"/>
        <rFont val="宋体"/>
        <family val="3"/>
        <charset val="134"/>
      </rPr>
      <t>小龙河锡矿赋存于空树河组中。</t>
    </r>
    <phoneticPr fontId="2" type="noConversion"/>
  </si>
  <si>
    <r>
      <rPr>
        <sz val="10"/>
        <color theme="1"/>
        <rFont val="宋体"/>
        <family val="3"/>
        <charset val="134"/>
      </rPr>
      <t>小龙河锡矿床，位于上山岩冲积型砂锡矿西北侧，该区多级阶地发育，由第四系河湖相松散沉积物组成。阶地之上分布有现代河流。河谷及河漫滩砂砾层均为较富的砂锡矿层；阶地砂砾层中也有透镜状砂锡矿体产出。</t>
    </r>
  </si>
  <si>
    <r>
      <rPr>
        <sz val="10"/>
        <color theme="1"/>
        <rFont val="宋体"/>
        <family val="3"/>
        <charset val="134"/>
      </rPr>
      <t>南喀锡矿围岩有哪些</t>
    </r>
    <phoneticPr fontId="2" type="noConversion"/>
  </si>
  <si>
    <r>
      <rPr>
        <sz val="10"/>
        <color theme="1"/>
        <rFont val="宋体"/>
        <family val="3"/>
        <charset val="134"/>
      </rPr>
      <t>南喀锡矿的围岩为钾长石英绢云微晶片岩、绢云板岩、绢云石英微晶片岩、石英电气石岩</t>
    </r>
    <phoneticPr fontId="2" type="noConversion"/>
  </si>
  <si>
    <r>
      <rPr>
        <sz val="10"/>
        <color theme="1"/>
        <rFont val="宋体"/>
        <family val="3"/>
        <charset val="134"/>
      </rPr>
      <t>无结果（知识库缺少）</t>
    </r>
    <phoneticPr fontId="2" type="noConversion"/>
  </si>
  <si>
    <r>
      <rPr>
        <sz val="10"/>
        <color theme="1"/>
        <rFont val="宋体"/>
        <family val="3"/>
        <charset val="134"/>
      </rPr>
      <t>南喀锡矿围岩为浅红灰色块状细晶白云岩等。下石炭统大塘组万寿山段超覆其上，厚</t>
    </r>
    <r>
      <rPr>
        <sz val="10"/>
        <color theme="1"/>
        <rFont val="Times New Roman"/>
        <family val="1"/>
      </rPr>
      <t xml:space="preserve"> 11.5 </t>
    </r>
    <r>
      <rPr>
        <sz val="10"/>
        <color theme="1"/>
        <rFont val="宋体"/>
        <family val="3"/>
        <charset val="134"/>
      </rPr>
      <t>米，岩性为砂岩夹硅质岩等，含珊瑚及腕足动物群，无甚可采煤层；往南至沾益天生坝附近含可采煤层透镜体，剖面总厚</t>
    </r>
    <r>
      <rPr>
        <sz val="10"/>
        <color theme="1"/>
        <rFont val="Times New Roman"/>
        <family val="1"/>
      </rPr>
      <t xml:space="preserve"> 6.4-12.4 </t>
    </r>
    <r>
      <rPr>
        <sz val="10"/>
        <color theme="1"/>
        <rFont val="宋体"/>
        <family val="3"/>
        <charset val="134"/>
      </rPr>
      <t>米，岩性为灰色粘土岩与石英砂岩互层，夹两层煤，含植物化石。该段岩性变化大，不同区域厚度、岩性有差异，沉积环境相似。</t>
    </r>
    <phoneticPr fontId="2" type="noConversion"/>
  </si>
  <si>
    <r>
      <rPr>
        <sz val="10"/>
        <color theme="1"/>
        <rFont val="宋体"/>
        <family val="3"/>
        <charset val="134"/>
      </rPr>
      <t>判断</t>
    </r>
    <phoneticPr fontId="2" type="noConversion"/>
  </si>
  <si>
    <r>
      <rPr>
        <sz val="10"/>
        <color theme="1"/>
        <rFont val="宋体"/>
        <family val="3"/>
        <charset val="134"/>
      </rPr>
      <t>薅坝地锡矿的控岩控矿构造包括薅坝地断裂</t>
    </r>
    <phoneticPr fontId="2" type="noConversion"/>
  </si>
  <si>
    <r>
      <rPr>
        <sz val="10"/>
        <color theme="1"/>
        <rFont val="宋体"/>
        <family val="3"/>
        <charset val="134"/>
      </rPr>
      <t>包括</t>
    </r>
    <phoneticPr fontId="2" type="noConversion"/>
  </si>
  <si>
    <r>
      <t>“</t>
    </r>
    <r>
      <rPr>
        <sz val="10"/>
        <color theme="1"/>
        <rFont val="宋体"/>
        <family val="3"/>
        <charset val="134"/>
      </rPr>
      <t>薅坝地断裂</t>
    </r>
    <r>
      <rPr>
        <sz val="10"/>
        <color theme="1"/>
        <rFont val="Times New Roman"/>
        <family val="1"/>
      </rPr>
      <t>”</t>
    </r>
    <r>
      <rPr>
        <sz val="10"/>
        <color theme="1"/>
        <rFont val="宋体"/>
        <family val="3"/>
        <charset val="134"/>
      </rPr>
      <t>是该矿区最主要的控岩控矿构造之一</t>
    </r>
  </si>
  <si>
    <r>
      <rPr>
        <sz val="10"/>
        <color theme="1"/>
        <rFont val="宋体"/>
        <family val="3"/>
        <charset val="134"/>
      </rPr>
      <t>小锡板锑矿受层位和断裂构造双重控制，层位上产于特定地层层位的强硅化岩石，构造上受区域断裂及次级构造等控制</t>
    </r>
    <phoneticPr fontId="2" type="noConversion"/>
  </si>
  <si>
    <r>
      <rPr>
        <sz val="10"/>
        <color theme="1"/>
        <rFont val="宋体"/>
        <family val="3"/>
        <charset val="134"/>
      </rPr>
      <t>小龙河锡矿出露时代包括侏罗系</t>
    </r>
    <phoneticPr fontId="2" type="noConversion"/>
  </si>
  <si>
    <r>
      <rPr>
        <sz val="10"/>
        <color theme="1"/>
        <rFont val="宋体"/>
        <family val="3"/>
        <charset val="134"/>
      </rPr>
      <t>不包括</t>
    </r>
    <phoneticPr fontId="2" type="noConversion"/>
  </si>
  <si>
    <r>
      <rPr>
        <sz val="10"/>
        <color theme="1"/>
        <rFont val="宋体"/>
        <family val="3"/>
        <charset val="134"/>
      </rPr>
      <t>小龙河锡矿出露时代东河岩群、古永岩群及石炭系碎屑岩等，锡矿类型有云英岩型、矽卡岩型等，重砂异常含锡石等矿物，已发现原生锡矿及相关矿脉，圈定了多个锡石重砂异常区，成矿地质条件良好。</t>
    </r>
    <phoneticPr fontId="2" type="noConversion"/>
  </si>
  <si>
    <r>
      <rPr>
        <sz val="10"/>
        <color theme="1"/>
        <rFont val="宋体"/>
        <family val="3"/>
        <charset val="134"/>
      </rPr>
      <t>铁厂锡矿的成矿蚀变包括绿泥石化</t>
    </r>
    <phoneticPr fontId="2" type="noConversion"/>
  </si>
  <si>
    <r>
      <rPr>
        <sz val="10"/>
        <color theme="1"/>
        <rFont val="宋体"/>
        <family val="3"/>
        <charset val="134"/>
      </rPr>
      <t>铁厂锡矿围岩蚀变类型有硅化、钠长石化、电气石化、硫化物化等，以硅化、电气石化、硫化物化为主，主矿体沿硅化蚀变带产出，电气石化与锡矿伴生，黄铁矿化和毒砂化在蚀变带中存在。</t>
    </r>
    <phoneticPr fontId="2" type="noConversion"/>
  </si>
  <si>
    <r>
      <rPr>
        <sz val="10"/>
        <color theme="1"/>
        <rFont val="宋体"/>
        <family val="3"/>
        <charset val="134"/>
      </rPr>
      <t>红毛岭锡矿是不是有金红石矿石</t>
    </r>
    <phoneticPr fontId="2" type="noConversion"/>
  </si>
  <si>
    <r>
      <rPr>
        <sz val="10"/>
        <color theme="1"/>
        <rFont val="宋体"/>
        <family val="3"/>
        <charset val="134"/>
      </rPr>
      <t>是</t>
    </r>
    <phoneticPr fontId="2" type="noConversion"/>
  </si>
  <si>
    <r>
      <rPr>
        <sz val="10"/>
        <color theme="1"/>
        <rFont val="宋体"/>
        <family val="3"/>
        <charset val="134"/>
      </rPr>
      <t>红毛岭锡矿可能存在金红石，但通常为微量伴生，需具体勘探数据确认其经济价值。若需进一步信息，建议联系云南省地质调查局或查阅该矿区的详查报告。</t>
    </r>
    <phoneticPr fontId="2" type="noConversion"/>
  </si>
  <si>
    <r>
      <rPr>
        <sz val="10"/>
        <color theme="1"/>
        <rFont val="宋体"/>
        <family val="3"/>
        <charset val="134"/>
      </rPr>
      <t>红毛岭锡矿位于</t>
    </r>
    <r>
      <rPr>
        <sz val="10"/>
        <color theme="1"/>
        <rFont val="Times New Roman"/>
        <family val="1"/>
      </rPr>
      <t xml:space="preserve"> “</t>
    </r>
    <r>
      <rPr>
        <sz val="10"/>
        <color theme="1"/>
        <rFont val="宋体"/>
        <family val="3"/>
        <charset val="134"/>
      </rPr>
      <t>三江</t>
    </r>
    <r>
      <rPr>
        <sz val="10"/>
        <color theme="1"/>
        <rFont val="Times New Roman"/>
        <family val="1"/>
      </rPr>
      <t xml:space="preserve">” </t>
    </r>
    <r>
      <rPr>
        <sz val="10"/>
        <color theme="1"/>
        <rFont val="宋体"/>
        <family val="3"/>
        <charset val="134"/>
      </rPr>
      <t>构造带中南段，与燕山晚期浅色花岗岩有成因联系，主要介绍的是该锡矿的地质特征、矿床成因等内容。而关于金红石，其主要产于片麻岩、伟晶岩等中</t>
    </r>
    <phoneticPr fontId="2" type="noConversion"/>
  </si>
  <si>
    <r>
      <rPr>
        <sz val="10"/>
        <color theme="1"/>
        <rFont val="宋体"/>
        <family val="3"/>
        <charset val="134"/>
      </rPr>
      <t>个旧锡矿区的区域构造是否包括五子山复式背斜</t>
    </r>
    <phoneticPr fontId="2" type="noConversion"/>
  </si>
  <si>
    <r>
      <rPr>
        <sz val="10"/>
        <color theme="1"/>
        <rFont val="宋体"/>
        <family val="3"/>
        <charset val="134"/>
      </rPr>
      <t>五子山复式背斜是个旧锡矿区的核心控矿构造，其形态、断裂系统及与花岗岩的耦合关系直接决定了矿体的分布规律。研究该背斜对深部找矿和资源潜力评价具有重要意义。</t>
    </r>
    <phoneticPr fontId="2" type="noConversion"/>
  </si>
  <si>
    <r>
      <rPr>
        <sz val="10"/>
        <color theme="1"/>
        <rFont val="宋体"/>
        <family val="3"/>
        <charset val="134"/>
      </rPr>
      <t>个旧锡矿区的区域构造包括五子山复式背斜。该复式背斜位于矿区东部，轴向北东，长度可达</t>
    </r>
    <r>
      <rPr>
        <sz val="10"/>
        <color theme="1"/>
        <rFont val="Times New Roman"/>
        <family val="1"/>
      </rPr>
      <t xml:space="preserve"> 40 </t>
    </r>
    <r>
      <rPr>
        <sz val="10"/>
        <color theme="1"/>
        <rFont val="宋体"/>
        <family val="3"/>
        <charset val="134"/>
      </rPr>
      <t>公里，轴脊宽平，两翼倾角约</t>
    </r>
    <r>
      <rPr>
        <sz val="10"/>
        <color theme="1"/>
        <rFont val="Times New Roman"/>
        <family val="1"/>
      </rPr>
      <t xml:space="preserve"> 20°</t>
    </r>
    <r>
      <rPr>
        <sz val="10"/>
        <color theme="1"/>
        <rFont val="宋体"/>
        <family val="3"/>
        <charset val="134"/>
      </rPr>
      <t>。其核部地层主要为二叠系龙潭组煤系地层、下三叠系、中三叠系的砂页岩，两翼主要出露中三叠系个旧组和法郎组。此背斜是个旧东矿区重要的控矿构造，其上发育次级张扭性、压扭性断裂，对个旧锡多金属矿的形成和分布具有重要控制作用</t>
    </r>
    <r>
      <rPr>
        <sz val="10"/>
        <color theme="1"/>
        <rFont val="Times New Roman"/>
        <family val="1"/>
      </rPr>
      <t xml:space="preserve"> </t>
    </r>
    <phoneticPr fontId="2" type="noConversion"/>
  </si>
  <si>
    <r>
      <rPr>
        <sz val="10"/>
        <color theme="1"/>
        <rFont val="黑体"/>
        <family val="3"/>
        <charset val="134"/>
      </rPr>
      <t>平均</t>
    </r>
    <phoneticPr fontId="9" type="noConversion"/>
  </si>
  <si>
    <t>RAG</t>
    <phoneticPr fontId="9" type="noConversion"/>
  </si>
  <si>
    <r>
      <t>Readability</t>
    </r>
    <r>
      <rPr>
        <b/>
        <sz val="10"/>
        <color theme="1"/>
        <rFont val="黑体"/>
        <family val="3"/>
        <charset val="134"/>
      </rPr>
      <t>（</t>
    </r>
    <r>
      <rPr>
        <b/>
        <sz val="10"/>
        <color theme="1"/>
        <rFont val="Times New Roman"/>
        <family val="1"/>
      </rPr>
      <t>1-5</t>
    </r>
    <r>
      <rPr>
        <b/>
        <sz val="10"/>
        <color theme="1"/>
        <rFont val="黑体"/>
        <family val="3"/>
        <charset val="134"/>
      </rPr>
      <t>）</t>
    </r>
    <phoneticPr fontId="9" type="noConversion"/>
  </si>
  <si>
    <r>
      <rPr>
        <sz val="10"/>
        <color theme="1"/>
        <rFont val="宋体"/>
        <family val="3"/>
        <charset val="134"/>
      </rPr>
      <t>主要出露地表的是古生代早期（震旦系、寒武系）的碎屑岩和变质岩。这些早期的地层与元古界的基底岩石一起，构成了锡矿化的主要围岩。其中，花岗岩侵入体及其切割改造的元古界基底（隐伏）和古生代早期地层是主要赋存空间。</t>
    </r>
    <phoneticPr fontId="2" type="noConversion"/>
  </si>
  <si>
    <r>
      <rPr>
        <sz val="10"/>
        <color theme="1"/>
        <rFont val="宋体"/>
        <family val="3"/>
        <charset val="134"/>
      </rPr>
      <t>它位于中国西南部重要的扬子板块西缘（或称为华南陆块西缘），处于滇东南地区地质构造的核心地带。更具体地说，个旧锡矿地处云南高原（滇地）</t>
    </r>
    <r>
      <rPr>
        <sz val="10"/>
        <color theme="1"/>
        <rFont val="Times New Roman"/>
        <family val="1"/>
      </rPr>
      <t xml:space="preserve"> </t>
    </r>
    <r>
      <rPr>
        <sz val="10"/>
        <color theme="1"/>
        <rFont val="宋体"/>
        <family val="3"/>
        <charset val="134"/>
      </rPr>
      <t>的腹地，并且是哀牢山</t>
    </r>
    <r>
      <rPr>
        <sz val="10"/>
        <color theme="1"/>
        <rFont val="Times New Roman"/>
        <family val="1"/>
      </rPr>
      <t>-</t>
    </r>
    <r>
      <rPr>
        <sz val="10"/>
        <color theme="1"/>
        <rFont val="宋体"/>
        <family val="3"/>
        <charset val="134"/>
      </rPr>
      <t>红河深断裂带东支（即个旧北西向深断裂带或巨型断裂复合体东段）与区域北西向构造体系复合的部位。</t>
    </r>
    <phoneticPr fontId="2" type="noConversion"/>
  </si>
  <si>
    <r>
      <rPr>
        <sz val="10"/>
        <color theme="1"/>
        <rFont val="宋体"/>
        <family val="3"/>
        <charset val="134"/>
      </rPr>
      <t>在个旧锡矿找矿工作中，</t>
    </r>
    <r>
      <rPr>
        <sz val="10"/>
        <color theme="1"/>
        <rFont val="Times New Roman"/>
        <family val="1"/>
      </rPr>
      <t>“</t>
    </r>
    <r>
      <rPr>
        <sz val="10"/>
        <color theme="1"/>
        <rFont val="宋体"/>
        <family val="3"/>
        <charset val="134"/>
      </rPr>
      <t>圈定异常</t>
    </r>
    <r>
      <rPr>
        <sz val="10"/>
        <color theme="1"/>
        <rFont val="Times New Roman"/>
        <family val="1"/>
      </rPr>
      <t>”</t>
    </r>
    <r>
      <rPr>
        <sz val="10"/>
        <color theme="1"/>
        <rFont val="宋体"/>
        <family val="3"/>
        <charset val="134"/>
      </rPr>
      <t>主要指的是：</t>
    </r>
    <r>
      <rPr>
        <sz val="10"/>
        <color theme="1"/>
        <rFont val="Times New Roman"/>
        <family val="1"/>
      </rPr>
      <t>Sn</t>
    </r>
    <r>
      <rPr>
        <sz val="10"/>
        <color theme="1"/>
        <rFont val="宋体"/>
        <family val="3"/>
        <charset val="134"/>
      </rPr>
      <t>地球化学异常区：</t>
    </r>
    <r>
      <rPr>
        <sz val="10"/>
        <color theme="1"/>
        <rFont val="Times New Roman"/>
        <family val="1"/>
      </rPr>
      <t xml:space="preserve"> </t>
    </r>
    <r>
      <rPr>
        <sz val="10"/>
        <color theme="1"/>
        <rFont val="宋体"/>
        <family val="3"/>
        <charset val="134"/>
      </rPr>
      <t>在土壤、水系沉积物等介质中，</t>
    </r>
    <r>
      <rPr>
        <sz val="10"/>
        <color theme="1"/>
        <rFont val="Times New Roman"/>
        <family val="1"/>
      </rPr>
      <t>Sn</t>
    </r>
    <r>
      <rPr>
        <sz val="10"/>
        <color theme="1"/>
        <rFont val="宋体"/>
        <family val="3"/>
        <charset val="134"/>
      </rPr>
      <t>含量水平明显高于基底或背景值的区域。多金属地球化学异常区（如</t>
    </r>
    <r>
      <rPr>
        <sz val="10"/>
        <color theme="1"/>
        <rFont val="Times New Roman"/>
        <family val="1"/>
      </rPr>
      <t>Cu-Pb-Zn-Sn</t>
    </r>
    <r>
      <rPr>
        <sz val="10"/>
        <color theme="1"/>
        <rFont val="宋体"/>
        <family val="3"/>
        <charset val="134"/>
      </rPr>
      <t>）：</t>
    </r>
    <r>
      <rPr>
        <sz val="10"/>
        <color theme="1"/>
        <rFont val="Times New Roman"/>
        <family val="1"/>
      </rPr>
      <t xml:space="preserve"> </t>
    </r>
    <r>
      <rPr>
        <sz val="10"/>
        <color theme="1"/>
        <rFont val="宋体"/>
        <family val="3"/>
        <charset val="134"/>
      </rPr>
      <t>伴生成矿元素也出现集中现象的区域。与特定地质构造</t>
    </r>
    <r>
      <rPr>
        <sz val="10"/>
        <color theme="1"/>
        <rFont val="Times New Roman"/>
        <family val="1"/>
      </rPr>
      <t>/</t>
    </r>
    <r>
      <rPr>
        <sz val="10"/>
        <color theme="1"/>
        <rFont val="宋体"/>
        <family val="3"/>
        <charset val="134"/>
      </rPr>
      <t>蚀变带相关的地球物理响应区，虽然不直接是</t>
    </r>
    <r>
      <rPr>
        <sz val="10"/>
        <color theme="1"/>
        <rFont val="Times New Roman"/>
        <family val="1"/>
      </rPr>
      <t>Sn</t>
    </r>
    <r>
      <rPr>
        <sz val="10"/>
        <color theme="1"/>
        <rFont val="宋体"/>
        <family val="3"/>
        <charset val="134"/>
      </rPr>
      <t>含量异常，但其磁性或重力特征指示了潜在的矿化聚集带。</t>
    </r>
    <phoneticPr fontId="2" type="noConversion"/>
  </si>
  <si>
    <r>
      <rPr>
        <sz val="10"/>
        <color theme="1"/>
        <rFont val="宋体"/>
        <family val="3"/>
        <charset val="134"/>
      </rPr>
      <t>个旧锡矿的矿石种类以</t>
    </r>
    <r>
      <rPr>
        <sz val="10"/>
        <color theme="1"/>
        <rFont val="Times New Roman"/>
        <family val="1"/>
      </rPr>
      <t xml:space="preserve"> </t>
    </r>
    <r>
      <rPr>
        <sz val="10"/>
        <color theme="1"/>
        <rFont val="宋体"/>
        <family val="3"/>
        <charset val="134"/>
      </rPr>
      <t>硫化物型矿石（尤其是锡石）</t>
    </r>
    <r>
      <rPr>
        <sz val="10"/>
        <color theme="1"/>
        <rFont val="Times New Roman"/>
        <family val="1"/>
      </rPr>
      <t xml:space="preserve"> </t>
    </r>
    <r>
      <rPr>
        <sz val="10"/>
        <color theme="1"/>
        <rFont val="宋体"/>
        <family val="3"/>
        <charset val="134"/>
      </rPr>
      <t>为主，并常常与硫砷铜矿、闪锌矿和黄铁矿等多金属共生矿物紧密伴生。此外，由于其复杂的地质背景，也可能出现白钨矿等其他成矿区相相关联的矿物组合。</t>
    </r>
    <phoneticPr fontId="2" type="noConversion"/>
  </si>
  <si>
    <r>
      <rPr>
        <sz val="10"/>
        <color theme="1"/>
        <rFont val="宋体"/>
        <family val="3"/>
        <charset val="134"/>
      </rPr>
      <t>红毛岭锡矿最典型的出露地层是：震旦系、寒武系的浅海相沉积岩（特别是灰岩类岩石及其互层），这是主要的</t>
    </r>
    <r>
      <rPr>
        <sz val="10"/>
        <color theme="1"/>
        <rFont val="Times New Roman"/>
        <family val="1"/>
      </rPr>
      <t>Sn</t>
    </r>
    <r>
      <rPr>
        <sz val="10"/>
        <color theme="1"/>
        <rFont val="宋体"/>
        <family val="3"/>
        <charset val="134"/>
      </rPr>
      <t>和</t>
    </r>
    <r>
      <rPr>
        <sz val="10"/>
        <color theme="1"/>
        <rFont val="Times New Roman"/>
        <family val="1"/>
      </rPr>
      <t>Cu-</t>
    </r>
    <r>
      <rPr>
        <sz val="10"/>
        <color theme="1"/>
        <rFont val="宋体"/>
        <family val="3"/>
        <charset val="134"/>
      </rPr>
      <t>多金属矿化产出的地方。与这些早期沉积盖层紧密相关的，或者构成其下伏基底</t>
    </r>
    <r>
      <rPr>
        <sz val="10"/>
        <color theme="1"/>
        <rFont val="Times New Roman"/>
        <family val="1"/>
      </rPr>
      <t>/</t>
    </r>
    <r>
      <rPr>
        <sz val="10"/>
        <color theme="1"/>
        <rFont val="宋体"/>
        <family val="3"/>
        <charset val="134"/>
      </rPr>
      <t>围岩的是元古界地层。</t>
    </r>
    <phoneticPr fontId="2" type="noConversion"/>
  </si>
  <si>
    <r>
      <rPr>
        <sz val="10"/>
        <color theme="1"/>
        <rFont val="宋体"/>
        <family val="3"/>
        <charset val="134"/>
      </rPr>
      <t>阿莫锡矿床主要围岩蚀变有哪些</t>
    </r>
    <phoneticPr fontId="2" type="noConversion"/>
  </si>
  <si>
    <r>
      <rPr>
        <sz val="10"/>
        <color theme="1"/>
        <rFont val="宋体"/>
        <family val="3"/>
        <charset val="134"/>
      </rPr>
      <t>阿莫锡矿床的主要围岩蚀变包括钠钠长石化、电气石化、云英岩化、白云母化以及硅化。</t>
    </r>
    <phoneticPr fontId="2" type="noConversion"/>
  </si>
  <si>
    <r>
      <rPr>
        <sz val="10"/>
        <color theme="1"/>
        <rFont val="宋体"/>
        <family val="3"/>
        <charset val="134"/>
      </rPr>
      <t>阿莫锡矿的主要围岩蚀变类型包括：矽卡岩化</t>
    </r>
    <r>
      <rPr>
        <sz val="10"/>
        <color theme="1"/>
        <rFont val="Times New Roman"/>
        <family val="1"/>
      </rPr>
      <t xml:space="preserve"> (Pyritizing alteration)</t>
    </r>
    <r>
      <rPr>
        <sz val="10"/>
        <color theme="1"/>
        <rFont val="宋体"/>
        <family val="3"/>
        <charset val="134"/>
      </rPr>
      <t>，表现为黄铁矿和锡石、硫砷铜矿的大量形成。硅化作用</t>
    </r>
    <r>
      <rPr>
        <sz val="10"/>
        <color theme="1"/>
        <rFont val="Times New Roman"/>
        <family val="1"/>
      </rPr>
      <t xml:space="preserve"> (Silicification)</t>
    </r>
    <r>
      <rPr>
        <sz val="10"/>
        <color theme="1"/>
        <rFont val="宋体"/>
        <family val="3"/>
        <charset val="134"/>
      </rPr>
      <t>主要发生在沉积盖层中的灰岩类岩石中，可能伴有其他矿物如白钨矿等。</t>
    </r>
    <phoneticPr fontId="2" type="noConversion"/>
  </si>
  <si>
    <r>
      <rPr>
        <sz val="10"/>
        <color theme="1"/>
        <rFont val="宋体"/>
        <family val="3"/>
        <charset val="134"/>
      </rPr>
      <t>对于典型的热液型（尤其是脉型和侵入型）大黑山锡矿，主要赋存岩石</t>
    </r>
    <r>
      <rPr>
        <sz val="10"/>
        <color theme="1"/>
        <rFont val="Times New Roman"/>
        <family val="1"/>
      </rPr>
      <t xml:space="preserve"> </t>
    </r>
    <r>
      <rPr>
        <sz val="10"/>
        <color theme="1"/>
        <rFont val="宋体"/>
        <family val="3"/>
        <charset val="134"/>
      </rPr>
      <t>很可能是</t>
    </r>
    <r>
      <rPr>
        <sz val="10"/>
        <color theme="1"/>
        <rFont val="Times New Roman"/>
        <family val="1"/>
      </rPr>
      <t xml:space="preserve"> </t>
    </r>
    <r>
      <rPr>
        <sz val="10"/>
        <color theme="1"/>
        <rFont val="宋体"/>
        <family val="3"/>
        <charset val="134"/>
      </rPr>
      <t>花岗岩。重要的围岩或次生富集岩石</t>
    </r>
    <r>
      <rPr>
        <sz val="10"/>
        <color theme="1"/>
        <rFont val="Times New Roman"/>
        <family val="1"/>
      </rPr>
      <t xml:space="preserve"> </t>
    </r>
    <r>
      <rPr>
        <sz val="10"/>
        <color theme="1"/>
        <rFont val="宋体"/>
        <family val="3"/>
        <charset val="134"/>
      </rPr>
      <t>可能包括与之相关的</t>
    </r>
    <r>
      <rPr>
        <sz val="10"/>
        <color theme="1"/>
        <rFont val="Times New Roman"/>
        <family val="1"/>
      </rPr>
      <t xml:space="preserve"> </t>
    </r>
    <r>
      <rPr>
        <sz val="10"/>
        <color theme="1"/>
        <rFont val="宋体"/>
        <family val="3"/>
        <charset val="134"/>
      </rPr>
      <t>伟晶岩</t>
    </r>
    <r>
      <rPr>
        <sz val="10"/>
        <color theme="1"/>
        <rFont val="Times New Roman"/>
        <family val="1"/>
      </rPr>
      <t>/</t>
    </r>
    <r>
      <rPr>
        <sz val="10"/>
        <color theme="1"/>
        <rFont val="宋体"/>
        <family val="3"/>
        <charset val="134"/>
      </rPr>
      <t>细晶岩。</t>
    </r>
    <phoneticPr fontId="2" type="noConversion"/>
  </si>
  <si>
    <r>
      <rPr>
        <sz val="10"/>
        <color theme="1"/>
        <rFont val="宋体"/>
        <family val="3"/>
        <charset val="134"/>
      </rPr>
      <t>大黑族山锡矿床的核心经济矿物是锡石。其主要赋存岩石（如花岗岩、伟晶岩）中，常见的矿物包括：主要目标矿物：</t>
    </r>
    <r>
      <rPr>
        <sz val="10"/>
        <color theme="1"/>
        <rFont val="Times New Roman"/>
        <family val="1"/>
      </rPr>
      <t xml:space="preserve"> </t>
    </r>
    <r>
      <rPr>
        <sz val="10"/>
        <color theme="1"/>
        <rFont val="宋体"/>
        <family val="3"/>
        <charset val="134"/>
      </rPr>
      <t>锡石；常见脉石</t>
    </r>
    <r>
      <rPr>
        <sz val="10"/>
        <color theme="1"/>
        <rFont val="Times New Roman"/>
        <family val="1"/>
      </rPr>
      <t>/</t>
    </r>
    <r>
      <rPr>
        <sz val="10"/>
        <color theme="1"/>
        <rFont val="宋体"/>
        <family val="3"/>
        <charset val="134"/>
      </rPr>
      <t>载体矿物：</t>
    </r>
    <r>
      <rPr>
        <sz val="10"/>
        <color theme="1"/>
        <rFont val="Times New Roman"/>
        <family val="1"/>
      </rPr>
      <t xml:space="preserve"> </t>
    </r>
    <r>
      <rPr>
        <sz val="10"/>
        <color theme="1"/>
        <rFont val="宋体"/>
        <family val="3"/>
        <charset val="134"/>
      </rPr>
      <t>石英</t>
    </r>
    <r>
      <rPr>
        <sz val="10"/>
        <color theme="1"/>
        <rFont val="Times New Roman"/>
        <family val="1"/>
      </rPr>
      <t xml:space="preserve"> (</t>
    </r>
    <r>
      <rPr>
        <sz val="10"/>
        <color theme="1"/>
        <rFont val="宋体"/>
        <family val="3"/>
        <charset val="134"/>
      </rPr>
      <t>常呈脉状或与锡石共生</t>
    </r>
    <r>
      <rPr>
        <sz val="10"/>
        <color theme="1"/>
        <rFont val="Times New Roman"/>
        <family val="1"/>
      </rPr>
      <t>)</t>
    </r>
    <r>
      <rPr>
        <sz val="10"/>
        <color theme="1"/>
        <rFont val="宋体"/>
        <family val="3"/>
        <charset val="134"/>
      </rPr>
      <t>；常见硫化物矿物：</t>
    </r>
    <r>
      <rPr>
        <sz val="10"/>
        <color theme="1"/>
        <rFont val="Times New Roman"/>
        <family val="1"/>
      </rPr>
      <t xml:space="preserve"> </t>
    </r>
    <r>
      <rPr>
        <sz val="10"/>
        <color theme="1"/>
        <rFont val="宋体"/>
        <family val="3"/>
        <charset val="134"/>
      </rPr>
      <t>黄铁矿</t>
    </r>
    <r>
      <rPr>
        <sz val="10"/>
        <color theme="1"/>
        <rFont val="Times New Roman"/>
        <family val="1"/>
      </rPr>
      <t xml:space="preserve">, </t>
    </r>
    <r>
      <rPr>
        <sz val="10"/>
        <color theme="1"/>
        <rFont val="宋体"/>
        <family val="3"/>
        <charset val="134"/>
      </rPr>
      <t>辉锑除了主要的锡和锑，钨、钼以及一些微量元素也可能在其中产出。</t>
    </r>
    <phoneticPr fontId="2" type="noConversion"/>
  </si>
  <si>
    <r>
      <rPr>
        <sz val="10"/>
        <color theme="1"/>
        <rFont val="宋体"/>
        <family val="3"/>
        <charset val="134"/>
      </rPr>
      <t>来利山锡矿含有的异常有锡异常、铅异常、铜异常、铌异常、锌异常、铍异常、钽异常、土攘异常。</t>
    </r>
    <phoneticPr fontId="2" type="noConversion"/>
  </si>
  <si>
    <r>
      <rPr>
        <sz val="10"/>
        <color theme="1"/>
        <rFont val="宋体"/>
        <family val="3"/>
        <charset val="134"/>
      </rPr>
      <t>来利山锡矿位于中国云南省德宏傣族景颇族自治州陇川县，是滇西锡矿带的重要矿床之一。该矿区的地球化学异常特征主要包括以下几个方面：</t>
    </r>
    <r>
      <rPr>
        <sz val="10"/>
        <color theme="1"/>
        <rFont val="Times New Roman"/>
        <family val="1"/>
      </rPr>
      <t>Sn-W-Bi</t>
    </r>
    <r>
      <rPr>
        <sz val="10"/>
        <color theme="1"/>
        <rFont val="宋体"/>
        <family val="3"/>
        <charset val="134"/>
      </rPr>
      <t>组合异常是寻找锡矿体的直接标志。</t>
    </r>
    <r>
      <rPr>
        <sz val="10"/>
        <color theme="1"/>
        <rFont val="Times New Roman"/>
        <family val="1"/>
      </rPr>
      <t>Cu-Pb-Zn-As-Sb</t>
    </r>
    <r>
      <rPr>
        <sz val="10"/>
        <color theme="1"/>
        <rFont val="宋体"/>
        <family val="3"/>
        <charset val="134"/>
      </rPr>
      <t>异常可能指示矿化分带或外围多金属矿化。</t>
    </r>
    <r>
      <rPr>
        <sz val="10"/>
        <color theme="1"/>
        <rFont val="Times New Roman"/>
        <family val="1"/>
      </rPr>
      <t>F-B</t>
    </r>
    <r>
      <rPr>
        <sz val="10"/>
        <color theme="1"/>
        <rFont val="宋体"/>
        <family val="3"/>
        <charset val="134"/>
      </rPr>
      <t>异常可用于探测隐伏花岗岩体或热液通道。</t>
    </r>
    <phoneticPr fontId="2" type="noConversion"/>
  </si>
  <si>
    <r>
      <rPr>
        <sz val="10"/>
        <color theme="1"/>
        <rFont val="宋体"/>
        <family val="3"/>
        <charset val="134"/>
      </rPr>
      <t>铁厂锡矿主要包含的金属元素是锡（</t>
    </r>
    <r>
      <rPr>
        <sz val="10"/>
        <color theme="1"/>
        <rFont val="Times New Roman"/>
        <family val="1"/>
      </rPr>
      <t>Sn</t>
    </r>
    <r>
      <rPr>
        <sz val="10"/>
        <color theme="1"/>
        <rFont val="宋体"/>
        <family val="3"/>
        <charset val="134"/>
      </rPr>
      <t>）。它是一个以锡为主的矿床，属于有色金属矿产。然而，在开采和加工过程中，这种类型的锡矿石通常也可能含有其他伴生矿物及其对应的金属元素，例如：</t>
    </r>
    <r>
      <rPr>
        <sz val="10"/>
        <color theme="1"/>
        <rFont val="Times New Roman"/>
        <family val="1"/>
      </rPr>
      <t xml:space="preserve">1. </t>
    </r>
    <r>
      <rPr>
        <sz val="10"/>
        <color theme="1"/>
        <rFont val="宋体"/>
        <family val="3"/>
        <charset val="134"/>
      </rPr>
      <t>铅（</t>
    </r>
    <r>
      <rPr>
        <sz val="10"/>
        <color theme="1"/>
        <rFont val="Times New Roman"/>
        <family val="1"/>
      </rPr>
      <t>Pb</t>
    </r>
    <r>
      <rPr>
        <sz val="10"/>
        <color theme="1"/>
        <rFont val="宋体"/>
        <family val="3"/>
        <charset val="134"/>
      </rPr>
      <t>）</t>
    </r>
    <r>
      <rPr>
        <sz val="10"/>
        <color theme="1"/>
        <rFont val="Times New Roman"/>
        <family val="1"/>
      </rPr>
      <t xml:space="preserve">2. </t>
    </r>
    <r>
      <rPr>
        <sz val="10"/>
        <color theme="1"/>
        <rFont val="宋体"/>
        <family val="3"/>
        <charset val="134"/>
      </rPr>
      <t>锌（</t>
    </r>
    <r>
      <rPr>
        <sz val="10"/>
        <color theme="1"/>
        <rFont val="Times New Roman"/>
        <family val="1"/>
      </rPr>
      <t>Zn</t>
    </r>
    <r>
      <rPr>
        <sz val="10"/>
        <color theme="1"/>
        <rFont val="宋体"/>
        <family val="3"/>
        <charset val="134"/>
      </rPr>
      <t>）</t>
    </r>
    <r>
      <rPr>
        <sz val="10"/>
        <color theme="1"/>
        <rFont val="Times New Roman"/>
        <family val="1"/>
      </rPr>
      <t xml:space="preserve">3. </t>
    </r>
    <r>
      <rPr>
        <sz val="10"/>
        <color theme="1"/>
        <rFont val="宋体"/>
        <family val="3"/>
        <charset val="134"/>
      </rPr>
      <t>铜（</t>
    </r>
    <r>
      <rPr>
        <sz val="10"/>
        <color theme="1"/>
        <rFont val="Times New Roman"/>
        <family val="1"/>
      </rPr>
      <t>Cu</t>
    </r>
    <r>
      <rPr>
        <sz val="10"/>
        <color theme="1"/>
        <rFont val="宋体"/>
        <family val="3"/>
        <charset val="134"/>
      </rPr>
      <t>）</t>
    </r>
    <r>
      <rPr>
        <sz val="10"/>
        <color theme="1"/>
        <rFont val="Times New Roman"/>
        <family val="1"/>
      </rPr>
      <t xml:space="preserve"> - </t>
    </r>
    <r>
      <rPr>
        <sz val="10"/>
        <color theme="1"/>
        <rFont val="宋体"/>
        <family val="3"/>
        <charset val="134"/>
      </rPr>
      <t>尤其是在闪锌矿、黄铁矿等矿物中可能共生。</t>
    </r>
    <r>
      <rPr>
        <sz val="10"/>
        <color theme="1"/>
        <rFont val="Times New Roman"/>
        <family val="1"/>
      </rPr>
      <t xml:space="preserve">4. </t>
    </r>
    <r>
      <rPr>
        <sz val="10"/>
        <color theme="1"/>
        <rFont val="宋体"/>
        <family val="3"/>
        <charset val="134"/>
      </rPr>
      <t>铁（</t>
    </r>
    <r>
      <rPr>
        <sz val="10"/>
        <color theme="1"/>
        <rFont val="Times New Roman"/>
        <family val="1"/>
      </rPr>
      <t>Fe</t>
    </r>
    <r>
      <rPr>
        <sz val="10"/>
        <color theme="1"/>
        <rFont val="宋体"/>
        <family val="3"/>
        <charset val="134"/>
      </rPr>
      <t>）</t>
    </r>
    <r>
      <rPr>
        <sz val="10"/>
        <color theme="1"/>
        <rFont val="Times New Roman"/>
        <family val="1"/>
      </rPr>
      <t xml:space="preserve"> - </t>
    </r>
    <r>
      <rPr>
        <sz val="10"/>
        <color theme="1"/>
        <rFont val="宋体"/>
        <family val="3"/>
        <charset val="134"/>
      </rPr>
      <t>可能存在于脉石或伴生的硫化物中。</t>
    </r>
    <phoneticPr fontId="2" type="noConversion"/>
  </si>
  <si>
    <r>
      <rPr>
        <sz val="10"/>
        <color theme="1"/>
        <rFont val="宋体"/>
        <family val="3"/>
        <charset val="134"/>
      </rPr>
      <t>铁厂锡矿的主要矿化蚀变类型一般有电气石化、硅化、角岩化、毒砂化。</t>
    </r>
    <phoneticPr fontId="2" type="noConversion"/>
  </si>
  <si>
    <r>
      <rPr>
        <sz val="10"/>
        <color theme="1"/>
        <rFont val="宋体"/>
        <family val="3"/>
        <charset val="134"/>
      </rPr>
      <t>铁厂锡矿</t>
    </r>
    <r>
      <rPr>
        <sz val="10"/>
        <color theme="1"/>
        <rFont val="Times New Roman"/>
        <family val="1"/>
      </rPr>
      <t>”</t>
    </r>
    <r>
      <rPr>
        <sz val="10"/>
        <color theme="1"/>
        <rFont val="宋体"/>
        <family val="3"/>
        <charset val="134"/>
      </rPr>
      <t>的主要矿化蚀变类型围绕其成矿物质（来自地幔的基性</t>
    </r>
    <r>
      <rPr>
        <sz val="10"/>
        <color theme="1"/>
        <rFont val="Times New Roman"/>
        <family val="1"/>
      </rPr>
      <t>-</t>
    </r>
    <r>
      <rPr>
        <sz val="10"/>
        <color theme="1"/>
        <rFont val="宋体"/>
        <family val="3"/>
        <charset val="134"/>
      </rPr>
      <t>超基性岩浆）和赋存介质展开，以硅化、黄铁矿化、碳酸盐化、锡石矿化、硫化物型蚀变（铅锌矿化）</t>
    </r>
    <r>
      <rPr>
        <sz val="10"/>
        <color theme="1"/>
        <rFont val="Times New Roman"/>
        <family val="1"/>
      </rPr>
      <t xml:space="preserve"> </t>
    </r>
    <r>
      <rPr>
        <sz val="10"/>
        <color theme="1"/>
        <rFont val="宋体"/>
        <family val="3"/>
        <charset val="134"/>
      </rPr>
      <t>为主</t>
    </r>
  </si>
  <si>
    <r>
      <rPr>
        <sz val="10"/>
        <color theme="1"/>
        <rFont val="宋体"/>
        <family val="3"/>
        <charset val="134"/>
      </rPr>
      <t>西盟锡钨矿的主要赋矿地层是中元古界昆阳群的下沾袍组和上团堡组。然而，更关键的是，其直接围岩通常是晚期侵入的花岗岩类（例如板枝系单元），这些侵入岩体为热液成矿提供了必要条件。</t>
    </r>
    <phoneticPr fontId="2" type="noConversion"/>
  </si>
  <si>
    <r>
      <rPr>
        <sz val="10"/>
        <color theme="1"/>
        <rFont val="宋体"/>
        <family val="3"/>
        <charset val="134"/>
      </rPr>
      <t>小龙河锡矿（西盟地区）主要赋存于上古元代至下元古代（震旦系、二叠系峨热拉克组等）或中生代早期与花岗岩侵入相关的构造部位。</t>
    </r>
  </si>
  <si>
    <r>
      <rPr>
        <sz val="10"/>
        <color theme="1"/>
        <rFont val="宋体"/>
        <family val="3"/>
        <charset val="134"/>
      </rPr>
      <t>小龙河锡矿的主要出露地层为前寒武系变质岩和新生代花岗岩，侏罗系（</t>
    </r>
    <r>
      <rPr>
        <sz val="10"/>
        <color theme="1"/>
        <rFont val="Times New Roman"/>
        <family val="1"/>
      </rPr>
      <t>J</t>
    </r>
    <r>
      <rPr>
        <sz val="10"/>
        <color theme="1"/>
        <rFont val="宋体"/>
        <family val="3"/>
        <charset val="134"/>
      </rPr>
      <t>）在矿区范围内不显著发育，可能仅局部或外围零星分布，对成矿贡献有限。</t>
    </r>
  </si>
  <si>
    <r>
      <rPr>
        <sz val="10"/>
        <color theme="1"/>
        <rFont val="宋体"/>
        <family val="3"/>
        <charset val="134"/>
      </rPr>
      <t>铁厂锡矿的成矿蚀变很可能包括绿泥石化，尤其是在中低温热液成矿阶段或硫化物发育的矿体中。</t>
    </r>
  </si>
  <si>
    <t>What are the main types of mineralization-related alteration in the Tiefang tin deposit?</t>
    <phoneticPr fontId="9" type="noConversion"/>
  </si>
  <si>
    <t>What are the ore-bearing strata in the Ximeng tin-tungsten deposit?</t>
    <phoneticPr fontId="9" type="noConversion"/>
  </si>
  <si>
    <t>The ore-controlling and rock-controlling structures of the Haobadi tin deposit include the Haobadi fault?</t>
    <phoneticPr fontId="9" type="noConversion"/>
  </si>
  <si>
    <t>The exposed strata of the Xiaolonghe tin deposit include the Jurassic system?</t>
    <phoneticPr fontId="9" type="noConversion"/>
  </si>
  <si>
    <t>The metallogenic alteration in the Tiefang tin deposit includes chloritization?</t>
    <phoneticPr fontId="9" type="noConversion"/>
  </si>
  <si>
    <t>The rocks contained in Gejiu tin deposit include gabbro, volcanic rock, alkaline basalt, alkaline rock, alkaline syenite, alkaline granite, breccia, marl, mudstone, mudstone, muddy limestone, muddy banded limestone, tuff, conglomerate, sandstone, sandstone shale, sandy shale, limestone, quartz sandstone, clastic rock, carbonaceous shale, carbonate rock, nepheline syenite, basalt, basaltic lava, shale, Changlinggang intrusion, and feldspar quartz sandstone.</t>
    <phoneticPr fontId="2" type="noConversion"/>
  </si>
  <si>
    <t>The strata exposed in the Hongmaoling tin deposit include the Huimin Formation, the Manla Formation, and the Lancang Group.</t>
    <phoneticPr fontId="2" type="noConversion"/>
  </si>
  <si>
    <t>The rocks contained in Daheishan tin deposit include micro-laminated rocks, mixed rocks, green schists, gneiss, schists, carbonate rocks, rocks formed by pegmatization, amphibolites and quartz veins of greisen.</t>
    <phoneticPr fontId="9" type="noConversion"/>
  </si>
  <si>
    <t>Daheishan tin deposit contains cassiterite, tourmaline, muscovite, fluorite, epidote, arsenopyrite, pyrite, pyrrhotite, zircon, chalcopyrite, rutile, sericite, garnet, natural bismuth, beryl, sphalerite and stibnite minerals</t>
    <phoneticPr fontId="9" type="noConversion"/>
  </si>
  <si>
    <t>The anomalies contained in Lailishan tin deposit include tin anomalies, lead anomalies, copper anomalies, niobium anomalies, zinc anomalies, beryllium anomalies, tantalum anomalies and earth anomalies.</t>
    <phoneticPr fontId="9" type="noConversion"/>
  </si>
  <si>
    <t>Lailishan tin deposit belongs to the Guyong Siguaping north-south tectonic belt, the Variscan fault fold uplift belt, the Sanjiang tectonic belt, the Himalayan Tethys tectonic belt, the Yangtze plate and the Indian plate</t>
    <phoneticPr fontId="9" type="noConversion"/>
  </si>
  <si>
    <t>The metal elements of Tiechang tin deposit include niobium, tantalum, copper and zinc.</t>
    <phoneticPr fontId="9" type="noConversion"/>
  </si>
  <si>
    <t>The main types of mineralization and alteration of Tiechang tin deposit are generally tourmaline, silicification, hornfels, and arsenopyrite.</t>
    <phoneticPr fontId="9" type="noConversion"/>
  </si>
  <si>
    <t>The ore-bearing strata of Ximeng tin-tungsten deposit are Siguangping Formation and Laojiezi Formation.</t>
    <phoneticPr fontId="9" type="noConversion"/>
  </si>
  <si>
    <t>Xiaolonghe tin deposit is located in Kongshuhe Formation.</t>
    <phoneticPr fontId="9" type="noConversion"/>
  </si>
  <si>
    <t>The surrounding rocks of Nanka tin deposit are potassium feldspar quartz sericite microcrystalline lamellae, sericite slate, sericite quartz microcrystalline lamellae, and quartz tourmaline rock</t>
    <phoneticPr fontId="9" type="noConversion"/>
  </si>
  <si>
    <t>In the prospecting work of Gejiu tin deposit, "delineated anomalies" mainly refer to: Sn geochemical anomaly areas: areas where the Sn content level in soil, stream sediments and other media is significantly higher than the basement or background value. Polymetallic geochemical anomaly areas (such as Cu-Pb-Zn-Sn): areas where the associated mineralizing elements also appear concentrated. Geophysical response areas related to specific geological structures/alteration zones, although not directly Sn content anomalies, their magnetic or gravity characteristics indicate potential mineralization accumulation zones.</t>
    <phoneticPr fontId="2" type="noConversion"/>
  </si>
  <si>
    <t>The anomalies delineated in the Gejiu tin mdeposit include: AP76 boron anomaly, caused by the tourmaline quartz vein on the F79 fault, containing tin; AP75 tin anomaly, located on the contact zone, caused by cassiterite-tourmaline-quartz vein-type tin mineralization; AP77 zinc anomaly, the nature of which is unknown; the Liangshanqing anomaly area has AP78, AP99, and AP97 lead anomalies, which are caused by sulfide quartz veins in the surrounding rock, sulfide quartz veins near the fault zone, and cassiterite-sulfide-quartz veins in the outer contact zone. Quartz veins.</t>
    <phoneticPr fontId="2" type="noConversion"/>
  </si>
  <si>
    <t>The ore types of Gejiu tin deposit are mainly sulfide ores (especially cassiterite), which are often closely associated with polymetallic paragenetic minerals such as arsenic copper sulfide, sphalerite and pyrite. In addition, due to its complex geological background, mineral assemblages associated with other mineralization areas such as scheelite may also appear.</t>
    <phoneticPr fontId="2" type="noConversion"/>
  </si>
  <si>
    <t>The ore types of Gejiu tin deposit are rich, including oxide ore, sulfide ore, mineralized skarn, placer, tin-bearing rock, mesh ore, etc. Among them, sulfide ore contains dense massive sulfide ore and sulfide impregnated skarn subtype, and the ore is easy to be selected. Copper, tungsten, molybdenum and other elements are associated, and the ore grades in different mining sections are different, such as the average tin grade of placer ore is 0.46%, and the oxide ore is 1.00%, etc. Some ores reach industrial grade.</t>
    <phoneticPr fontId="9" type="noConversion"/>
  </si>
  <si>
    <t>The most typical exposed strata of Hongmaoling tin deposit are: shallow marine sedimentary rocks of the Sanzhen System and Cambrian System (especially limestone-like rocks and their interlayers), which are the main places for Sn and Cu-multi-metal mineralization. Related to these early sedimentary cover strata, or forming their underlying basement/rock surrounding rocks are Archean strata.</t>
    <phoneticPr fontId="2" type="noConversion"/>
  </si>
  <si>
    <t>The exposed strata of Hongmaoling tin deposit include the Lower Carboniferous, the Longtan Formation and Changxing Formation of the Upper Permian, the Yibi Formation of the Middle Triassic and the Quaternary. The Lower Carboniferous System is continental sedimentary, divided into three sections, and is in fault contact with the Changxing Formation; the Longtan Formation is continental sedimentary, divided into upper and lower sections, in the core of the inverted anticline; the Changxing Formation is a carbonate stratum, unconformable with the Yibi Formation; the Yibi Formation only exposes the lower section, which contains rich fossils; the Quaternary System is distributed in the valleys between mountains and contains manganese nodules.</t>
    <phoneticPr fontId="9" type="noConversion"/>
  </si>
  <si>
    <t>The main types of wall rock alteration in the Amo tin deposit include: Pyritizing alteration, which is manifested by the formation of large amounts of pyrite, cassiterite, and arsenic copper sulfide. Silicification mainly occurs in limestone rocks in the sedimentary cover, and may be accompanied by other minerals such as scheelite.</t>
    <phoneticPr fontId="2" type="noConversion"/>
  </si>
  <si>
    <t>For typical hydrothermal (especially vein and intrusive) Daheishan tin deposit, the main host rock is likely to be granite. Important host rocks or secondary enriched rocks may include associated pegmatites/fine-grained rocks.</t>
    <phoneticPr fontId="9" type="noConversion"/>
  </si>
  <si>
    <t>The Lailishan tin deposit is located in Longchuan County, Dehong Dai and Jingpo Autonomous Prefecture, Yunnan Province, China. It is one of the important deposits in the western Yunnan tin belt. The geochemical anomaly characteristics of the mining area mainly include the following aspects: Sn-W-Bi combination anomaly is a direct sign for finding tin ore bodies. Cu-Pb-Zn-As-Sb anomalies may indicate mineralization zoning or peripheral polymetallic mineralization. F-B anomalies can be used to detect concealed granite bodies or hydrothermal channels.</t>
    <phoneticPr fontId="9" type="noConversion"/>
  </si>
  <si>
    <t>Lailishan tin deposit belongs to the Tengchong-Lianghe mineralization sub-belt of the western Yunnan (Sanjiang) tin ore belt. It is structurally controlled by the Nujiang fault zone and the Yanshan-Himalayan granite activity. It is a typical high-medium temperature hydrothermal tin deposit.</t>
    <phoneticPr fontId="9" type="noConversion"/>
  </si>
  <si>
    <t>The main metal element contained in the Tiechang tin deposit is tin (Sn). It is a tin-dominated deposit and belongs to non-ferrous metal minerals. However, during mining and processing, this type of tin ore may also contain other associated minerals and their corresponding metal elements, such as: 1. Lead (Pb) 2. Zinc (Zn) 3. Copper (Cu) - especially in sphalerite, pyrite and other minerals may coexist. 4. Iron (Fe) - may exist in gangue or associated sulfides.</t>
    <phoneticPr fontId="9" type="noConversion"/>
  </si>
  <si>
    <t>The main mineralization and alteration types of "Tiechang tin deposit" revolve around its ore-forming materials (basic-ultrabasic magma from the mantle) and the medium in which it is stored, mainly silicification, pyritization, carbonatization, cassiterite mineralization, and sulfide-type alteration (lead-zinc mineralization)</t>
    <phoneticPr fontId="9" type="noConversion"/>
  </si>
  <si>
    <t>The main ore-bearing strata of Ximeng Tin-Tungsten deposit are the Lower Zhanpao Formation and Upper Tuanbao Formation of the Kunyang Group of the Mesoproterozoic. However, more importantly, its direct host rock is usually a late-intrusive granite (such as the Banzhi unit), which provides the necessary conditions for hydrothermal mineralization.</t>
    <phoneticPr fontId="9" type="noConversion"/>
  </si>
  <si>
    <t>Xiaolonghe tin deposit (Ximeng area) is mainly distributed in the structural parts related to granite intrusion from the Paleo-Mesozoic to the Lower Proterozoic (Sinian System, Permian Ererak Formation, etc.) or the Early Mesozoic.</t>
    <phoneticPr fontId="9" type="noConversion"/>
  </si>
  <si>
    <t>Haobadi Fault is one of the most important rock-controlling and ore-controlling structures in the mining area</t>
    <phoneticPr fontId="9" type="noConversion"/>
  </si>
  <si>
    <t>The main exposed strata of Xiaolonghe tin deposit are Precambrian metamorphic rocks and Cenozoic granites, and the Jurassic (J) in the mine It is not significantly developed in the area, and may only be distributed locally or sporadically in the periphery, with limited contribution to mineralization.</t>
    <phoneticPr fontId="9" type="noConversion"/>
  </si>
  <si>
    <t>The mineralization alteration of Tiechang tin deposit is likely to include chloritization, especially in the medium-low temperature hydrothermal mineralization stage or in the ore body with sulfide development.</t>
    <phoneticPr fontId="9" type="noConversion"/>
  </si>
  <si>
    <t>Rutile may exist in Hongmaoling tin deposit, but it is usually associated with trace amounts, and specific exploration data is required to confirm its economic value. If further information is required, it is recommended to contact the Yunnan Provincial Geological Survey or consult the detailed investigation report of the mine area.</t>
    <phoneticPr fontId="9" type="noConversion"/>
  </si>
  <si>
    <t>The Wuzishan compound anticline is the core ore-controlling structure of the old tin deposit area. Its morphology, fault system and coupling relationship with granite directly determine the distribution pattern of the ore body. Studying this anticline is of great significance for deep prospecting and resource potential evaluation.</t>
    <phoneticPr fontId="9" type="noConversion"/>
  </si>
  <si>
    <t>The regional structure of the Gejiu tin deposit area includes the Wuzishan compound anticline. The compound anticline is located in the eastern part of the mining area, with an axial northeast direction and a length of up to 40 kilometers. The axial ridge is wide and flat, and the two wings have an inclination of about 20°. The core strata are mainly coal-bearing strata of the Longtan Formation of the Permian System, sandstones and shales of the Lower Triassic and Middle Triassic. The two wings mainly expose the Middle Triassic Gejiu Formation and the Franc Formation. This anticline is an important ore-controlling structure in the Gejiu East deposit area. Secondary tension-torsion and compression-torsion faults are developed on it, which plays an important role in controlling the formation and distribution of the Gejiu tin polymetallic ore.</t>
    <phoneticPr fontId="9" type="noConversion"/>
  </si>
  <si>
    <t>The Hongmaoling tin deposit is located in the middle and southern part of the "Sanjiang" tectonic belt and is genetically related to the light-colored granite of the late Yanshan period. The main content is the geological characteristics and deposit genesis of the tin mine. As for rutile, it is mainly produced in gneiss, pegmatite and other medium</t>
    <phoneticPr fontId="9" type="noConversion"/>
  </si>
  <si>
    <t>The alteration types of the surrounding rocks of the Tiechang tin deposit include silicification, albite, tourmaline, sulfide, etc., mainly silicification, tourmaline, and sulfide. The main ore body is produced along the silicification alteration zone. Tourmaline is associated with tin ore. Pyritization and arsenopyrite exist in the alteration zone.</t>
    <phoneticPr fontId="9" type="noConversion"/>
  </si>
  <si>
    <t>The Xiaolonghe tin deposit was exposed in the Donghe rock group, Guyong rock group and Carboniferous clastic rocks. The tin ore types include greisen type and skarn type. The heavy sand contains cassiterite and other minerals. Primary tin ore and related veins have been discovered, and multiple cassiterite heavy sand abnormal areas have been delineated. The mineralization geological conditions are good.</t>
    <phoneticPr fontId="9" type="noConversion"/>
  </si>
  <si>
    <t>The Changning Haobadi tin deposit is located to the northeast of the Haobadi Fault and to the southwest of the Shuicaowan Fault, mainly distributed in the T₃ and partially in the EzS zones.</t>
    <phoneticPr fontId="9" type="noConversion"/>
  </si>
  <si>
    <t>The surrounding rocks of the Nanka tin deposit are light red-gray blocky fine-crystalline dolomite, etc. The Wanshoushan section of the Datang Formation of the Lower Carboniferous overlies it, with a thickness of 11.5 meters. The lithology is sandstone interbedded with siliceous rocks, etc., containing corals and brachiopods, and there are few mineable coal seams; to the south, near the Tianshengba in Zhanyi, there are mineable coal seam lenses, with a total thickness of 6.4-12.4 meters in the section, and the lithology is interbedded with gray claystone and quartz sandstone, with two layers of coal and plant fossils. The lithology of this section varies greatly, and the thickness and lithology of different areas are different, and the sedimentary environment is similar.</t>
    <phoneticPr fontId="9" type="noConversion"/>
  </si>
  <si>
    <t>The ore-bearing strata of Ximeng tin-tungsten deposit are mainly Laojiezi Formation, including the middle section (Pt31²) and the upper section (Pt31³). The middle section of Laojiezi Formation is distributed in the western part of the mining section. The top is the first skarn-marble belt (SM1), which is locally mineralized. The middle and lower parts are metamorphic granulite, etc., with a thickness of &gt; 429.56 meters; the upper section is divided into three layers. The top of the first layer is the second skarn-marble belt (SM2), the top of the second layer is the third skarn-marble belt (SM3, with tin-rich and tungsten-poor ore bodies), and the top of the third layer is the fourth skarn-marble belt (SM4), which is locally mineralized.</t>
    <phoneticPr fontId="9" type="noConversion"/>
  </si>
  <si>
    <t>The main types of mineralization and alteration of Tiechang tin deposit are skarnization, silicification, pyritization, fluoritization, and greisenization. The skarnization stage is accompanied by weak tin-tungsten mineralization; the quartz magnetite stage has tungsten-tin mineralization; the quartz sulfide stage is the main stage of scheelite and molybdenite mineralization; the fluoride stage is mainly scheelite mineralization; the greisenization stage is characterized by cassiterite enrichment; limonite and hematite are formed in the supergene stage, and cassiterite is further enriched.</t>
    <phoneticPr fontId="9" type="noConversion"/>
  </si>
  <si>
    <t>The main metal element of Tiechang tin deposit is tin, which is basically found in cassiterite, and the acid-soluble tin content is low; although the content of tungsten is low, it can be considered for comprehensive utilization, and the silver content is too low to have industrial value; harmful elements include arsenic, iron, copper, and bismuth, among which copper and bismuth are low in content, arsenic is high in arsenopyrite ores, and iron mainly exists in the form of arsenopyrite and pyrite, in addition to impurities such as sulfur.</t>
    <phoneticPr fontId="9" type="noConversion"/>
  </si>
  <si>
    <t>The Lailishan tin deposit is exposed in the shallow metamorphic sandy mudstone of the middle and upper sections of the Carboniferous Menghong Group. The structure is a steep monocline structure tilted to the north. The northeast-trending fault controls the distribution of granite and tin ore bodies. The Lailishan granite body in the area is an early Himalayan composite rock body. The ore body is produced in the granite contact zone and the surrounding rock structural fracture zone. The deposit type is mainly cassiterite pyrite greisen type.</t>
    <phoneticPr fontId="9" type="noConversion"/>
  </si>
  <si>
    <t>The abnormal elements in the Lailishan tin deposit include Sn, Cu, Pb, Zn, Be, Bi, Ag, W, etc. The background value and the lower limit of the abnormality are determined by mathematical statistics. In the combination of mineralization and halo elements, the content of Cu in tin ore is second only to Sn. The original contrast shows that the enrichment degree is Sn, Cu, Ba, Bi, etc. The element combination of ore bodies in different output forms is different. The contact zone ore bodies are composed of Sn, Be, and Cu, and the structural fracture zone ore bodies are composed of Sn, Cu, Pb, etc. Sn and Cu are the main indicator elements, Bi and Ag can be used as characteristic indicator elements, and Sn, Cu, Pb, and Be are shown in the primary anomalies on the surface.</t>
    <phoneticPr fontId="9" type="noConversion"/>
  </si>
  <si>
    <t>The minerals of the Daheishan tin deposit include: the main minerals are cassiterite and quartz; the secondary minerals are tourmaline, pyrite, arsenopyrite, limonite, etc. About 96.87%-99.44% of the tin in the ore exists as independent cassiterite minerals, and 0.44%-0.84% is in the state of sulfide. No single tin sulfide minerals have been found. The minerals related to the alteration of the surrounding rocks near the mine involve products such as silicification and tourmaline.</t>
    <phoneticPr fontId="9" type="noConversion"/>
  </si>
  <si>
    <t>The rocks and ores of the Daheishan tin deposit are as follows: the ores are divided into three categories: sulfide ores, oxide ores and tin-bearing rocks. Sulfide ores contain metal minerals such as pyrrhotite and gangue minerals such as fluorite. Oxide ores are mostly earthy and contain limonite. In tin-bearing rocks, cassiterite is impregnated in marble and dolomite. The ore bodies are lens-shaped, strip-shaped, thin-layered, etc. The tin grade is 0.61%-4.00%. As of the end of 1974, the comprehensive metal reserves were 310,092 tons.</t>
    <phoneticPr fontId="9" type="noConversion"/>
  </si>
  <si>
    <t>The main surrounding rock alterations of the Amo Ttin deposit are albite, silicification, tourmaline, greisen, muscovite, and sulfide. Among them, silicification, tourmaline, and albite are the most developed and closely related to tin mineralization. Albitization is divided into early and late stages, with the early stage developed in metamorphic granulite and the late stage in schist; silicification is common, related to quartz veins, divided into three stages and superimposed on each other; tourmaline is one of the most developed alterations, existing in a variety of rocks.</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</si>
</sst>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 "/>
  </numFmts>
  <fonts count="12">
    <font>
      <sz val="11"/>
      <color theme="1"/>
      <name val="等线"/>
      <family val="2"/>
      <charset val="134"/>
      <scheme val="minor"/>
    </font>
    <font>
      <sz val="11"/>
      <color theme="1"/>
      <name val="等线"/>
      <family val="2"/>
      <scheme val="minor"/>
    </font>
    <font>
      <sz val="9"/>
      <name val="等线"/>
      <family val="2"/>
      <charset val="134"/>
      <scheme val="minor"/>
    </font>
    <font>
      <b/>
      <sz val="11"/>
      <color theme="1"/>
      <name val="等线"/>
      <family val="3"/>
      <charset val="134"/>
      <scheme val="minor"/>
    </font>
    <font>
      <sz val="10"/>
      <color theme="1"/>
      <name val="黑体"/>
      <family val="3"/>
      <charset val="134"/>
    </font>
    <font>
      <sz val="10"/>
      <color theme="1"/>
      <name val="Times New Roman"/>
      <family val="1"/>
    </font>
    <font>
      <sz val="11"/>
      <color theme="1"/>
      <name val="Times New Roman"/>
      <family val="1"/>
    </font>
    <font>
      <sz val="10"/>
      <color theme="1"/>
      <name val="宋体"/>
      <family val="3"/>
      <charset val="134"/>
    </font>
    <font>
      <sz val="11"/>
      <color theme="1"/>
      <name val="宋体"/>
      <family val="3"/>
      <charset val="134"/>
    </font>
    <font>
      <sz val="9"/>
      <name val="等线"/>
      <family val="3"/>
      <charset val="134"/>
      <scheme val="minor"/>
    </font>
    <font>
      <b/>
      <sz val="10"/>
      <color theme="1"/>
      <name val="Times New Roman"/>
      <family val="1"/>
    </font>
    <font>
      <b/>
      <sz val="10"/>
      <color theme="1"/>
      <name val="黑体"/>
      <family val="3"/>
      <charset val="134"/>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 fillId="0" borderId="0"/>
  </cellStyleXfs>
  <cellXfs count="27">
    <xf numFmtId="0" fontId="0" fillId="0" borderId="0" xfId="0">
      <alignment vertical="center"/>
    </xf>
    <xf numFmtId="0" fontId="0" fillId="0" borderId="0" xfId="0" applyAlignment="1">
      <alignment vertical="center" wrapText="1"/>
    </xf>
    <xf numFmtId="0" fontId="3" fillId="0" borderId="0" xfId="0" applyFont="1" applyAlignment="1">
      <alignment horizontal="center" vertical="center" wrapText="1"/>
    </xf>
    <xf numFmtId="0" fontId="4" fillId="0" borderId="0" xfId="0" applyFont="1" applyAlignment="1">
      <alignment vertical="center" wrapText="1"/>
    </xf>
    <xf numFmtId="0" fontId="4" fillId="0" borderId="0" xfId="0" applyFont="1" applyAlignment="1">
      <alignment horizontal="center" vertical="center" wrapText="1"/>
    </xf>
    <xf numFmtId="0" fontId="0" fillId="0" borderId="0" xfId="0" applyAlignment="1">
      <alignment horizontal="center" vertical="center" wrapText="1"/>
    </xf>
    <xf numFmtId="0" fontId="5" fillId="0" borderId="0" xfId="0" applyFont="1" applyAlignment="1">
      <alignment vertical="center" wrapText="1"/>
    </xf>
    <xf numFmtId="0" fontId="6" fillId="0" borderId="0" xfId="0" applyFont="1" applyAlignment="1">
      <alignment vertical="center" wrapText="1"/>
    </xf>
    <xf numFmtId="0" fontId="5" fillId="0" borderId="0" xfId="0" applyFont="1" applyAlignment="1">
      <alignment horizontal="center" vertical="center" wrapText="1"/>
    </xf>
    <xf numFmtId="176" fontId="5" fillId="0" borderId="0" xfId="0" applyNumberFormat="1" applyFont="1" applyAlignment="1">
      <alignment horizontal="center" vertical="center"/>
    </xf>
    <xf numFmtId="176" fontId="6" fillId="0" borderId="0" xfId="1" applyNumberFormat="1" applyFont="1" applyAlignment="1">
      <alignment horizontal="center" vertical="center"/>
    </xf>
    <xf numFmtId="176" fontId="5" fillId="0" borderId="0" xfId="0" applyNumberFormat="1" applyFont="1" applyAlignment="1">
      <alignment horizontal="center" vertical="center" wrapText="1"/>
    </xf>
    <xf numFmtId="176" fontId="6" fillId="0" borderId="0" xfId="0" applyNumberFormat="1" applyFont="1" applyAlignment="1">
      <alignment horizontal="center" vertical="center"/>
    </xf>
    <xf numFmtId="0" fontId="6" fillId="0" borderId="0" xfId="0" applyFont="1">
      <alignment vertical="center"/>
    </xf>
    <xf numFmtId="176" fontId="5" fillId="0" borderId="0" xfId="0" applyNumberFormat="1" applyFont="1" applyAlignment="1">
      <alignment vertical="center" wrapText="1"/>
    </xf>
    <xf numFmtId="0" fontId="5" fillId="0" borderId="1" xfId="0" applyFont="1" applyBorder="1" applyAlignment="1">
      <alignment horizontal="center" vertical="center" wrapText="1"/>
    </xf>
    <xf numFmtId="0" fontId="5" fillId="0" borderId="1" xfId="0" applyFont="1" applyBorder="1" applyAlignment="1">
      <alignment vertical="center" wrapText="1"/>
    </xf>
    <xf numFmtId="176" fontId="5" fillId="0" borderId="1" xfId="0" applyNumberFormat="1" applyFont="1" applyBorder="1" applyAlignment="1">
      <alignment horizontal="center" vertical="center"/>
    </xf>
    <xf numFmtId="176" fontId="6" fillId="0" borderId="1" xfId="1" applyNumberFormat="1" applyFont="1" applyBorder="1" applyAlignment="1">
      <alignment horizontal="center" vertical="center"/>
    </xf>
    <xf numFmtId="176" fontId="5" fillId="0" borderId="1" xfId="0" applyNumberFormat="1" applyFont="1" applyBorder="1" applyAlignment="1">
      <alignment horizontal="center" vertical="center" wrapText="1"/>
    </xf>
    <xf numFmtId="176" fontId="6" fillId="0" borderId="1" xfId="0" applyNumberFormat="1" applyFont="1" applyBorder="1" applyAlignment="1">
      <alignment horizontal="center" vertical="center"/>
    </xf>
    <xf numFmtId="0" fontId="6" fillId="0" borderId="1" xfId="0" applyFont="1" applyBorder="1" applyAlignment="1">
      <alignment vertical="center" wrapText="1"/>
    </xf>
    <xf numFmtId="0" fontId="10" fillId="0" borderId="0" xfId="0" applyFont="1" applyAlignment="1">
      <alignment horizontal="center" vertical="center" wrapText="1"/>
    </xf>
    <xf numFmtId="0" fontId="10" fillId="0" borderId="1" xfId="0" applyFont="1" applyBorder="1" applyAlignment="1">
      <alignment horizontal="center" vertical="center" wrapText="1"/>
    </xf>
    <xf numFmtId="0" fontId="10" fillId="0" borderId="0" xfId="0" applyFont="1" applyAlignment="1">
      <alignment horizontal="center" vertical="center" wrapText="1"/>
    </xf>
    <xf numFmtId="0" fontId="5" fillId="0" borderId="0" xfId="0" applyFont="1" applyAlignment="1">
      <alignment horizontal="center" vertical="center" wrapText="1"/>
    </xf>
    <xf numFmtId="0" fontId="5" fillId="0" borderId="1" xfId="0" applyFont="1" applyBorder="1" applyAlignment="1">
      <alignment horizontal="center" vertical="center" wrapText="1"/>
    </xf>
  </cellXfs>
  <cellStyles count="2">
    <cellStyle name="常规" xfId="0" builtinId="0"/>
    <cellStyle name="常规 2" xfId="1" xr:uid="{5528772E-7997-4E83-9C35-362013CEBC3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主题">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C4AAC-1A9A-4558-96D4-4475094AFBFA}">
  <dimension ref="A1:X25"/>
  <sheetViews>
    <sheetView tabSelected="1" topLeftCell="A7" zoomScale="160" zoomScaleNormal="160" workbookViewId="0">
      <selection activeCell="C22" sqref="C22"/>
    </sheetView>
  </sheetViews>
  <sheetFormatPr baseColWidth="10" defaultColWidth="8.6640625" defaultRowHeight="13"/>
  <cols>
    <col min="1" max="1" width="10.33203125" style="6" customWidth="1"/>
    <col min="2" max="2" width="5" style="6" customWidth="1"/>
    <col min="3" max="3" width="29" style="6" customWidth="1"/>
    <col min="4" max="4" width="49" style="6" customWidth="1"/>
    <col min="5" max="5" width="64" style="6" customWidth="1"/>
    <col min="6" max="6" width="68.5" style="6" customWidth="1"/>
    <col min="7" max="9" width="8.6640625" style="6"/>
    <col min="10" max="12" width="8.6640625" style="8"/>
    <col min="13" max="23" width="8.6640625" style="6"/>
    <col min="24" max="24" width="8.33203125" style="6" customWidth="1"/>
    <col min="25" max="25" width="132.33203125" style="6" customWidth="1"/>
    <col min="26" max="16384" width="8.6640625" style="6"/>
  </cols>
  <sheetData>
    <row r="1" spans="1:24" ht="13.75" customHeight="1">
      <c r="A1" s="24" t="s">
        <v>32</v>
      </c>
      <c r="B1" s="24" t="s">
        <v>33</v>
      </c>
      <c r="C1" s="24" t="s">
        <v>14</v>
      </c>
      <c r="D1" s="24" t="s">
        <v>4</v>
      </c>
      <c r="E1" s="24" t="s">
        <v>2</v>
      </c>
      <c r="F1" s="24" t="s">
        <v>142</v>
      </c>
      <c r="G1" s="24" t="s">
        <v>57</v>
      </c>
      <c r="H1" s="24"/>
      <c r="I1" s="24"/>
      <c r="J1" s="24" t="s">
        <v>143</v>
      </c>
      <c r="K1" s="24"/>
      <c r="L1" s="24"/>
      <c r="M1" s="24" t="s">
        <v>59</v>
      </c>
      <c r="N1" s="24"/>
      <c r="O1" s="24"/>
      <c r="P1" s="24" t="s">
        <v>61</v>
      </c>
      <c r="Q1" s="24"/>
      <c r="R1" s="24"/>
      <c r="S1" s="24" t="s">
        <v>63</v>
      </c>
      <c r="T1" s="24"/>
      <c r="U1" s="24"/>
      <c r="V1" s="24" t="s">
        <v>65</v>
      </c>
      <c r="W1" s="24"/>
      <c r="X1" s="24"/>
    </row>
    <row r="2" spans="1:24" ht="42">
      <c r="A2" s="24"/>
      <c r="B2" s="24"/>
      <c r="C2" s="24"/>
      <c r="D2" s="24"/>
      <c r="E2" s="24"/>
      <c r="F2" s="24"/>
      <c r="G2" s="22" t="s">
        <v>4</v>
      </c>
      <c r="H2" s="22" t="s">
        <v>55</v>
      </c>
      <c r="I2" s="23" t="s">
        <v>70</v>
      </c>
      <c r="J2" s="22" t="s">
        <v>4</v>
      </c>
      <c r="K2" s="22" t="s">
        <v>55</v>
      </c>
      <c r="L2" s="23" t="s">
        <v>70</v>
      </c>
      <c r="M2" s="22" t="s">
        <v>4</v>
      </c>
      <c r="N2" s="22" t="s">
        <v>6</v>
      </c>
      <c r="O2" s="23" t="s">
        <v>70</v>
      </c>
      <c r="P2" s="22" t="s">
        <v>4</v>
      </c>
      <c r="Q2" s="22" t="s">
        <v>6</v>
      </c>
      <c r="R2" s="23" t="s">
        <v>70</v>
      </c>
      <c r="S2" s="22" t="s">
        <v>4</v>
      </c>
      <c r="T2" s="22" t="s">
        <v>6</v>
      </c>
      <c r="U2" s="23" t="s">
        <v>70</v>
      </c>
      <c r="V2" s="22" t="s">
        <v>4</v>
      </c>
      <c r="W2" s="22" t="s">
        <v>6</v>
      </c>
      <c r="X2" s="23" t="s">
        <v>70</v>
      </c>
    </row>
    <row r="3" spans="1:24" ht="91" customHeight="1">
      <c r="A3" s="25" t="s">
        <v>16</v>
      </c>
      <c r="B3" s="6">
        <v>1</v>
      </c>
      <c r="C3" s="7" t="s">
        <v>35</v>
      </c>
      <c r="D3" s="6" t="s">
        <v>36</v>
      </c>
      <c r="E3" s="6" t="s">
        <v>38</v>
      </c>
      <c r="F3" s="6" t="s">
        <v>37</v>
      </c>
      <c r="G3" s="9">
        <v>4</v>
      </c>
      <c r="H3" s="9">
        <v>2</v>
      </c>
      <c r="I3" s="9">
        <v>3</v>
      </c>
      <c r="J3" s="10">
        <v>4</v>
      </c>
      <c r="K3" s="10">
        <v>3</v>
      </c>
      <c r="L3" s="10">
        <v>4</v>
      </c>
      <c r="M3" s="9">
        <v>4</v>
      </c>
      <c r="N3" s="9">
        <v>2</v>
      </c>
      <c r="O3" s="9">
        <v>4</v>
      </c>
      <c r="P3" s="9">
        <v>3</v>
      </c>
      <c r="Q3" s="9">
        <v>3</v>
      </c>
      <c r="R3" s="9">
        <v>4</v>
      </c>
      <c r="S3" s="9">
        <v>4</v>
      </c>
      <c r="T3" s="9">
        <v>2</v>
      </c>
      <c r="U3" s="9">
        <v>3</v>
      </c>
      <c r="V3" s="11">
        <f>SUM(G3, J3, M3, P3,S3)*0.4</f>
        <v>7.6000000000000005</v>
      </c>
      <c r="W3" s="12">
        <f>SUM(H3, K3, N3, Q3,T3)*0.4</f>
        <v>4.8000000000000007</v>
      </c>
      <c r="X3" s="12">
        <f>SUM( I3, L3, O3, R3,U3)*0.4</f>
        <v>7.2</v>
      </c>
    </row>
    <row r="4" spans="1:24" ht="84">
      <c r="A4" s="25"/>
      <c r="B4" s="6">
        <v>2</v>
      </c>
      <c r="C4" s="7" t="s">
        <v>34</v>
      </c>
      <c r="D4" s="6" t="s">
        <v>41</v>
      </c>
      <c r="E4" s="6" t="s">
        <v>39</v>
      </c>
      <c r="F4" s="6" t="s">
        <v>40</v>
      </c>
      <c r="G4" s="9">
        <v>4</v>
      </c>
      <c r="H4" s="9">
        <v>2</v>
      </c>
      <c r="I4" s="9">
        <v>3</v>
      </c>
      <c r="J4" s="10">
        <v>4</v>
      </c>
      <c r="K4" s="10">
        <v>3</v>
      </c>
      <c r="L4" s="10">
        <v>3</v>
      </c>
      <c r="M4" s="9">
        <v>4</v>
      </c>
      <c r="N4" s="9">
        <v>2</v>
      </c>
      <c r="O4" s="9">
        <v>4</v>
      </c>
      <c r="P4" s="9">
        <v>3</v>
      </c>
      <c r="Q4" s="9">
        <v>3</v>
      </c>
      <c r="R4" s="9">
        <v>4</v>
      </c>
      <c r="S4" s="9">
        <v>4</v>
      </c>
      <c r="T4" s="9">
        <v>2</v>
      </c>
      <c r="U4" s="9">
        <v>3</v>
      </c>
      <c r="V4" s="11">
        <f t="shared" ref="V4:V22" si="0">SUM(G4, J4, M4, P4,S4)*0.4</f>
        <v>7.6000000000000005</v>
      </c>
      <c r="W4" s="12">
        <f t="shared" ref="W4:W22" si="1">SUM(H4, K4, N4, Q4,T4)*0.4</f>
        <v>4.8000000000000007</v>
      </c>
      <c r="X4" s="12">
        <f t="shared" ref="X4:X22" si="2">SUM(I4, L4, O4, R4,U4)*0.4</f>
        <v>6.8000000000000007</v>
      </c>
    </row>
    <row r="5" spans="1:24" ht="91" customHeight="1">
      <c r="A5" s="25"/>
      <c r="B5" s="6">
        <v>3</v>
      </c>
      <c r="C5" s="7" t="s">
        <v>18</v>
      </c>
      <c r="D5" s="6" t="s">
        <v>42</v>
      </c>
      <c r="E5" s="6" t="s">
        <v>179</v>
      </c>
      <c r="F5" s="6" t="s">
        <v>180</v>
      </c>
      <c r="G5" s="9">
        <v>4</v>
      </c>
      <c r="H5" s="9">
        <v>3</v>
      </c>
      <c r="I5" s="9">
        <v>3</v>
      </c>
      <c r="J5" s="10">
        <v>4</v>
      </c>
      <c r="K5" s="10">
        <v>3</v>
      </c>
      <c r="L5" s="10">
        <v>3</v>
      </c>
      <c r="M5" s="9">
        <v>3</v>
      </c>
      <c r="N5" s="9">
        <v>2</v>
      </c>
      <c r="O5" s="9">
        <v>3</v>
      </c>
      <c r="P5" s="9">
        <v>3</v>
      </c>
      <c r="Q5" s="9">
        <v>4</v>
      </c>
      <c r="R5" s="9">
        <v>4</v>
      </c>
      <c r="S5" s="9">
        <v>3</v>
      </c>
      <c r="T5" s="9">
        <v>2</v>
      </c>
      <c r="U5" s="9">
        <v>2</v>
      </c>
      <c r="V5" s="11">
        <f t="shared" si="0"/>
        <v>6.8000000000000007</v>
      </c>
      <c r="W5" s="12">
        <f t="shared" si="1"/>
        <v>5.6000000000000005</v>
      </c>
      <c r="X5" s="12">
        <f t="shared" si="2"/>
        <v>6</v>
      </c>
    </row>
    <row r="6" spans="1:24" ht="91" customHeight="1">
      <c r="A6" s="25"/>
      <c r="B6" s="6">
        <v>4</v>
      </c>
      <c r="C6" s="7" t="s">
        <v>19</v>
      </c>
      <c r="D6" s="6" t="s">
        <v>168</v>
      </c>
      <c r="E6" s="6" t="s">
        <v>181</v>
      </c>
      <c r="F6" s="6" t="s">
        <v>182</v>
      </c>
      <c r="G6" s="9">
        <v>5</v>
      </c>
      <c r="H6" s="9">
        <v>3</v>
      </c>
      <c r="I6" s="9">
        <v>4</v>
      </c>
      <c r="J6" s="10">
        <v>3</v>
      </c>
      <c r="K6" s="10">
        <v>3</v>
      </c>
      <c r="L6" s="10">
        <v>2</v>
      </c>
      <c r="M6" s="9">
        <v>3</v>
      </c>
      <c r="N6" s="9">
        <v>3</v>
      </c>
      <c r="O6" s="9">
        <v>3</v>
      </c>
      <c r="P6" s="9">
        <v>3</v>
      </c>
      <c r="Q6" s="9">
        <v>3</v>
      </c>
      <c r="R6" s="9">
        <v>4</v>
      </c>
      <c r="S6" s="9">
        <v>4</v>
      </c>
      <c r="T6" s="9">
        <v>3</v>
      </c>
      <c r="U6" s="9">
        <v>3</v>
      </c>
      <c r="V6" s="11">
        <f t="shared" si="0"/>
        <v>7.2</v>
      </c>
      <c r="W6" s="12">
        <f t="shared" si="1"/>
        <v>6</v>
      </c>
      <c r="X6" s="12">
        <f t="shared" si="2"/>
        <v>6.4</v>
      </c>
    </row>
    <row r="7" spans="1:24" ht="78" customHeight="1">
      <c r="A7" s="25"/>
      <c r="B7" s="6">
        <v>5</v>
      </c>
      <c r="C7" s="7" t="s">
        <v>20</v>
      </c>
      <c r="D7" s="6" t="s">
        <v>169</v>
      </c>
      <c r="E7" s="6" t="s">
        <v>183</v>
      </c>
      <c r="F7" s="6" t="s">
        <v>184</v>
      </c>
      <c r="G7" s="9">
        <v>4</v>
      </c>
      <c r="H7" s="9">
        <v>2</v>
      </c>
      <c r="I7" s="9">
        <v>4</v>
      </c>
      <c r="J7" s="10">
        <v>4</v>
      </c>
      <c r="K7" s="10">
        <v>3</v>
      </c>
      <c r="L7" s="10">
        <v>5</v>
      </c>
      <c r="M7" s="9">
        <v>3</v>
      </c>
      <c r="N7" s="9">
        <v>4</v>
      </c>
      <c r="O7" s="9">
        <v>4</v>
      </c>
      <c r="P7" s="9">
        <v>3</v>
      </c>
      <c r="Q7" s="9">
        <v>4</v>
      </c>
      <c r="R7" s="9">
        <v>3</v>
      </c>
      <c r="S7" s="9">
        <v>3</v>
      </c>
      <c r="T7" s="9">
        <v>3</v>
      </c>
      <c r="U7" s="9">
        <v>2</v>
      </c>
      <c r="V7" s="11">
        <f t="shared" si="0"/>
        <v>6.8000000000000007</v>
      </c>
      <c r="W7" s="12">
        <f t="shared" si="1"/>
        <v>6.4</v>
      </c>
      <c r="X7" s="12">
        <f t="shared" si="2"/>
        <v>7.2</v>
      </c>
    </row>
    <row r="8" spans="1:24" ht="78" customHeight="1">
      <c r="A8" s="25"/>
      <c r="B8" s="6">
        <v>6</v>
      </c>
      <c r="C8" s="7" t="s">
        <v>21</v>
      </c>
      <c r="D8" s="6" t="s">
        <v>43</v>
      </c>
      <c r="E8" s="6" t="s">
        <v>185</v>
      </c>
      <c r="F8" s="6" t="s">
        <v>211</v>
      </c>
      <c r="G8" s="9">
        <v>4</v>
      </c>
      <c r="H8" s="9">
        <v>3</v>
      </c>
      <c r="I8" s="9">
        <v>4</v>
      </c>
      <c r="J8" s="10">
        <v>4</v>
      </c>
      <c r="K8" s="10">
        <v>2</v>
      </c>
      <c r="L8" s="10">
        <v>4</v>
      </c>
      <c r="M8" s="9">
        <v>4</v>
      </c>
      <c r="N8" s="9">
        <v>3</v>
      </c>
      <c r="O8" s="9">
        <v>3</v>
      </c>
      <c r="P8" s="9">
        <v>3</v>
      </c>
      <c r="Q8" s="9">
        <v>2</v>
      </c>
      <c r="R8" s="9">
        <v>3</v>
      </c>
      <c r="S8" s="9">
        <v>4</v>
      </c>
      <c r="T8" s="9">
        <v>3</v>
      </c>
      <c r="U8" s="9">
        <v>3</v>
      </c>
      <c r="V8" s="11">
        <f t="shared" si="0"/>
        <v>7.6000000000000005</v>
      </c>
      <c r="W8" s="12">
        <f t="shared" si="1"/>
        <v>5.2</v>
      </c>
      <c r="X8" s="12">
        <f t="shared" si="2"/>
        <v>6.8000000000000007</v>
      </c>
    </row>
    <row r="9" spans="1:24" ht="65" customHeight="1">
      <c r="A9" s="25"/>
      <c r="B9" s="6">
        <v>7</v>
      </c>
      <c r="C9" s="7" t="s">
        <v>22</v>
      </c>
      <c r="D9" s="6" t="s">
        <v>170</v>
      </c>
      <c r="E9" s="6" t="s">
        <v>186</v>
      </c>
      <c r="F9" s="6" t="s">
        <v>210</v>
      </c>
      <c r="G9" s="9">
        <v>4</v>
      </c>
      <c r="H9" s="9">
        <v>3</v>
      </c>
      <c r="I9" s="9">
        <v>4</v>
      </c>
      <c r="J9" s="10">
        <v>4</v>
      </c>
      <c r="K9" s="10">
        <v>1</v>
      </c>
      <c r="L9" s="10">
        <v>5</v>
      </c>
      <c r="M9" s="9">
        <v>4</v>
      </c>
      <c r="N9" s="9">
        <v>2</v>
      </c>
      <c r="O9" s="9">
        <v>3</v>
      </c>
      <c r="P9" s="9">
        <v>3</v>
      </c>
      <c r="Q9" s="9">
        <v>2</v>
      </c>
      <c r="R9" s="9">
        <v>4</v>
      </c>
      <c r="S9" s="9">
        <v>3</v>
      </c>
      <c r="T9" s="9">
        <v>2</v>
      </c>
      <c r="U9" s="9">
        <v>2</v>
      </c>
      <c r="V9" s="11">
        <f t="shared" si="0"/>
        <v>7.2</v>
      </c>
      <c r="W9" s="12">
        <f t="shared" si="1"/>
        <v>4</v>
      </c>
      <c r="X9" s="12">
        <f t="shared" si="2"/>
        <v>7.2</v>
      </c>
    </row>
    <row r="10" spans="1:24" ht="78" customHeight="1">
      <c r="A10" s="25"/>
      <c r="B10" s="6">
        <v>8</v>
      </c>
      <c r="C10" s="7" t="s">
        <v>23</v>
      </c>
      <c r="D10" s="6" t="s">
        <v>171</v>
      </c>
      <c r="E10" s="6" t="s">
        <v>47</v>
      </c>
      <c r="F10" s="6" t="s">
        <v>209</v>
      </c>
      <c r="G10" s="9">
        <v>4</v>
      </c>
      <c r="H10" s="9">
        <v>2</v>
      </c>
      <c r="I10" s="9">
        <v>2</v>
      </c>
      <c r="J10" s="10">
        <v>4</v>
      </c>
      <c r="K10" s="10">
        <v>3</v>
      </c>
      <c r="L10" s="10">
        <v>5</v>
      </c>
      <c r="M10" s="9">
        <v>4</v>
      </c>
      <c r="N10" s="9">
        <v>4</v>
      </c>
      <c r="O10" s="9">
        <v>3</v>
      </c>
      <c r="P10" s="9">
        <v>3</v>
      </c>
      <c r="Q10" s="9">
        <v>3</v>
      </c>
      <c r="R10" s="9">
        <v>4</v>
      </c>
      <c r="S10" s="9">
        <v>4</v>
      </c>
      <c r="T10" s="9">
        <v>3</v>
      </c>
      <c r="U10" s="9">
        <v>2</v>
      </c>
      <c r="V10" s="11">
        <f t="shared" si="0"/>
        <v>7.6000000000000005</v>
      </c>
      <c r="W10" s="12">
        <f t="shared" si="1"/>
        <v>6</v>
      </c>
      <c r="X10" s="12">
        <f t="shared" si="2"/>
        <v>6.4</v>
      </c>
    </row>
    <row r="11" spans="1:24" ht="104" customHeight="1">
      <c r="A11" s="25"/>
      <c r="B11" s="6">
        <v>9</v>
      </c>
      <c r="C11" s="7" t="s">
        <v>24</v>
      </c>
      <c r="D11" s="6" t="s">
        <v>172</v>
      </c>
      <c r="E11" s="6" t="s">
        <v>187</v>
      </c>
      <c r="F11" s="6" t="s">
        <v>208</v>
      </c>
      <c r="G11" s="9">
        <v>4</v>
      </c>
      <c r="H11" s="9">
        <v>2</v>
      </c>
      <c r="I11" s="9">
        <v>4</v>
      </c>
      <c r="J11" s="10">
        <v>4</v>
      </c>
      <c r="K11" s="10">
        <v>2</v>
      </c>
      <c r="L11" s="10">
        <v>5</v>
      </c>
      <c r="M11" s="9">
        <v>4</v>
      </c>
      <c r="N11" s="9">
        <v>4</v>
      </c>
      <c r="O11" s="9">
        <v>3</v>
      </c>
      <c r="P11" s="9">
        <v>2</v>
      </c>
      <c r="Q11" s="9">
        <v>3</v>
      </c>
      <c r="R11" s="9">
        <v>4</v>
      </c>
      <c r="S11" s="9">
        <v>4</v>
      </c>
      <c r="T11" s="9">
        <v>3</v>
      </c>
      <c r="U11" s="9">
        <v>2</v>
      </c>
      <c r="V11" s="11">
        <f t="shared" si="0"/>
        <v>7.2</v>
      </c>
      <c r="W11" s="12">
        <f t="shared" si="1"/>
        <v>5.6000000000000005</v>
      </c>
      <c r="X11" s="12">
        <f t="shared" si="2"/>
        <v>7.2</v>
      </c>
    </row>
    <row r="12" spans="1:24" ht="65" customHeight="1">
      <c r="A12" s="25"/>
      <c r="B12" s="6">
        <v>10</v>
      </c>
      <c r="C12" s="7" t="s">
        <v>25</v>
      </c>
      <c r="D12" s="6" t="s">
        <v>173</v>
      </c>
      <c r="E12" s="6" t="s">
        <v>188</v>
      </c>
      <c r="F12" s="6" t="s">
        <v>207</v>
      </c>
      <c r="G12" s="9">
        <v>4</v>
      </c>
      <c r="H12" s="9">
        <v>3</v>
      </c>
      <c r="I12" s="9">
        <v>4</v>
      </c>
      <c r="J12" s="10">
        <v>4</v>
      </c>
      <c r="K12" s="10">
        <v>3</v>
      </c>
      <c r="L12" s="10">
        <v>5</v>
      </c>
      <c r="M12" s="9">
        <v>4</v>
      </c>
      <c r="N12" s="9">
        <v>2</v>
      </c>
      <c r="O12" s="9">
        <v>2</v>
      </c>
      <c r="P12" s="9">
        <v>3</v>
      </c>
      <c r="Q12" s="9">
        <v>3</v>
      </c>
      <c r="R12" s="9">
        <v>4</v>
      </c>
      <c r="S12" s="9">
        <v>3</v>
      </c>
      <c r="T12" s="9">
        <v>2</v>
      </c>
      <c r="U12" s="9">
        <v>2</v>
      </c>
      <c r="V12" s="11">
        <f t="shared" si="0"/>
        <v>7.2</v>
      </c>
      <c r="W12" s="12">
        <f t="shared" si="1"/>
        <v>5.2</v>
      </c>
      <c r="X12" s="12">
        <f t="shared" si="2"/>
        <v>6.8000000000000007</v>
      </c>
    </row>
    <row r="13" spans="1:24" ht="91" customHeight="1">
      <c r="A13" s="25"/>
      <c r="B13" s="6">
        <v>11</v>
      </c>
      <c r="C13" s="7" t="s">
        <v>26</v>
      </c>
      <c r="D13" s="6" t="s">
        <v>174</v>
      </c>
      <c r="E13" s="6" t="s">
        <v>189</v>
      </c>
      <c r="F13" s="6" t="s">
        <v>206</v>
      </c>
      <c r="G13" s="9">
        <v>4</v>
      </c>
      <c r="H13" s="9">
        <v>3</v>
      </c>
      <c r="I13" s="9">
        <v>4</v>
      </c>
      <c r="J13" s="10">
        <v>4</v>
      </c>
      <c r="K13" s="10">
        <v>2</v>
      </c>
      <c r="L13" s="10">
        <v>4</v>
      </c>
      <c r="M13" s="9">
        <v>4</v>
      </c>
      <c r="N13" s="9">
        <v>3</v>
      </c>
      <c r="O13" s="9">
        <v>3</v>
      </c>
      <c r="P13" s="9">
        <v>3</v>
      </c>
      <c r="Q13" s="9">
        <v>4</v>
      </c>
      <c r="R13" s="9">
        <v>4</v>
      </c>
      <c r="S13" s="9">
        <v>4</v>
      </c>
      <c r="T13" s="9">
        <v>3</v>
      </c>
      <c r="U13" s="9">
        <v>3</v>
      </c>
      <c r="V13" s="11">
        <f t="shared" si="0"/>
        <v>7.6000000000000005</v>
      </c>
      <c r="W13" s="12">
        <f t="shared" si="1"/>
        <v>6</v>
      </c>
      <c r="X13" s="12">
        <f t="shared" si="2"/>
        <v>7.2</v>
      </c>
    </row>
    <row r="14" spans="1:24" ht="65" customHeight="1">
      <c r="A14" s="25"/>
      <c r="B14" s="6">
        <v>12</v>
      </c>
      <c r="C14" s="7" t="s">
        <v>163</v>
      </c>
      <c r="D14" s="6" t="s">
        <v>175</v>
      </c>
      <c r="E14" s="6" t="s">
        <v>190</v>
      </c>
      <c r="F14" s="6" t="s">
        <v>205</v>
      </c>
      <c r="G14" s="9">
        <v>4</v>
      </c>
      <c r="H14" s="9">
        <v>3</v>
      </c>
      <c r="I14" s="9">
        <v>4</v>
      </c>
      <c r="J14" s="10">
        <v>4</v>
      </c>
      <c r="K14" s="10">
        <v>3</v>
      </c>
      <c r="L14" s="10">
        <v>3</v>
      </c>
      <c r="M14" s="9">
        <v>3</v>
      </c>
      <c r="N14" s="9">
        <v>4</v>
      </c>
      <c r="O14" s="9">
        <v>3</v>
      </c>
      <c r="P14" s="9">
        <v>2</v>
      </c>
      <c r="Q14" s="9">
        <v>3</v>
      </c>
      <c r="R14" s="9">
        <v>4</v>
      </c>
      <c r="S14" s="9">
        <v>4</v>
      </c>
      <c r="T14" s="9">
        <v>3</v>
      </c>
      <c r="U14" s="9">
        <v>3</v>
      </c>
      <c r="V14" s="11">
        <f t="shared" si="0"/>
        <v>6.8000000000000007</v>
      </c>
      <c r="W14" s="12">
        <f t="shared" si="1"/>
        <v>6.4</v>
      </c>
      <c r="X14" s="12">
        <f t="shared" si="2"/>
        <v>6.8000000000000007</v>
      </c>
    </row>
    <row r="15" spans="1:24" ht="78" customHeight="1">
      <c r="A15" s="25"/>
      <c r="B15" s="6">
        <v>13</v>
      </c>
      <c r="C15" s="7" t="s">
        <v>164</v>
      </c>
      <c r="D15" s="6" t="s">
        <v>176</v>
      </c>
      <c r="E15" s="6" t="s">
        <v>191</v>
      </c>
      <c r="F15" s="6" t="s">
        <v>204</v>
      </c>
      <c r="G15" s="9">
        <v>4</v>
      </c>
      <c r="H15" s="9">
        <v>3</v>
      </c>
      <c r="I15" s="9">
        <v>2</v>
      </c>
      <c r="J15" s="10">
        <v>4</v>
      </c>
      <c r="K15" s="10">
        <v>4</v>
      </c>
      <c r="L15" s="10">
        <v>4</v>
      </c>
      <c r="M15" s="9">
        <v>5</v>
      </c>
      <c r="N15" s="9">
        <v>2</v>
      </c>
      <c r="O15" s="9">
        <v>4</v>
      </c>
      <c r="P15" s="9">
        <v>2</v>
      </c>
      <c r="Q15" s="9">
        <v>3</v>
      </c>
      <c r="R15" s="9">
        <v>4</v>
      </c>
      <c r="S15" s="9">
        <v>4</v>
      </c>
      <c r="T15" s="9">
        <v>2</v>
      </c>
      <c r="U15" s="9">
        <v>2</v>
      </c>
      <c r="V15" s="11">
        <f t="shared" si="0"/>
        <v>7.6000000000000005</v>
      </c>
      <c r="W15" s="12">
        <f t="shared" si="1"/>
        <v>5.6000000000000005</v>
      </c>
      <c r="X15" s="12">
        <f t="shared" si="2"/>
        <v>6.4</v>
      </c>
    </row>
    <row r="16" spans="1:24" ht="39" customHeight="1">
      <c r="A16" s="25"/>
      <c r="B16" s="6">
        <v>14</v>
      </c>
      <c r="C16" s="7" t="s">
        <v>27</v>
      </c>
      <c r="D16" s="6" t="s">
        <v>177</v>
      </c>
      <c r="E16" s="6" t="s">
        <v>192</v>
      </c>
      <c r="F16" s="6" t="s">
        <v>31</v>
      </c>
      <c r="G16" s="9">
        <v>4</v>
      </c>
      <c r="H16" s="9">
        <v>2</v>
      </c>
      <c r="I16" s="9">
        <v>2</v>
      </c>
      <c r="J16" s="10">
        <v>4</v>
      </c>
      <c r="K16" s="10">
        <v>4</v>
      </c>
      <c r="L16" s="10">
        <v>3</v>
      </c>
      <c r="M16" s="9">
        <v>5</v>
      </c>
      <c r="N16" s="9">
        <v>2</v>
      </c>
      <c r="O16" s="9">
        <v>3</v>
      </c>
      <c r="P16" s="9">
        <v>2</v>
      </c>
      <c r="Q16" s="9">
        <v>3</v>
      </c>
      <c r="R16" s="9">
        <v>4</v>
      </c>
      <c r="S16" s="9">
        <v>4</v>
      </c>
      <c r="T16" s="9">
        <v>3</v>
      </c>
      <c r="U16" s="9">
        <v>2</v>
      </c>
      <c r="V16" s="11">
        <f t="shared" si="0"/>
        <v>7.6000000000000005</v>
      </c>
      <c r="W16" s="12">
        <f t="shared" si="1"/>
        <v>5.6000000000000005</v>
      </c>
      <c r="X16" s="12">
        <f t="shared" si="2"/>
        <v>5.6000000000000005</v>
      </c>
    </row>
    <row r="17" spans="1:24" ht="52" customHeight="1">
      <c r="A17" s="25"/>
      <c r="B17" s="6">
        <v>15</v>
      </c>
      <c r="C17" s="7" t="s">
        <v>28</v>
      </c>
      <c r="D17" s="6" t="s">
        <v>178</v>
      </c>
      <c r="E17" s="6" t="s">
        <v>48</v>
      </c>
      <c r="F17" s="6" t="s">
        <v>203</v>
      </c>
      <c r="G17" s="9">
        <v>4</v>
      </c>
      <c r="H17" s="9">
        <v>1</v>
      </c>
      <c r="I17" s="9">
        <v>3</v>
      </c>
      <c r="J17" s="10">
        <v>5</v>
      </c>
      <c r="K17" s="10">
        <v>1</v>
      </c>
      <c r="L17" s="10">
        <v>3</v>
      </c>
      <c r="M17" s="9">
        <v>4</v>
      </c>
      <c r="N17" s="9">
        <v>1</v>
      </c>
      <c r="O17" s="9">
        <v>3</v>
      </c>
      <c r="P17" s="9">
        <v>3</v>
      </c>
      <c r="Q17" s="9">
        <v>1</v>
      </c>
      <c r="R17" s="9">
        <v>4</v>
      </c>
      <c r="S17" s="9">
        <v>4</v>
      </c>
      <c r="T17" s="9">
        <v>1</v>
      </c>
      <c r="U17" s="9">
        <v>2</v>
      </c>
      <c r="V17" s="11">
        <f t="shared" si="0"/>
        <v>8</v>
      </c>
      <c r="W17" s="12">
        <f t="shared" si="1"/>
        <v>2</v>
      </c>
      <c r="X17" s="12">
        <f t="shared" si="2"/>
        <v>6</v>
      </c>
    </row>
    <row r="18" spans="1:24" ht="26" customHeight="1">
      <c r="A18" s="25" t="s">
        <v>17</v>
      </c>
      <c r="B18" s="6">
        <v>16</v>
      </c>
      <c r="C18" s="7" t="s">
        <v>165</v>
      </c>
      <c r="D18" s="6" t="s">
        <v>44</v>
      </c>
      <c r="E18" s="6" t="s">
        <v>193</v>
      </c>
      <c r="F18" s="6" t="s">
        <v>202</v>
      </c>
      <c r="G18" s="9">
        <v>3</v>
      </c>
      <c r="H18" s="9">
        <v>3</v>
      </c>
      <c r="I18" s="9">
        <v>2</v>
      </c>
      <c r="J18" s="10">
        <v>4</v>
      </c>
      <c r="K18" s="10">
        <v>3</v>
      </c>
      <c r="L18" s="10">
        <v>2</v>
      </c>
      <c r="M18" s="9">
        <v>3</v>
      </c>
      <c r="N18" s="9">
        <v>3</v>
      </c>
      <c r="O18" s="9">
        <v>4</v>
      </c>
      <c r="P18" s="9">
        <v>2</v>
      </c>
      <c r="Q18" s="9">
        <v>2</v>
      </c>
      <c r="R18" s="9">
        <v>4</v>
      </c>
      <c r="S18" s="9">
        <v>4</v>
      </c>
      <c r="T18" s="9">
        <v>3</v>
      </c>
      <c r="U18" s="9">
        <v>2</v>
      </c>
      <c r="V18" s="11">
        <f t="shared" si="0"/>
        <v>6.4</v>
      </c>
      <c r="W18" s="12">
        <f t="shared" si="1"/>
        <v>5.6000000000000005</v>
      </c>
      <c r="X18" s="12">
        <f t="shared" si="2"/>
        <v>5.6000000000000005</v>
      </c>
    </row>
    <row r="19" spans="1:24" ht="52" customHeight="1">
      <c r="A19" s="25"/>
      <c r="B19" s="6">
        <v>17</v>
      </c>
      <c r="C19" s="7" t="s">
        <v>166</v>
      </c>
      <c r="D19" s="6" t="s">
        <v>46</v>
      </c>
      <c r="E19" s="6" t="s">
        <v>194</v>
      </c>
      <c r="F19" s="6" t="s">
        <v>201</v>
      </c>
      <c r="G19" s="9">
        <v>3</v>
      </c>
      <c r="H19" s="9">
        <v>2</v>
      </c>
      <c r="I19" s="9">
        <v>3</v>
      </c>
      <c r="J19" s="10">
        <v>4</v>
      </c>
      <c r="K19" s="10">
        <v>1</v>
      </c>
      <c r="L19" s="10">
        <v>2</v>
      </c>
      <c r="M19" s="9">
        <v>4</v>
      </c>
      <c r="N19" s="9">
        <v>3</v>
      </c>
      <c r="O19" s="9">
        <v>2</v>
      </c>
      <c r="P19" s="9">
        <v>2</v>
      </c>
      <c r="Q19" s="9">
        <v>3</v>
      </c>
      <c r="R19" s="9">
        <v>3</v>
      </c>
      <c r="S19" s="9">
        <v>4</v>
      </c>
      <c r="T19" s="9">
        <v>3</v>
      </c>
      <c r="U19" s="9">
        <v>3</v>
      </c>
      <c r="V19" s="11">
        <f t="shared" si="0"/>
        <v>6.8000000000000007</v>
      </c>
      <c r="W19" s="12">
        <f t="shared" si="1"/>
        <v>4.8000000000000007</v>
      </c>
      <c r="X19" s="12">
        <f t="shared" si="2"/>
        <v>5.2</v>
      </c>
    </row>
    <row r="20" spans="1:24" ht="39" customHeight="1">
      <c r="A20" s="25"/>
      <c r="B20" s="6">
        <v>18</v>
      </c>
      <c r="C20" s="7" t="s">
        <v>167</v>
      </c>
      <c r="D20" s="6" t="s">
        <v>45</v>
      </c>
      <c r="E20" s="6" t="s">
        <v>195</v>
      </c>
      <c r="F20" s="6" t="s">
        <v>200</v>
      </c>
      <c r="G20" s="9">
        <v>4</v>
      </c>
      <c r="H20" s="9">
        <v>3</v>
      </c>
      <c r="I20" s="9">
        <v>4</v>
      </c>
      <c r="J20" s="10">
        <v>4</v>
      </c>
      <c r="K20" s="10">
        <v>2</v>
      </c>
      <c r="L20" s="10">
        <v>1</v>
      </c>
      <c r="M20" s="9">
        <v>3</v>
      </c>
      <c r="N20" s="9">
        <v>3</v>
      </c>
      <c r="O20" s="9">
        <v>2</v>
      </c>
      <c r="P20" s="9">
        <v>2</v>
      </c>
      <c r="Q20" s="9">
        <v>3</v>
      </c>
      <c r="R20" s="9">
        <v>3</v>
      </c>
      <c r="S20" s="9">
        <v>4</v>
      </c>
      <c r="T20" s="9">
        <v>3</v>
      </c>
      <c r="U20" s="9">
        <v>2</v>
      </c>
      <c r="V20" s="11">
        <f t="shared" si="0"/>
        <v>6.8000000000000007</v>
      </c>
      <c r="W20" s="12">
        <f t="shared" si="1"/>
        <v>5.6000000000000005</v>
      </c>
      <c r="X20" s="12">
        <f t="shared" si="2"/>
        <v>4.8000000000000007</v>
      </c>
    </row>
    <row r="21" spans="1:24" ht="56">
      <c r="A21" s="25"/>
      <c r="B21" s="6">
        <v>19</v>
      </c>
      <c r="C21" s="7" t="s">
        <v>29</v>
      </c>
      <c r="D21" s="6" t="s">
        <v>15</v>
      </c>
      <c r="E21" s="6" t="s">
        <v>196</v>
      </c>
      <c r="F21" s="6" t="s">
        <v>199</v>
      </c>
      <c r="G21" s="9">
        <v>4</v>
      </c>
      <c r="H21" s="9">
        <v>2</v>
      </c>
      <c r="I21" s="9">
        <v>3</v>
      </c>
      <c r="J21" s="10">
        <v>4</v>
      </c>
      <c r="K21" s="10">
        <v>1</v>
      </c>
      <c r="L21" s="10">
        <v>2</v>
      </c>
      <c r="M21" s="9">
        <v>4</v>
      </c>
      <c r="N21" s="9">
        <v>3</v>
      </c>
      <c r="O21" s="9">
        <v>3</v>
      </c>
      <c r="P21" s="9">
        <v>2</v>
      </c>
      <c r="Q21" s="9">
        <v>2</v>
      </c>
      <c r="R21" s="9">
        <v>3</v>
      </c>
      <c r="S21" s="9">
        <v>4</v>
      </c>
      <c r="T21" s="9">
        <v>3</v>
      </c>
      <c r="U21" s="9">
        <v>2</v>
      </c>
      <c r="V21" s="11">
        <f t="shared" si="0"/>
        <v>7.2</v>
      </c>
      <c r="W21" s="12">
        <f t="shared" si="1"/>
        <v>4.4000000000000004</v>
      </c>
      <c r="X21" s="12">
        <f t="shared" si="2"/>
        <v>5.2</v>
      </c>
    </row>
    <row r="22" spans="1:24" ht="126">
      <c r="A22" s="25"/>
      <c r="B22" s="6">
        <v>20</v>
      </c>
      <c r="C22" s="7" t="s">
        <v>30</v>
      </c>
      <c r="D22" s="6" t="s">
        <v>15</v>
      </c>
      <c r="E22" s="6" t="s">
        <v>197</v>
      </c>
      <c r="F22" s="6" t="s">
        <v>198</v>
      </c>
      <c r="G22" s="9">
        <v>3</v>
      </c>
      <c r="H22" s="9">
        <v>2</v>
      </c>
      <c r="I22" s="9">
        <v>2</v>
      </c>
      <c r="J22" s="10">
        <v>4</v>
      </c>
      <c r="K22" s="10">
        <v>1</v>
      </c>
      <c r="L22" s="10">
        <v>3</v>
      </c>
      <c r="M22" s="9">
        <v>4</v>
      </c>
      <c r="N22" s="9">
        <v>3</v>
      </c>
      <c r="O22" s="9">
        <v>4</v>
      </c>
      <c r="P22" s="9">
        <v>2</v>
      </c>
      <c r="Q22" s="9">
        <v>4</v>
      </c>
      <c r="R22" s="9">
        <v>3</v>
      </c>
      <c r="S22" s="9">
        <v>4</v>
      </c>
      <c r="T22" s="9">
        <v>3</v>
      </c>
      <c r="U22" s="9">
        <v>3</v>
      </c>
      <c r="V22" s="11">
        <f t="shared" si="0"/>
        <v>6.8000000000000007</v>
      </c>
      <c r="W22" s="12">
        <f t="shared" si="1"/>
        <v>5.2</v>
      </c>
      <c r="X22" s="12">
        <f t="shared" si="2"/>
        <v>6</v>
      </c>
    </row>
    <row r="23" spans="1:24" ht="14">
      <c r="C23" s="13"/>
      <c r="G23" s="14"/>
      <c r="H23" s="14"/>
      <c r="I23" s="14"/>
      <c r="J23" s="14"/>
      <c r="K23" s="14"/>
      <c r="L23" s="14"/>
      <c r="M23" s="14"/>
      <c r="N23" s="14"/>
      <c r="O23" s="14"/>
      <c r="P23" s="14"/>
      <c r="Q23" s="14"/>
      <c r="R23" s="14"/>
      <c r="S23" s="14"/>
      <c r="T23" s="14"/>
      <c r="U23" s="14"/>
      <c r="V23" s="14"/>
      <c r="W23" s="14"/>
      <c r="X23" s="14"/>
    </row>
    <row r="25" spans="1:24" ht="14">
      <c r="C25" s="13"/>
    </row>
  </sheetData>
  <mergeCells count="14">
    <mergeCell ref="A3:A17"/>
    <mergeCell ref="A18:A22"/>
    <mergeCell ref="A1:A2"/>
    <mergeCell ref="B1:B2"/>
    <mergeCell ref="C1:C2"/>
    <mergeCell ref="P1:R1"/>
    <mergeCell ref="S1:U1"/>
    <mergeCell ref="V1:X1"/>
    <mergeCell ref="J1:L1"/>
    <mergeCell ref="D1:D2"/>
    <mergeCell ref="E1:E2"/>
    <mergeCell ref="F1:F2"/>
    <mergeCell ref="G1:I1"/>
    <mergeCell ref="M1:O1"/>
  </mergeCells>
  <phoneticPr fontId="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7B0B4-195A-FA4B-A72B-BFAEA5D1034C}">
  <dimension ref="A1:X25"/>
  <sheetViews>
    <sheetView zoomScale="132" zoomScaleNormal="132" workbookViewId="0">
      <selection activeCell="F6" sqref="F6"/>
    </sheetView>
  </sheetViews>
  <sheetFormatPr baseColWidth="10" defaultColWidth="10.6640625" defaultRowHeight="15"/>
  <cols>
    <col min="3" max="3" width="23.5" customWidth="1"/>
    <col min="4" max="4" width="28.33203125" customWidth="1"/>
    <col min="5" max="5" width="38.33203125" customWidth="1"/>
    <col min="6" max="6" width="43.1640625" customWidth="1"/>
  </cols>
  <sheetData>
    <row r="1" spans="1:24" s="3" customFormat="1" ht="13.75" customHeight="1">
      <c r="A1" s="26" t="s">
        <v>71</v>
      </c>
      <c r="B1" s="26" t="s">
        <v>72</v>
      </c>
      <c r="C1" s="26" t="s">
        <v>73</v>
      </c>
      <c r="D1" s="26" t="s">
        <v>0</v>
      </c>
      <c r="E1" s="26" t="s">
        <v>2</v>
      </c>
      <c r="F1" s="26" t="s">
        <v>12</v>
      </c>
      <c r="G1" s="26" t="s">
        <v>74</v>
      </c>
      <c r="H1" s="26"/>
      <c r="I1" s="26"/>
      <c r="J1" s="26" t="s">
        <v>75</v>
      </c>
      <c r="K1" s="26"/>
      <c r="L1" s="26"/>
      <c r="M1" s="26" t="s">
        <v>76</v>
      </c>
      <c r="N1" s="26"/>
      <c r="O1" s="26"/>
      <c r="P1" s="26" t="s">
        <v>77</v>
      </c>
      <c r="Q1" s="26"/>
      <c r="R1" s="26"/>
      <c r="S1" s="26" t="s">
        <v>78</v>
      </c>
      <c r="T1" s="26"/>
      <c r="U1" s="26"/>
      <c r="V1" s="26" t="s">
        <v>79</v>
      </c>
      <c r="W1" s="26"/>
      <c r="X1" s="26"/>
    </row>
    <row r="2" spans="1:24" s="3" customFormat="1" ht="42">
      <c r="A2" s="26"/>
      <c r="B2" s="26"/>
      <c r="C2" s="26"/>
      <c r="D2" s="26"/>
      <c r="E2" s="26"/>
      <c r="F2" s="26"/>
      <c r="G2" s="15" t="s">
        <v>69</v>
      </c>
      <c r="H2" s="15" t="s">
        <v>55</v>
      </c>
      <c r="I2" s="15" t="s">
        <v>70</v>
      </c>
      <c r="J2" s="15" t="s">
        <v>4</v>
      </c>
      <c r="K2" s="15" t="s">
        <v>55</v>
      </c>
      <c r="L2" s="15" t="s">
        <v>70</v>
      </c>
      <c r="M2" s="15" t="s">
        <v>4</v>
      </c>
      <c r="N2" s="15" t="s">
        <v>6</v>
      </c>
      <c r="O2" s="15" t="s">
        <v>70</v>
      </c>
      <c r="P2" s="15" t="s">
        <v>4</v>
      </c>
      <c r="Q2" s="15" t="s">
        <v>6</v>
      </c>
      <c r="R2" s="15" t="s">
        <v>70</v>
      </c>
      <c r="S2" s="15" t="s">
        <v>4</v>
      </c>
      <c r="T2" s="15" t="s">
        <v>6</v>
      </c>
      <c r="U2" s="15" t="s">
        <v>70</v>
      </c>
      <c r="V2" s="15" t="s">
        <v>4</v>
      </c>
      <c r="W2" s="15" t="s">
        <v>6</v>
      </c>
      <c r="X2" s="15" t="s">
        <v>70</v>
      </c>
    </row>
    <row r="3" spans="1:24" s="3" customFormat="1" ht="75">
      <c r="A3" s="26" t="s">
        <v>80</v>
      </c>
      <c r="B3" s="15">
        <v>1</v>
      </c>
      <c r="C3" s="16" t="s">
        <v>81</v>
      </c>
      <c r="D3" s="16" t="s">
        <v>82</v>
      </c>
      <c r="E3" s="16" t="s">
        <v>144</v>
      </c>
      <c r="F3" s="16" t="s">
        <v>83</v>
      </c>
      <c r="G3" s="17">
        <v>4</v>
      </c>
      <c r="H3" s="17">
        <v>2</v>
      </c>
      <c r="I3" s="17">
        <v>3</v>
      </c>
      <c r="J3" s="18">
        <v>4</v>
      </c>
      <c r="K3" s="18">
        <v>3</v>
      </c>
      <c r="L3" s="18">
        <v>4</v>
      </c>
      <c r="M3" s="17">
        <v>4</v>
      </c>
      <c r="N3" s="17">
        <v>2</v>
      </c>
      <c r="O3" s="17">
        <v>4</v>
      </c>
      <c r="P3" s="17">
        <v>3</v>
      </c>
      <c r="Q3" s="17">
        <v>3</v>
      </c>
      <c r="R3" s="17">
        <v>4</v>
      </c>
      <c r="S3" s="17">
        <v>4</v>
      </c>
      <c r="T3" s="17">
        <v>2</v>
      </c>
      <c r="U3" s="17">
        <v>3</v>
      </c>
      <c r="V3" s="19">
        <f t="shared" ref="V3:V22" si="0">SUM(G3, J3, M3, P3,S3)*0.4</f>
        <v>7.6000000000000005</v>
      </c>
      <c r="W3" s="20">
        <f t="shared" ref="W3:W22" si="1">SUM(H3, K3, N3, Q3,T3)*0.4</f>
        <v>4.8000000000000007</v>
      </c>
      <c r="X3" s="20">
        <f t="shared" ref="X3:X22" si="2">SUM(I3, L3, O3, R3,U3)*0.4</f>
        <v>7.2</v>
      </c>
    </row>
    <row r="4" spans="1:24" s="3" customFormat="1" ht="90">
      <c r="A4" s="26"/>
      <c r="B4" s="15">
        <v>2</v>
      </c>
      <c r="C4" s="16" t="s">
        <v>84</v>
      </c>
      <c r="D4" s="16" t="s">
        <v>85</v>
      </c>
      <c r="E4" s="16" t="s">
        <v>145</v>
      </c>
      <c r="F4" s="16" t="s">
        <v>86</v>
      </c>
      <c r="G4" s="17">
        <v>4</v>
      </c>
      <c r="H4" s="17">
        <v>2</v>
      </c>
      <c r="I4" s="17">
        <v>3</v>
      </c>
      <c r="J4" s="18">
        <v>4</v>
      </c>
      <c r="K4" s="18">
        <v>3</v>
      </c>
      <c r="L4" s="18">
        <v>3</v>
      </c>
      <c r="M4" s="17">
        <v>4</v>
      </c>
      <c r="N4" s="17">
        <v>2</v>
      </c>
      <c r="O4" s="17">
        <v>4</v>
      </c>
      <c r="P4" s="17">
        <v>3</v>
      </c>
      <c r="Q4" s="17">
        <v>3</v>
      </c>
      <c r="R4" s="17">
        <v>4</v>
      </c>
      <c r="S4" s="17">
        <v>4</v>
      </c>
      <c r="T4" s="17">
        <v>2</v>
      </c>
      <c r="U4" s="17">
        <v>3</v>
      </c>
      <c r="V4" s="19">
        <f t="shared" si="0"/>
        <v>7.6000000000000005</v>
      </c>
      <c r="W4" s="20">
        <f t="shared" si="1"/>
        <v>4.8000000000000007</v>
      </c>
      <c r="X4" s="20">
        <f t="shared" si="2"/>
        <v>6.8000000000000007</v>
      </c>
    </row>
    <row r="5" spans="1:24" s="3" customFormat="1" ht="120">
      <c r="A5" s="26"/>
      <c r="B5" s="15">
        <v>3</v>
      </c>
      <c r="C5" s="16" t="s">
        <v>87</v>
      </c>
      <c r="D5" s="16" t="s">
        <v>88</v>
      </c>
      <c r="E5" s="16" t="s">
        <v>146</v>
      </c>
      <c r="F5" s="16" t="s">
        <v>89</v>
      </c>
      <c r="G5" s="17">
        <v>4</v>
      </c>
      <c r="H5" s="17">
        <v>3</v>
      </c>
      <c r="I5" s="17">
        <v>3</v>
      </c>
      <c r="J5" s="18">
        <v>4</v>
      </c>
      <c r="K5" s="18">
        <v>3</v>
      </c>
      <c r="L5" s="18">
        <v>3</v>
      </c>
      <c r="M5" s="17">
        <v>3</v>
      </c>
      <c r="N5" s="17">
        <v>2</v>
      </c>
      <c r="O5" s="17">
        <v>3</v>
      </c>
      <c r="P5" s="17">
        <v>3</v>
      </c>
      <c r="Q5" s="17">
        <v>4</v>
      </c>
      <c r="R5" s="17">
        <v>4</v>
      </c>
      <c r="S5" s="17">
        <v>3</v>
      </c>
      <c r="T5" s="17">
        <v>2</v>
      </c>
      <c r="U5" s="17">
        <v>2</v>
      </c>
      <c r="V5" s="19">
        <f t="shared" si="0"/>
        <v>6.8000000000000007</v>
      </c>
      <c r="W5" s="20">
        <f t="shared" si="1"/>
        <v>5.6000000000000005</v>
      </c>
      <c r="X5" s="20">
        <f t="shared" si="2"/>
        <v>6</v>
      </c>
    </row>
    <row r="6" spans="1:24" s="3" customFormat="1" ht="135">
      <c r="A6" s="26"/>
      <c r="B6" s="15">
        <v>4</v>
      </c>
      <c r="C6" s="16" t="s">
        <v>90</v>
      </c>
      <c r="D6" s="16" t="s">
        <v>91</v>
      </c>
      <c r="E6" s="16" t="s">
        <v>147</v>
      </c>
      <c r="F6" s="16" t="s">
        <v>92</v>
      </c>
      <c r="G6" s="17">
        <v>5</v>
      </c>
      <c r="H6" s="17">
        <v>3</v>
      </c>
      <c r="I6" s="17">
        <v>4</v>
      </c>
      <c r="J6" s="18">
        <v>3</v>
      </c>
      <c r="K6" s="18">
        <v>3</v>
      </c>
      <c r="L6" s="18">
        <v>2</v>
      </c>
      <c r="M6" s="17">
        <v>3</v>
      </c>
      <c r="N6" s="17">
        <v>3</v>
      </c>
      <c r="O6" s="17">
        <v>3</v>
      </c>
      <c r="P6" s="17">
        <v>3</v>
      </c>
      <c r="Q6" s="17">
        <v>3</v>
      </c>
      <c r="R6" s="17">
        <v>4</v>
      </c>
      <c r="S6" s="17">
        <v>4</v>
      </c>
      <c r="T6" s="17">
        <v>3</v>
      </c>
      <c r="U6" s="17">
        <v>3</v>
      </c>
      <c r="V6" s="19">
        <f t="shared" si="0"/>
        <v>7.2</v>
      </c>
      <c r="W6" s="20">
        <f t="shared" si="1"/>
        <v>6</v>
      </c>
      <c r="X6" s="20">
        <f t="shared" si="2"/>
        <v>6.4</v>
      </c>
    </row>
    <row r="7" spans="1:24" s="3" customFormat="1" ht="90">
      <c r="A7" s="26"/>
      <c r="B7" s="15">
        <v>5</v>
      </c>
      <c r="C7" s="16" t="s">
        <v>93</v>
      </c>
      <c r="D7" s="16" t="s">
        <v>94</v>
      </c>
      <c r="E7" s="16" t="s">
        <v>148</v>
      </c>
      <c r="F7" s="16" t="s">
        <v>95</v>
      </c>
      <c r="G7" s="17">
        <v>4</v>
      </c>
      <c r="H7" s="17">
        <v>2</v>
      </c>
      <c r="I7" s="17">
        <v>4</v>
      </c>
      <c r="J7" s="18">
        <v>4</v>
      </c>
      <c r="K7" s="18">
        <v>3</v>
      </c>
      <c r="L7" s="18">
        <v>5</v>
      </c>
      <c r="M7" s="17">
        <v>3</v>
      </c>
      <c r="N7" s="17">
        <v>4</v>
      </c>
      <c r="O7" s="17">
        <v>4</v>
      </c>
      <c r="P7" s="17">
        <v>3</v>
      </c>
      <c r="Q7" s="17">
        <v>4</v>
      </c>
      <c r="R7" s="17">
        <v>3</v>
      </c>
      <c r="S7" s="17">
        <v>3</v>
      </c>
      <c r="T7" s="17">
        <v>3</v>
      </c>
      <c r="U7" s="17">
        <v>2</v>
      </c>
      <c r="V7" s="19">
        <f t="shared" si="0"/>
        <v>6.8000000000000007</v>
      </c>
      <c r="W7" s="20">
        <f t="shared" si="1"/>
        <v>6.4</v>
      </c>
      <c r="X7" s="20">
        <f t="shared" si="2"/>
        <v>7.2</v>
      </c>
    </row>
    <row r="8" spans="1:24" s="3" customFormat="1" ht="90">
      <c r="A8" s="26"/>
      <c r="B8" s="15">
        <v>6</v>
      </c>
      <c r="C8" s="16" t="s">
        <v>149</v>
      </c>
      <c r="D8" s="16" t="s">
        <v>150</v>
      </c>
      <c r="E8" s="16" t="s">
        <v>151</v>
      </c>
      <c r="F8" s="16" t="s">
        <v>96</v>
      </c>
      <c r="G8" s="17">
        <v>4</v>
      </c>
      <c r="H8" s="17">
        <v>3</v>
      </c>
      <c r="I8" s="17">
        <v>4</v>
      </c>
      <c r="J8" s="18">
        <v>4</v>
      </c>
      <c r="K8" s="18">
        <v>2</v>
      </c>
      <c r="L8" s="18">
        <v>4</v>
      </c>
      <c r="M8" s="17">
        <v>4</v>
      </c>
      <c r="N8" s="17">
        <v>3</v>
      </c>
      <c r="O8" s="17">
        <v>3</v>
      </c>
      <c r="P8" s="17">
        <v>3</v>
      </c>
      <c r="Q8" s="17">
        <v>2</v>
      </c>
      <c r="R8" s="17">
        <v>3</v>
      </c>
      <c r="S8" s="17">
        <v>4</v>
      </c>
      <c r="T8" s="17">
        <v>3</v>
      </c>
      <c r="U8" s="17">
        <v>3</v>
      </c>
      <c r="V8" s="19">
        <f t="shared" si="0"/>
        <v>7.6000000000000005</v>
      </c>
      <c r="W8" s="20">
        <f t="shared" si="1"/>
        <v>5.2</v>
      </c>
      <c r="X8" s="20">
        <f t="shared" si="2"/>
        <v>6.8000000000000007</v>
      </c>
    </row>
    <row r="9" spans="1:24" s="3" customFormat="1" ht="90">
      <c r="A9" s="26"/>
      <c r="B9" s="15">
        <v>7</v>
      </c>
      <c r="C9" s="16" t="s">
        <v>97</v>
      </c>
      <c r="D9" s="16" t="s">
        <v>98</v>
      </c>
      <c r="E9" s="16" t="s">
        <v>152</v>
      </c>
      <c r="F9" s="16" t="s">
        <v>99</v>
      </c>
      <c r="G9" s="17">
        <v>4</v>
      </c>
      <c r="H9" s="17">
        <v>3</v>
      </c>
      <c r="I9" s="17">
        <v>4</v>
      </c>
      <c r="J9" s="18">
        <v>4</v>
      </c>
      <c r="K9" s="18">
        <v>1</v>
      </c>
      <c r="L9" s="18">
        <v>5</v>
      </c>
      <c r="M9" s="17">
        <v>4</v>
      </c>
      <c r="N9" s="17">
        <v>2</v>
      </c>
      <c r="O9" s="17">
        <v>3</v>
      </c>
      <c r="P9" s="17">
        <v>3</v>
      </c>
      <c r="Q9" s="17">
        <v>2</v>
      </c>
      <c r="R9" s="17">
        <v>4</v>
      </c>
      <c r="S9" s="17">
        <v>3</v>
      </c>
      <c r="T9" s="17">
        <v>2</v>
      </c>
      <c r="U9" s="17">
        <v>2</v>
      </c>
      <c r="V9" s="19">
        <f t="shared" si="0"/>
        <v>7.2</v>
      </c>
      <c r="W9" s="20">
        <f t="shared" si="1"/>
        <v>4</v>
      </c>
      <c r="X9" s="20">
        <f t="shared" si="2"/>
        <v>7.2</v>
      </c>
    </row>
    <row r="10" spans="1:24" s="3" customFormat="1" ht="90">
      <c r="A10" s="26"/>
      <c r="B10" s="15">
        <v>8</v>
      </c>
      <c r="C10" s="16" t="s">
        <v>100</v>
      </c>
      <c r="D10" s="16" t="s">
        <v>101</v>
      </c>
      <c r="E10" s="16" t="s">
        <v>153</v>
      </c>
      <c r="F10" s="16" t="s">
        <v>102</v>
      </c>
      <c r="G10" s="17">
        <v>4</v>
      </c>
      <c r="H10" s="17">
        <v>2</v>
      </c>
      <c r="I10" s="17">
        <v>2</v>
      </c>
      <c r="J10" s="18">
        <v>4</v>
      </c>
      <c r="K10" s="18">
        <v>3</v>
      </c>
      <c r="L10" s="18">
        <v>5</v>
      </c>
      <c r="M10" s="17">
        <v>4</v>
      </c>
      <c r="N10" s="17">
        <v>4</v>
      </c>
      <c r="O10" s="17">
        <v>3</v>
      </c>
      <c r="P10" s="17">
        <v>3</v>
      </c>
      <c r="Q10" s="17">
        <v>3</v>
      </c>
      <c r="R10" s="17">
        <v>4</v>
      </c>
      <c r="S10" s="17">
        <v>4</v>
      </c>
      <c r="T10" s="17">
        <v>3</v>
      </c>
      <c r="U10" s="17">
        <v>2</v>
      </c>
      <c r="V10" s="19">
        <f t="shared" si="0"/>
        <v>7.6000000000000005</v>
      </c>
      <c r="W10" s="20">
        <f t="shared" si="1"/>
        <v>6</v>
      </c>
      <c r="X10" s="20">
        <f t="shared" si="2"/>
        <v>6.4</v>
      </c>
    </row>
    <row r="11" spans="1:24" s="3" customFormat="1" ht="120">
      <c r="A11" s="26"/>
      <c r="B11" s="15">
        <v>9</v>
      </c>
      <c r="C11" s="16" t="s">
        <v>103</v>
      </c>
      <c r="D11" s="16" t="s">
        <v>154</v>
      </c>
      <c r="E11" s="16" t="s">
        <v>155</v>
      </c>
      <c r="F11" s="16" t="s">
        <v>104</v>
      </c>
      <c r="G11" s="17">
        <v>4</v>
      </c>
      <c r="H11" s="17">
        <v>2</v>
      </c>
      <c r="I11" s="17">
        <v>4</v>
      </c>
      <c r="J11" s="18">
        <v>4</v>
      </c>
      <c r="K11" s="18">
        <v>2</v>
      </c>
      <c r="L11" s="18">
        <v>5</v>
      </c>
      <c r="M11" s="17">
        <v>4</v>
      </c>
      <c r="N11" s="17">
        <v>4</v>
      </c>
      <c r="O11" s="17">
        <v>3</v>
      </c>
      <c r="P11" s="17">
        <v>2</v>
      </c>
      <c r="Q11" s="17">
        <v>3</v>
      </c>
      <c r="R11" s="17">
        <v>4</v>
      </c>
      <c r="S11" s="17">
        <v>4</v>
      </c>
      <c r="T11" s="17">
        <v>3</v>
      </c>
      <c r="U11" s="17">
        <v>2</v>
      </c>
      <c r="V11" s="19">
        <f t="shared" si="0"/>
        <v>7.2</v>
      </c>
      <c r="W11" s="20">
        <f t="shared" si="1"/>
        <v>5.6000000000000005</v>
      </c>
      <c r="X11" s="20">
        <f t="shared" si="2"/>
        <v>7.2</v>
      </c>
    </row>
    <row r="12" spans="1:24" s="3" customFormat="1" ht="75">
      <c r="A12" s="26"/>
      <c r="B12" s="15">
        <v>10</v>
      </c>
      <c r="C12" s="16" t="s">
        <v>105</v>
      </c>
      <c r="D12" s="16" t="s">
        <v>106</v>
      </c>
      <c r="E12" s="16" t="s">
        <v>107</v>
      </c>
      <c r="F12" s="16" t="s">
        <v>108</v>
      </c>
      <c r="G12" s="17">
        <v>4</v>
      </c>
      <c r="H12" s="17">
        <v>3</v>
      </c>
      <c r="I12" s="17">
        <v>4</v>
      </c>
      <c r="J12" s="18">
        <v>4</v>
      </c>
      <c r="K12" s="18">
        <v>3</v>
      </c>
      <c r="L12" s="18">
        <v>5</v>
      </c>
      <c r="M12" s="17">
        <v>4</v>
      </c>
      <c r="N12" s="17">
        <v>2</v>
      </c>
      <c r="O12" s="17">
        <v>2</v>
      </c>
      <c r="P12" s="17">
        <v>3</v>
      </c>
      <c r="Q12" s="17">
        <v>3</v>
      </c>
      <c r="R12" s="17">
        <v>4</v>
      </c>
      <c r="S12" s="17">
        <v>3</v>
      </c>
      <c r="T12" s="17">
        <v>2</v>
      </c>
      <c r="U12" s="17">
        <v>2</v>
      </c>
      <c r="V12" s="19">
        <f t="shared" si="0"/>
        <v>7.2</v>
      </c>
      <c r="W12" s="20">
        <f t="shared" si="1"/>
        <v>5.2</v>
      </c>
      <c r="X12" s="20">
        <f t="shared" si="2"/>
        <v>6.8000000000000007</v>
      </c>
    </row>
    <row r="13" spans="1:24" s="3" customFormat="1" ht="105">
      <c r="A13" s="26"/>
      <c r="B13" s="15">
        <v>11</v>
      </c>
      <c r="C13" s="16" t="s">
        <v>109</v>
      </c>
      <c r="D13" s="16" t="s">
        <v>110</v>
      </c>
      <c r="E13" s="16" t="s">
        <v>156</v>
      </c>
      <c r="F13" s="16" t="s">
        <v>111</v>
      </c>
      <c r="G13" s="17">
        <v>4</v>
      </c>
      <c r="H13" s="17">
        <v>3</v>
      </c>
      <c r="I13" s="17">
        <v>4</v>
      </c>
      <c r="J13" s="18">
        <v>4</v>
      </c>
      <c r="K13" s="18">
        <v>2</v>
      </c>
      <c r="L13" s="18">
        <v>4</v>
      </c>
      <c r="M13" s="17">
        <v>4</v>
      </c>
      <c r="N13" s="17">
        <v>3</v>
      </c>
      <c r="O13" s="17">
        <v>3</v>
      </c>
      <c r="P13" s="17">
        <v>3</v>
      </c>
      <c r="Q13" s="17">
        <v>4</v>
      </c>
      <c r="R13" s="17">
        <v>4</v>
      </c>
      <c r="S13" s="17">
        <v>4</v>
      </c>
      <c r="T13" s="17">
        <v>3</v>
      </c>
      <c r="U13" s="17">
        <v>3</v>
      </c>
      <c r="V13" s="19">
        <f t="shared" si="0"/>
        <v>7.6000000000000005</v>
      </c>
      <c r="W13" s="20">
        <f t="shared" si="1"/>
        <v>6</v>
      </c>
      <c r="X13" s="20">
        <f t="shared" si="2"/>
        <v>7.2</v>
      </c>
    </row>
    <row r="14" spans="1:24" s="3" customFormat="1" ht="90">
      <c r="A14" s="26"/>
      <c r="B14" s="15">
        <v>12</v>
      </c>
      <c r="C14" s="16" t="s">
        <v>112</v>
      </c>
      <c r="D14" s="16" t="s">
        <v>157</v>
      </c>
      <c r="E14" s="16" t="s">
        <v>158</v>
      </c>
      <c r="F14" s="16" t="s">
        <v>113</v>
      </c>
      <c r="G14" s="17">
        <v>4</v>
      </c>
      <c r="H14" s="17">
        <v>3</v>
      </c>
      <c r="I14" s="17">
        <v>4</v>
      </c>
      <c r="J14" s="18">
        <v>4</v>
      </c>
      <c r="K14" s="18">
        <v>3</v>
      </c>
      <c r="L14" s="18">
        <v>3</v>
      </c>
      <c r="M14" s="17">
        <v>3</v>
      </c>
      <c r="N14" s="17">
        <v>4</v>
      </c>
      <c r="O14" s="17">
        <v>3</v>
      </c>
      <c r="P14" s="17">
        <v>2</v>
      </c>
      <c r="Q14" s="17">
        <v>3</v>
      </c>
      <c r="R14" s="17">
        <v>4</v>
      </c>
      <c r="S14" s="17">
        <v>4</v>
      </c>
      <c r="T14" s="17">
        <v>3</v>
      </c>
      <c r="U14" s="17">
        <v>3</v>
      </c>
      <c r="V14" s="19">
        <f t="shared" si="0"/>
        <v>6.8000000000000007</v>
      </c>
      <c r="W14" s="20">
        <f t="shared" si="1"/>
        <v>6.4</v>
      </c>
      <c r="X14" s="20">
        <f t="shared" si="2"/>
        <v>6.8000000000000007</v>
      </c>
    </row>
    <row r="15" spans="1:24" s="3" customFormat="1" ht="105">
      <c r="A15" s="26"/>
      <c r="B15" s="15">
        <v>13</v>
      </c>
      <c r="C15" s="16" t="s">
        <v>114</v>
      </c>
      <c r="D15" s="16" t="s">
        <v>115</v>
      </c>
      <c r="E15" s="16" t="s">
        <v>159</v>
      </c>
      <c r="F15" s="16" t="s">
        <v>116</v>
      </c>
      <c r="G15" s="17">
        <v>4</v>
      </c>
      <c r="H15" s="17">
        <v>3</v>
      </c>
      <c r="I15" s="17">
        <v>2</v>
      </c>
      <c r="J15" s="18">
        <v>4</v>
      </c>
      <c r="K15" s="18">
        <v>4</v>
      </c>
      <c r="L15" s="18">
        <v>4</v>
      </c>
      <c r="M15" s="17">
        <v>5</v>
      </c>
      <c r="N15" s="17">
        <v>2</v>
      </c>
      <c r="O15" s="17">
        <v>4</v>
      </c>
      <c r="P15" s="17">
        <v>2</v>
      </c>
      <c r="Q15" s="17">
        <v>3</v>
      </c>
      <c r="R15" s="17">
        <v>4</v>
      </c>
      <c r="S15" s="17">
        <v>4</v>
      </c>
      <c r="T15" s="17">
        <v>2</v>
      </c>
      <c r="U15" s="17">
        <v>2</v>
      </c>
      <c r="V15" s="19">
        <f t="shared" si="0"/>
        <v>7.6000000000000005</v>
      </c>
      <c r="W15" s="20">
        <f t="shared" si="1"/>
        <v>5.6000000000000005</v>
      </c>
      <c r="X15" s="20">
        <f t="shared" si="2"/>
        <v>6.4</v>
      </c>
    </row>
    <row r="16" spans="1:24" s="3" customFormat="1" ht="60">
      <c r="A16" s="26"/>
      <c r="B16" s="15">
        <v>14</v>
      </c>
      <c r="C16" s="16" t="s">
        <v>117</v>
      </c>
      <c r="D16" s="21" t="s">
        <v>118</v>
      </c>
      <c r="E16" s="16" t="s">
        <v>160</v>
      </c>
      <c r="F16" s="16" t="s">
        <v>119</v>
      </c>
      <c r="G16" s="17">
        <v>4</v>
      </c>
      <c r="H16" s="17">
        <v>2</v>
      </c>
      <c r="I16" s="17">
        <v>2</v>
      </c>
      <c r="J16" s="18">
        <v>4</v>
      </c>
      <c r="K16" s="18">
        <v>4</v>
      </c>
      <c r="L16" s="18">
        <v>3</v>
      </c>
      <c r="M16" s="17">
        <v>5</v>
      </c>
      <c r="N16" s="17">
        <v>2</v>
      </c>
      <c r="O16" s="17">
        <v>3</v>
      </c>
      <c r="P16" s="17">
        <v>2</v>
      </c>
      <c r="Q16" s="17">
        <v>3</v>
      </c>
      <c r="R16" s="17">
        <v>4</v>
      </c>
      <c r="S16" s="17">
        <v>4</v>
      </c>
      <c r="T16" s="17">
        <v>3</v>
      </c>
      <c r="U16" s="17">
        <v>2</v>
      </c>
      <c r="V16" s="19">
        <f t="shared" si="0"/>
        <v>7.6000000000000005</v>
      </c>
      <c r="W16" s="20">
        <f t="shared" si="1"/>
        <v>5.6000000000000005</v>
      </c>
      <c r="X16" s="20">
        <f t="shared" si="2"/>
        <v>5.6000000000000005</v>
      </c>
    </row>
    <row r="17" spans="1:24" s="3" customFormat="1" ht="105">
      <c r="A17" s="26"/>
      <c r="B17" s="15">
        <v>15</v>
      </c>
      <c r="C17" s="16" t="s">
        <v>120</v>
      </c>
      <c r="D17" s="16" t="s">
        <v>121</v>
      </c>
      <c r="E17" s="16" t="s">
        <v>122</v>
      </c>
      <c r="F17" s="16" t="s">
        <v>123</v>
      </c>
      <c r="G17" s="17">
        <v>4</v>
      </c>
      <c r="H17" s="17">
        <v>1</v>
      </c>
      <c r="I17" s="17">
        <v>3</v>
      </c>
      <c r="J17" s="18">
        <v>5</v>
      </c>
      <c r="K17" s="18">
        <v>1</v>
      </c>
      <c r="L17" s="18">
        <v>3</v>
      </c>
      <c r="M17" s="17">
        <v>4</v>
      </c>
      <c r="N17" s="17">
        <v>1</v>
      </c>
      <c r="O17" s="17">
        <v>3</v>
      </c>
      <c r="P17" s="17">
        <v>3</v>
      </c>
      <c r="Q17" s="17">
        <v>1</v>
      </c>
      <c r="R17" s="17">
        <v>4</v>
      </c>
      <c r="S17" s="17">
        <v>4</v>
      </c>
      <c r="T17" s="17">
        <v>1</v>
      </c>
      <c r="U17" s="17">
        <v>2</v>
      </c>
      <c r="V17" s="19">
        <f t="shared" si="0"/>
        <v>8</v>
      </c>
      <c r="W17" s="20">
        <f t="shared" si="1"/>
        <v>2</v>
      </c>
      <c r="X17" s="20">
        <f t="shared" si="2"/>
        <v>6</v>
      </c>
    </row>
    <row r="18" spans="1:24" s="3" customFormat="1" ht="45">
      <c r="A18" s="26" t="s">
        <v>124</v>
      </c>
      <c r="B18" s="15">
        <v>16</v>
      </c>
      <c r="C18" s="16" t="s">
        <v>125</v>
      </c>
      <c r="D18" s="16" t="s">
        <v>126</v>
      </c>
      <c r="E18" s="16" t="s">
        <v>127</v>
      </c>
      <c r="F18" s="16" t="s">
        <v>128</v>
      </c>
      <c r="G18" s="17">
        <v>3</v>
      </c>
      <c r="H18" s="17">
        <v>3</v>
      </c>
      <c r="I18" s="17">
        <v>2</v>
      </c>
      <c r="J18" s="18">
        <v>4</v>
      </c>
      <c r="K18" s="18">
        <v>3</v>
      </c>
      <c r="L18" s="18">
        <v>2</v>
      </c>
      <c r="M18" s="17">
        <v>3</v>
      </c>
      <c r="N18" s="17">
        <v>3</v>
      </c>
      <c r="O18" s="17">
        <v>4</v>
      </c>
      <c r="P18" s="17">
        <v>2</v>
      </c>
      <c r="Q18" s="17">
        <v>2</v>
      </c>
      <c r="R18" s="17">
        <v>4</v>
      </c>
      <c r="S18" s="17">
        <v>4</v>
      </c>
      <c r="T18" s="17">
        <v>3</v>
      </c>
      <c r="U18" s="17">
        <v>2</v>
      </c>
      <c r="V18" s="19">
        <f t="shared" si="0"/>
        <v>6.4</v>
      </c>
      <c r="W18" s="20">
        <f t="shared" si="1"/>
        <v>5.6000000000000005</v>
      </c>
      <c r="X18" s="20">
        <f t="shared" si="2"/>
        <v>5.6000000000000005</v>
      </c>
    </row>
    <row r="19" spans="1:24" s="3" customFormat="1" ht="60">
      <c r="A19" s="26"/>
      <c r="B19" s="15">
        <v>17</v>
      </c>
      <c r="C19" s="16" t="s">
        <v>129</v>
      </c>
      <c r="D19" s="16" t="s">
        <v>130</v>
      </c>
      <c r="E19" s="16" t="s">
        <v>161</v>
      </c>
      <c r="F19" s="16" t="s">
        <v>131</v>
      </c>
      <c r="G19" s="17">
        <v>3</v>
      </c>
      <c r="H19" s="17">
        <v>2</v>
      </c>
      <c r="I19" s="17">
        <v>3</v>
      </c>
      <c r="J19" s="18">
        <v>4</v>
      </c>
      <c r="K19" s="18">
        <v>1</v>
      </c>
      <c r="L19" s="18">
        <v>2</v>
      </c>
      <c r="M19" s="17">
        <v>4</v>
      </c>
      <c r="N19" s="17">
        <v>3</v>
      </c>
      <c r="O19" s="17">
        <v>2</v>
      </c>
      <c r="P19" s="17">
        <v>2</v>
      </c>
      <c r="Q19" s="17">
        <v>3</v>
      </c>
      <c r="R19" s="17">
        <v>3</v>
      </c>
      <c r="S19" s="17">
        <v>4</v>
      </c>
      <c r="T19" s="17">
        <v>3</v>
      </c>
      <c r="U19" s="17">
        <v>3</v>
      </c>
      <c r="V19" s="19">
        <f t="shared" si="0"/>
        <v>6.8000000000000007</v>
      </c>
      <c r="W19" s="20">
        <f t="shared" si="1"/>
        <v>4.8000000000000007</v>
      </c>
      <c r="X19" s="20">
        <f t="shared" si="2"/>
        <v>5.2</v>
      </c>
    </row>
    <row r="20" spans="1:24" s="3" customFormat="1" ht="60">
      <c r="A20" s="26"/>
      <c r="B20" s="15">
        <v>18</v>
      </c>
      <c r="C20" s="16" t="s">
        <v>132</v>
      </c>
      <c r="D20" s="16" t="s">
        <v>130</v>
      </c>
      <c r="E20" s="16" t="s">
        <v>162</v>
      </c>
      <c r="F20" s="16" t="s">
        <v>133</v>
      </c>
      <c r="G20" s="17">
        <v>4</v>
      </c>
      <c r="H20" s="17">
        <v>3</v>
      </c>
      <c r="I20" s="17">
        <v>4</v>
      </c>
      <c r="J20" s="18">
        <v>4</v>
      </c>
      <c r="K20" s="18">
        <v>2</v>
      </c>
      <c r="L20" s="18">
        <v>1</v>
      </c>
      <c r="M20" s="17">
        <v>3</v>
      </c>
      <c r="N20" s="17">
        <v>3</v>
      </c>
      <c r="O20" s="17">
        <v>2</v>
      </c>
      <c r="P20" s="17">
        <v>2</v>
      </c>
      <c r="Q20" s="17">
        <v>3</v>
      </c>
      <c r="R20" s="17">
        <v>3</v>
      </c>
      <c r="S20" s="17">
        <v>4</v>
      </c>
      <c r="T20" s="17">
        <v>3</v>
      </c>
      <c r="U20" s="17">
        <v>2</v>
      </c>
      <c r="V20" s="19">
        <f t="shared" si="0"/>
        <v>6.8000000000000007</v>
      </c>
      <c r="W20" s="20">
        <f t="shared" si="1"/>
        <v>5.6000000000000005</v>
      </c>
      <c r="X20" s="20">
        <f t="shared" si="2"/>
        <v>4.8000000000000007</v>
      </c>
    </row>
    <row r="21" spans="1:24" s="3" customFormat="1" ht="60">
      <c r="A21" s="26"/>
      <c r="B21" s="15">
        <v>19</v>
      </c>
      <c r="C21" s="16" t="s">
        <v>134</v>
      </c>
      <c r="D21" s="16" t="s">
        <v>135</v>
      </c>
      <c r="E21" s="16" t="s">
        <v>136</v>
      </c>
      <c r="F21" s="16" t="s">
        <v>137</v>
      </c>
      <c r="G21" s="17">
        <v>4</v>
      </c>
      <c r="H21" s="17">
        <v>2</v>
      </c>
      <c r="I21" s="17">
        <v>3</v>
      </c>
      <c r="J21" s="18">
        <v>4</v>
      </c>
      <c r="K21" s="18">
        <v>1</v>
      </c>
      <c r="L21" s="18">
        <v>2</v>
      </c>
      <c r="M21" s="17">
        <v>4</v>
      </c>
      <c r="N21" s="17">
        <v>3</v>
      </c>
      <c r="O21" s="17">
        <v>3</v>
      </c>
      <c r="P21" s="17">
        <v>2</v>
      </c>
      <c r="Q21" s="17">
        <v>2</v>
      </c>
      <c r="R21" s="17">
        <v>3</v>
      </c>
      <c r="S21" s="17">
        <v>4</v>
      </c>
      <c r="T21" s="17">
        <v>3</v>
      </c>
      <c r="U21" s="17">
        <v>2</v>
      </c>
      <c r="V21" s="19">
        <f t="shared" si="0"/>
        <v>7.2</v>
      </c>
      <c r="W21" s="20">
        <f t="shared" si="1"/>
        <v>4.4000000000000004</v>
      </c>
      <c r="X21" s="20">
        <f t="shared" si="2"/>
        <v>5.2</v>
      </c>
    </row>
    <row r="22" spans="1:24" s="3" customFormat="1" ht="105">
      <c r="A22" s="26"/>
      <c r="B22" s="15">
        <v>20</v>
      </c>
      <c r="C22" s="16" t="s">
        <v>138</v>
      </c>
      <c r="D22" s="16" t="s">
        <v>135</v>
      </c>
      <c r="E22" s="16" t="s">
        <v>139</v>
      </c>
      <c r="F22" s="16" t="s">
        <v>140</v>
      </c>
      <c r="G22" s="17">
        <v>3</v>
      </c>
      <c r="H22" s="17">
        <v>2</v>
      </c>
      <c r="I22" s="17">
        <v>2</v>
      </c>
      <c r="J22" s="18">
        <v>4</v>
      </c>
      <c r="K22" s="18">
        <v>1</v>
      </c>
      <c r="L22" s="18">
        <v>3</v>
      </c>
      <c r="M22" s="17">
        <v>4</v>
      </c>
      <c r="N22" s="17">
        <v>3</v>
      </c>
      <c r="O22" s="17">
        <v>4</v>
      </c>
      <c r="P22" s="17">
        <v>2</v>
      </c>
      <c r="Q22" s="17">
        <v>4</v>
      </c>
      <c r="R22" s="17">
        <v>3</v>
      </c>
      <c r="S22" s="17">
        <v>4</v>
      </c>
      <c r="T22" s="17">
        <v>3</v>
      </c>
      <c r="U22" s="17">
        <v>3</v>
      </c>
      <c r="V22" s="19">
        <f t="shared" si="0"/>
        <v>6.8000000000000007</v>
      </c>
      <c r="W22" s="20">
        <f t="shared" si="1"/>
        <v>5.2</v>
      </c>
      <c r="X22" s="20">
        <f t="shared" si="2"/>
        <v>6</v>
      </c>
    </row>
    <row r="23" spans="1:24" s="4" customFormat="1">
      <c r="A23" s="15" t="s">
        <v>141</v>
      </c>
      <c r="B23" s="15"/>
      <c r="C23" s="15"/>
      <c r="D23" s="15"/>
      <c r="E23" s="15"/>
      <c r="F23" s="15"/>
      <c r="G23" s="19">
        <f t="shared" ref="G23:X23" si="3">SUM(G3:G22)*0.05</f>
        <v>3.9000000000000004</v>
      </c>
      <c r="H23" s="19">
        <f t="shared" si="3"/>
        <v>2.4500000000000002</v>
      </c>
      <c r="I23" s="19">
        <f t="shared" si="3"/>
        <v>3.2</v>
      </c>
      <c r="J23" s="19">
        <f t="shared" si="3"/>
        <v>4</v>
      </c>
      <c r="K23" s="19">
        <f t="shared" si="3"/>
        <v>2.4000000000000004</v>
      </c>
      <c r="L23" s="19">
        <f t="shared" si="3"/>
        <v>3.4000000000000004</v>
      </c>
      <c r="M23" s="19">
        <f t="shared" si="3"/>
        <v>3.8000000000000003</v>
      </c>
      <c r="N23" s="19">
        <f t="shared" si="3"/>
        <v>2.75</v>
      </c>
      <c r="O23" s="19">
        <f t="shared" si="3"/>
        <v>3.1500000000000004</v>
      </c>
      <c r="P23" s="19">
        <f t="shared" si="3"/>
        <v>2.5500000000000003</v>
      </c>
      <c r="Q23" s="19">
        <f t="shared" si="3"/>
        <v>2.9000000000000004</v>
      </c>
      <c r="R23" s="19">
        <f t="shared" si="3"/>
        <v>3.7</v>
      </c>
      <c r="S23" s="19">
        <f t="shared" si="3"/>
        <v>3.8000000000000003</v>
      </c>
      <c r="T23" s="19">
        <f t="shared" si="3"/>
        <v>2.6</v>
      </c>
      <c r="U23" s="19">
        <f t="shared" si="3"/>
        <v>2.4000000000000004</v>
      </c>
      <c r="V23" s="19">
        <f t="shared" si="3"/>
        <v>7.2200000000000006</v>
      </c>
      <c r="W23" s="19">
        <f t="shared" si="3"/>
        <v>5.24</v>
      </c>
      <c r="X23" s="19">
        <f t="shared" si="3"/>
        <v>6.3400000000000007</v>
      </c>
    </row>
    <row r="24" spans="1:24" s="3" customFormat="1" ht="14">
      <c r="J24" s="4"/>
      <c r="K24" s="4"/>
      <c r="L24" s="4"/>
    </row>
    <row r="25" spans="1:24" s="3" customFormat="1" ht="14">
      <c r="J25" s="4"/>
      <c r="K25" s="4"/>
      <c r="L25" s="4"/>
    </row>
  </sheetData>
  <mergeCells count="14">
    <mergeCell ref="V1:X1"/>
    <mergeCell ref="J1:L1"/>
    <mergeCell ref="G1:I1"/>
    <mergeCell ref="M1:O1"/>
    <mergeCell ref="P1:R1"/>
    <mergeCell ref="S1:U1"/>
    <mergeCell ref="D1:D2"/>
    <mergeCell ref="E1:E2"/>
    <mergeCell ref="F1:F2"/>
    <mergeCell ref="A3:A17"/>
    <mergeCell ref="A18:A22"/>
    <mergeCell ref="A1:A2"/>
    <mergeCell ref="B1:B2"/>
    <mergeCell ref="C1:C2"/>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E6945-C9C7-4BA3-8327-99602D95F851}">
  <dimension ref="A1:J12"/>
  <sheetViews>
    <sheetView zoomScale="186" zoomScaleNormal="186" workbookViewId="0">
      <selection activeCell="C7" sqref="C7"/>
    </sheetView>
  </sheetViews>
  <sheetFormatPr baseColWidth="10" defaultColWidth="8.83203125" defaultRowHeight="15"/>
  <cols>
    <col min="1" max="1" width="27" customWidth="1"/>
    <col min="2" max="2" width="20.1640625" customWidth="1"/>
    <col min="3" max="3" width="17.1640625" customWidth="1"/>
    <col min="4" max="4" width="15.5" customWidth="1"/>
    <col min="5" max="5" width="20.6640625" customWidth="1"/>
    <col min="6" max="6" width="22" customWidth="1"/>
    <col min="7" max="7" width="29.6640625" customWidth="1"/>
    <col min="8" max="8" width="32" customWidth="1"/>
  </cols>
  <sheetData>
    <row r="1" spans="1:10" ht="16">
      <c r="A1" s="5" t="s">
        <v>3</v>
      </c>
      <c r="B1" s="5" t="s">
        <v>50</v>
      </c>
      <c r="C1" s="5" t="s">
        <v>66</v>
      </c>
      <c r="D1" s="5" t="s">
        <v>51</v>
      </c>
      <c r="E1" s="5" t="s">
        <v>52</v>
      </c>
      <c r="F1" s="5" t="s">
        <v>53</v>
      </c>
      <c r="G1" s="5" t="s">
        <v>54</v>
      </c>
      <c r="H1" s="5" t="s">
        <v>1</v>
      </c>
    </row>
    <row r="2" spans="1:10" ht="32">
      <c r="A2" s="5" t="s">
        <v>4</v>
      </c>
      <c r="B2" s="4">
        <v>3.9000000000000004</v>
      </c>
      <c r="C2" s="4">
        <v>4</v>
      </c>
      <c r="D2" s="4">
        <v>3.8000000000000003</v>
      </c>
      <c r="E2" s="4">
        <v>2.5499999999999998</v>
      </c>
      <c r="F2" s="4">
        <v>3.8000000000000003</v>
      </c>
      <c r="G2" s="4">
        <v>7.22</v>
      </c>
      <c r="H2" s="5" t="s">
        <v>5</v>
      </c>
      <c r="I2" s="2"/>
      <c r="J2" s="2"/>
    </row>
    <row r="3" spans="1:10" ht="32">
      <c r="A3" s="5" t="s">
        <v>6</v>
      </c>
      <c r="B3" s="4">
        <v>2.4500000000000002</v>
      </c>
      <c r="C3" s="4">
        <v>2.4000000000000004</v>
      </c>
      <c r="D3" s="4">
        <v>2.75</v>
      </c>
      <c r="E3" s="4">
        <v>2.9</v>
      </c>
      <c r="F3" s="4">
        <v>2.6</v>
      </c>
      <c r="G3" s="4">
        <v>5.24</v>
      </c>
      <c r="H3" s="5" t="s">
        <v>68</v>
      </c>
      <c r="J3" s="1"/>
    </row>
    <row r="4" spans="1:10" ht="32">
      <c r="A4" s="5" t="s">
        <v>7</v>
      </c>
      <c r="B4" s="4">
        <v>3.2</v>
      </c>
      <c r="C4" s="4">
        <v>3.4000000000000004</v>
      </c>
      <c r="D4" s="4">
        <v>3.1500000000000004</v>
      </c>
      <c r="E4" s="4">
        <v>3.7</v>
      </c>
      <c r="F4" s="4">
        <v>2.4000000000000004</v>
      </c>
      <c r="G4" s="4">
        <v>6.34</v>
      </c>
      <c r="H4" s="5" t="s">
        <v>8</v>
      </c>
    </row>
    <row r="5" spans="1:10" ht="16">
      <c r="A5" s="5" t="s">
        <v>9</v>
      </c>
      <c r="B5" s="5" t="s">
        <v>56</v>
      </c>
      <c r="C5" s="5" t="s">
        <v>67</v>
      </c>
      <c r="D5" s="5" t="s">
        <v>58</v>
      </c>
      <c r="E5" s="5" t="s">
        <v>60</v>
      </c>
      <c r="F5" s="5" t="s">
        <v>62</v>
      </c>
      <c r="G5" s="5" t="s">
        <v>64</v>
      </c>
      <c r="H5" s="5" t="s">
        <v>49</v>
      </c>
    </row>
    <row r="6" spans="1:10" ht="48">
      <c r="A6" s="5" t="s">
        <v>4</v>
      </c>
      <c r="B6" s="4">
        <v>3.9000000000000004</v>
      </c>
      <c r="C6" s="4">
        <v>4</v>
      </c>
      <c r="D6" s="4">
        <v>3.8000000000000003</v>
      </c>
      <c r="E6" s="4">
        <v>2.5499999999999998</v>
      </c>
      <c r="F6" s="4">
        <v>3.8000000000000003</v>
      </c>
      <c r="G6" s="4">
        <v>7.22</v>
      </c>
      <c r="H6" s="5" t="s">
        <v>10</v>
      </c>
    </row>
    <row r="7" spans="1:10" ht="64">
      <c r="A7" s="5" t="s">
        <v>6</v>
      </c>
      <c r="B7" s="4">
        <v>2.4500000000000002</v>
      </c>
      <c r="C7" s="4">
        <v>2.4000000000000004</v>
      </c>
      <c r="D7" s="4">
        <v>2.75</v>
      </c>
      <c r="E7" s="4">
        <v>2.9</v>
      </c>
      <c r="F7" s="4">
        <v>2.6</v>
      </c>
      <c r="G7" s="4">
        <v>5.24</v>
      </c>
      <c r="H7" s="5" t="s">
        <v>11</v>
      </c>
    </row>
    <row r="8" spans="1:10" ht="64">
      <c r="A8" s="5" t="s">
        <v>12</v>
      </c>
      <c r="B8" s="4">
        <v>3.2</v>
      </c>
      <c r="C8" s="4">
        <v>3.4000000000000004</v>
      </c>
      <c r="D8" s="4">
        <v>3.1500000000000004</v>
      </c>
      <c r="E8" s="4">
        <v>3.7</v>
      </c>
      <c r="F8" s="4">
        <v>2.4000000000000004</v>
      </c>
      <c r="G8" s="4">
        <v>6.34</v>
      </c>
      <c r="H8" s="5" t="s">
        <v>13</v>
      </c>
    </row>
    <row r="10" spans="1:10">
      <c r="A10" s="1"/>
    </row>
    <row r="11" spans="1:10">
      <c r="A11" s="1"/>
    </row>
    <row r="12" spans="1:10">
      <c r="A12" s="1"/>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QA evaluation</vt:lpstr>
      <vt:lpstr>QA evaluation in Chines</vt:lpstr>
      <vt:lpstr>评估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博 王</dc:creator>
  <cp:lastModifiedBy>Cwang</cp:lastModifiedBy>
  <dcterms:created xsi:type="dcterms:W3CDTF">2025-07-11T02:49:01Z</dcterms:created>
  <dcterms:modified xsi:type="dcterms:W3CDTF">2025-07-21T01:56:04Z</dcterms:modified>
</cp:coreProperties>
</file>