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MEDC2019\赛事文件\"/>
    </mc:Choice>
  </mc:AlternateContent>
  <bookViews>
    <workbookView xWindow="917" yWindow="437" windowWidth="27077" windowHeight="20563"/>
  </bookViews>
  <sheets>
    <sheet name="分组" sheetId="1" r:id="rId1"/>
    <sheet name="退赛设备情况" sheetId="5" r:id="rId2"/>
    <sheet name="指导人员" sheetId="3" r:id="rId3"/>
    <sheet name="联系方式" sheetId="2" r:id="rId4"/>
    <sheet name="预审安排" sheetId="4" r:id="rId5"/>
  </sheets>
  <calcPr calcId="162913"/>
</workbook>
</file>

<file path=xl/calcChain.xml><?xml version="1.0" encoding="utf-8"?>
<calcChain xmlns="http://schemas.openxmlformats.org/spreadsheetml/2006/main">
  <c r="G36" i="1" l="1"/>
  <c r="L3" i="4" l="1"/>
  <c r="L4" i="4"/>
  <c r="L5" i="4"/>
  <c r="L6" i="4"/>
  <c r="L7" i="4"/>
  <c r="L8" i="4"/>
  <c r="L9" i="4"/>
  <c r="L10" i="4"/>
  <c r="L11" i="4"/>
  <c r="L2" i="4"/>
  <c r="K6" i="4"/>
  <c r="K10" i="4"/>
  <c r="K11" i="4"/>
  <c r="K9" i="4"/>
  <c r="K3" i="4"/>
  <c r="K4" i="4"/>
  <c r="K2" i="4"/>
  <c r="G10" i="4"/>
  <c r="G11" i="4"/>
  <c r="G9" i="4"/>
  <c r="G7" i="4"/>
  <c r="G3" i="4"/>
  <c r="G4" i="4"/>
  <c r="G2" i="4"/>
  <c r="E10" i="4"/>
  <c r="E11" i="4"/>
  <c r="E9" i="4"/>
  <c r="E4" i="4"/>
  <c r="E5" i="4"/>
  <c r="E6" i="4"/>
  <c r="E7" i="4"/>
  <c r="E3" i="4"/>
</calcChain>
</file>

<file path=xl/sharedStrings.xml><?xml version="1.0" encoding="utf-8"?>
<sst xmlns="http://schemas.openxmlformats.org/spreadsheetml/2006/main" count="877" uniqueCount="410">
  <si>
    <t>序号</t>
  </si>
  <si>
    <t>1、队名</t>
  </si>
  <si>
    <t>pzd</t>
  </si>
  <si>
    <t>快乐的克里斯蒂娜队</t>
  </si>
  <si>
    <t>三只小萌新</t>
  </si>
  <si>
    <t>Goodenough组</t>
  </si>
  <si>
    <t>无名小队</t>
  </si>
  <si>
    <t>叶一涵</t>
  </si>
  <si>
    <t>三系联队</t>
  </si>
  <si>
    <t>单走一个六</t>
  </si>
  <si>
    <t>SCP-217B</t>
  </si>
  <si>
    <t>我觉得你说的不队</t>
  </si>
  <si>
    <t>菜鸡队(单人组队)</t>
  </si>
  <si>
    <t>稳住队</t>
  </si>
  <si>
    <t>玩家1号</t>
  </si>
  <si>
    <t>袁泳</t>
  </si>
  <si>
    <t>三五组合</t>
  </si>
  <si>
    <t>材料小队</t>
  </si>
  <si>
    <t>红鲤鱼与绿鲤鱼队</t>
  </si>
  <si>
    <t>荷塘月色快乐划水队</t>
  </si>
  <si>
    <t>VC队</t>
  </si>
  <si>
    <t>4grmd5gdO0i&amp;f5mh</t>
  </si>
  <si>
    <t>让我康康</t>
  </si>
  <si>
    <t>最强小脑</t>
  </si>
  <si>
    <t>滕润航</t>
  </si>
  <si>
    <t>2、成员名单</t>
  </si>
  <si>
    <t>平衡大师队</t>
  </si>
  <si>
    <t>张晟源</t>
  </si>
  <si>
    <t>邓璟瑗</t>
  </si>
  <si>
    <t>潘首安</t>
  </si>
  <si>
    <t>刘庚</t>
  </si>
  <si>
    <t>樊其航</t>
  </si>
  <si>
    <t>邢海潼</t>
  </si>
  <si>
    <t>苍岳洋</t>
  </si>
  <si>
    <t>郝瀚</t>
  </si>
  <si>
    <t>时其然</t>
  </si>
  <si>
    <t>张予衡</t>
  </si>
  <si>
    <t>王谢衡</t>
  </si>
  <si>
    <t>蔡鲲鹏</t>
  </si>
  <si>
    <t>苑蒙</t>
  </si>
  <si>
    <t>许钧愉</t>
  </si>
  <si>
    <t>韩楚然</t>
  </si>
  <si>
    <t>多江山</t>
  </si>
  <si>
    <t>贾润喆</t>
  </si>
  <si>
    <t>杜首良</t>
  </si>
  <si>
    <t>李琦</t>
  </si>
  <si>
    <t>张宋言</t>
  </si>
  <si>
    <t>李冰白</t>
  </si>
  <si>
    <t>赵琦佳</t>
  </si>
  <si>
    <t>陈德雨</t>
  </si>
  <si>
    <t>丁思宇</t>
  </si>
  <si>
    <t>李凯霖</t>
  </si>
  <si>
    <t>王琛</t>
  </si>
  <si>
    <t>谭跳</t>
  </si>
  <si>
    <t>林青</t>
  </si>
  <si>
    <t>邓超</t>
  </si>
  <si>
    <t>王略</t>
  </si>
  <si>
    <t>郭立本</t>
  </si>
  <si>
    <t>刘逸凯</t>
  </si>
  <si>
    <t>何奕彬</t>
  </si>
  <si>
    <t>汤晨</t>
  </si>
  <si>
    <t>赵宇轩</t>
  </si>
  <si>
    <t>李亚博</t>
  </si>
  <si>
    <t>王奕绅</t>
  </si>
  <si>
    <t>郝海清</t>
  </si>
  <si>
    <t>张博涵</t>
  </si>
  <si>
    <t>卢祎迪</t>
  </si>
  <si>
    <t>杜子煜</t>
  </si>
  <si>
    <t>李子康</t>
  </si>
  <si>
    <t>刘润心</t>
  </si>
  <si>
    <t>郑雨珂</t>
  </si>
  <si>
    <t>李璇</t>
  </si>
  <si>
    <t>苏子彧</t>
  </si>
  <si>
    <t>马旭君</t>
  </si>
  <si>
    <t>张越</t>
  </si>
  <si>
    <t>1、(队长姓名：)</t>
  </si>
  <si>
    <t>1、(班级：)</t>
  </si>
  <si>
    <t>1、(学号:)</t>
  </si>
  <si>
    <t>1、(邮箱：)</t>
  </si>
  <si>
    <t>1、(手机：)</t>
  </si>
  <si>
    <t>2、(姓名：)</t>
  </si>
  <si>
    <t>2、(班级：)</t>
  </si>
  <si>
    <t>2、(学号:)</t>
  </si>
  <si>
    <t>2、(邮箱：)</t>
  </si>
  <si>
    <t>2、(手机：)</t>
  </si>
  <si>
    <t>3、(姓名：)</t>
  </si>
  <si>
    <t>3、(班级：)</t>
  </si>
  <si>
    <t>3、(学号:)</t>
  </si>
  <si>
    <t>3、(邮箱：)</t>
  </si>
  <si>
    <t>3、(手机：)</t>
  </si>
  <si>
    <t>机械905</t>
  </si>
  <si>
    <t>2019010569</t>
  </si>
  <si>
    <t>heyb19@mails.tsinghua.edu.cn</t>
  </si>
  <si>
    <t>18801380375</t>
  </si>
  <si>
    <t>(空)</t>
  </si>
  <si>
    <t>2</t>
  </si>
  <si>
    <t>机械907</t>
  </si>
  <si>
    <t>2019010594</t>
  </si>
  <si>
    <t>yuheng-z19@mails.tsinghua.edu.cn</t>
  </si>
  <si>
    <t>15910601952</t>
  </si>
  <si>
    <t>2019010603</t>
  </si>
  <si>
    <t>ckp19@mails.tsinghua.edu.cn</t>
  </si>
  <si>
    <t>18605961760</t>
  </si>
  <si>
    <t>2019010602</t>
  </si>
  <si>
    <t>wxh19@mails.tsinghua.edu.cn</t>
  </si>
  <si>
    <t>13905271221</t>
  </si>
  <si>
    <t>3</t>
  </si>
  <si>
    <t>机械906</t>
  </si>
  <si>
    <t>2019010581</t>
  </si>
  <si>
    <t>luyd19@mails.tsinghua.edu.cn</t>
  </si>
  <si>
    <t>18737348590</t>
  </si>
  <si>
    <t>2019010588</t>
  </si>
  <si>
    <t>lizk19@mails.tsinghua.edu.cn</t>
  </si>
  <si>
    <t>15210170878</t>
  </si>
  <si>
    <t>2019010579</t>
  </si>
  <si>
    <t>duzy19@mails.tsinghua.edu.cn</t>
  </si>
  <si>
    <t>13645335255</t>
  </si>
  <si>
    <t>4</t>
  </si>
  <si>
    <t>能源92</t>
  </si>
  <si>
    <t>2019010875</t>
  </si>
  <si>
    <t>791433721@qq.com</t>
  </si>
  <si>
    <t>13309247490</t>
  </si>
  <si>
    <t>能源91</t>
  </si>
  <si>
    <t>2019010128</t>
  </si>
  <si>
    <t>2359093986@qq.com</t>
  </si>
  <si>
    <t>15991384437</t>
  </si>
  <si>
    <t>兵9</t>
  </si>
  <si>
    <t>2019011029</t>
  </si>
  <si>
    <t>1258482054@qq.com</t>
  </si>
  <si>
    <t>18502910702</t>
  </si>
  <si>
    <t>5</t>
  </si>
  <si>
    <t>2019010601</t>
  </si>
  <si>
    <t>suzy19@mails.tsinghua.edu.cn</t>
  </si>
  <si>
    <t>15004687936</t>
  </si>
  <si>
    <t>2019010583</t>
  </si>
  <si>
    <t>1439065749@qq.com</t>
  </si>
  <si>
    <t>18893171696</t>
  </si>
  <si>
    <t>2019010578</t>
  </si>
  <si>
    <t>yuezhang19@mailstsinghua.edu.cn</t>
  </si>
  <si>
    <t>18356892302</t>
  </si>
  <si>
    <t>6</t>
  </si>
  <si>
    <t>机械905班</t>
  </si>
  <si>
    <t>2019010550</t>
  </si>
  <si>
    <t>cangyy19@mails.tsinghua.edu.cn</t>
  </si>
  <si>
    <t>15633888657</t>
  </si>
  <si>
    <t>力9</t>
  </si>
  <si>
    <t>2019011482</t>
  </si>
  <si>
    <t>haoh19@mails.tsinghua.edu.cn</t>
  </si>
  <si>
    <t>13931879605</t>
  </si>
  <si>
    <t>2019010557</t>
  </si>
  <si>
    <t>shiqr19@mails.tsinghua.edu.cn</t>
  </si>
  <si>
    <t>19801189032</t>
  </si>
  <si>
    <t>7</t>
  </si>
  <si>
    <t>工92</t>
  </si>
  <si>
    <t>2019010840</t>
  </si>
  <si>
    <t>846525992@qq.com</t>
  </si>
  <si>
    <t>18800127198</t>
  </si>
  <si>
    <t>2019010613</t>
  </si>
  <si>
    <t>lin-q19@mails.tsinghua.edu.cn</t>
  </si>
  <si>
    <t>18813026697</t>
  </si>
  <si>
    <t>8</t>
  </si>
  <si>
    <t>何雨萌</t>
  </si>
  <si>
    <t>2019010589</t>
  </si>
  <si>
    <t>heym19@mails.tsinghua.edu.cn</t>
  </si>
  <si>
    <t>15801558658</t>
  </si>
  <si>
    <t>9</t>
  </si>
  <si>
    <t>2019010600</t>
  </si>
  <si>
    <t>ding-sy19@mails.tsinghua.edu.cn</t>
  </si>
  <si>
    <t>15134341621</t>
  </si>
  <si>
    <t>基科91</t>
  </si>
  <si>
    <t>2019010598</t>
  </si>
  <si>
    <t>likl19@mails.tsinghya.edu.cn</t>
  </si>
  <si>
    <t>18810965802</t>
  </si>
  <si>
    <t>2019010596</t>
  </si>
  <si>
    <t>wangchen19@mails.tsinghua.edu.cn</t>
  </si>
  <si>
    <t>15034061069</t>
  </si>
  <si>
    <t>10</t>
  </si>
  <si>
    <t>能源96</t>
  </si>
  <si>
    <t>2019011570</t>
  </si>
  <si>
    <t>905360461@qq.com</t>
  </si>
  <si>
    <t>13728789912</t>
  </si>
  <si>
    <t>经91</t>
  </si>
  <si>
    <t>2019012450</t>
  </si>
  <si>
    <t>1343024778@qq.com</t>
  </si>
  <si>
    <t>14707548116</t>
  </si>
  <si>
    <t>11</t>
  </si>
  <si>
    <t>2019010614</t>
  </si>
  <si>
    <t>libb19@mails.tsinghua.edu.cn</t>
  </si>
  <si>
    <t>13895028464</t>
  </si>
  <si>
    <t>2019010610</t>
  </si>
  <si>
    <t>chendy19@mails.tsinghua.edu.cn</t>
  </si>
  <si>
    <t>13120111877</t>
  </si>
  <si>
    <t>2019010609</t>
  </si>
  <si>
    <t>zhaoqj19@mails.tsinghua.edu.cn</t>
  </si>
  <si>
    <t>13363301326</t>
  </si>
  <si>
    <t>12</t>
  </si>
  <si>
    <t>2019010561</t>
  </si>
  <si>
    <t>liug19@mails.tsinghua.edu.cn</t>
  </si>
  <si>
    <t>18801355703</t>
  </si>
  <si>
    <t>樊齐航</t>
  </si>
  <si>
    <t>2019010551</t>
  </si>
  <si>
    <t>2209946238@qq.com</t>
  </si>
  <si>
    <t>18911734350</t>
  </si>
  <si>
    <t>2019010552</t>
  </si>
  <si>
    <t>1507763936@qq.com</t>
  </si>
  <si>
    <t>13716103799</t>
  </si>
  <si>
    <t>13</t>
  </si>
  <si>
    <t>2019010556</t>
  </si>
  <si>
    <t>yuanyong19@mails.tsinghua.edu.cn</t>
  </si>
  <si>
    <t>18801352171</t>
  </si>
  <si>
    <t>14</t>
  </si>
  <si>
    <t>李佐龙</t>
  </si>
  <si>
    <t>2019010595</t>
  </si>
  <si>
    <t>2433400451@qq.com</t>
  </si>
  <si>
    <t>15535528811</t>
  </si>
  <si>
    <t>王文新</t>
  </si>
  <si>
    <t>自91</t>
  </si>
  <si>
    <t>2019011354</t>
  </si>
  <si>
    <t>wang-wx19@mails.tsinghua.edu.cn</t>
  </si>
  <si>
    <t>18235536336</t>
  </si>
  <si>
    <t>贾宇飞</t>
  </si>
  <si>
    <t>自93</t>
  </si>
  <si>
    <t>2019011394</t>
  </si>
  <si>
    <t>1305116641@qq.com</t>
  </si>
  <si>
    <t>18534101557</t>
  </si>
  <si>
    <t>15</t>
  </si>
  <si>
    <t>16</t>
  </si>
  <si>
    <t>高浚然</t>
  </si>
  <si>
    <t>2019012429</t>
  </si>
  <si>
    <t>gaojr@mails.tsinghua.edu.cn</t>
  </si>
  <si>
    <t>15901282019</t>
  </si>
  <si>
    <t>杨思行</t>
  </si>
  <si>
    <t>2019012448</t>
  </si>
  <si>
    <t>3257738832@qq.com</t>
  </si>
  <si>
    <t>13311314002</t>
  </si>
  <si>
    <t>黄嘉诚</t>
  </si>
  <si>
    <t>2019012446</t>
  </si>
  <si>
    <t>975038533@qq.com</t>
  </si>
  <si>
    <t>18927478621</t>
  </si>
  <si>
    <t>17</t>
  </si>
  <si>
    <t>能源94</t>
  </si>
  <si>
    <t>2019010923</t>
  </si>
  <si>
    <t>1113432719@qq.com</t>
  </si>
  <si>
    <t>18810033698</t>
  </si>
  <si>
    <t>18</t>
  </si>
  <si>
    <t>能源95</t>
  </si>
  <si>
    <t>2019010953</t>
  </si>
  <si>
    <t>q-l19@mails.tsinghua.edu.cn</t>
  </si>
  <si>
    <t>13717735388</t>
  </si>
  <si>
    <t>2019010966</t>
  </si>
  <si>
    <t>1179377400@qq.com</t>
  </si>
  <si>
    <t>18287556791</t>
  </si>
  <si>
    <t>19</t>
  </si>
  <si>
    <t>2019010573</t>
  </si>
  <si>
    <t>yuanm19@mails.tsinghua.edu.cn</t>
  </si>
  <si>
    <t>15048500320</t>
  </si>
  <si>
    <t>2019010591</t>
  </si>
  <si>
    <t>xujy19@mails.tsinghua.edu.cn</t>
  </si>
  <si>
    <t>18801095400</t>
  </si>
  <si>
    <t>2019010599</t>
  </si>
  <si>
    <t>hcr2010@126.com</t>
  </si>
  <si>
    <t>18604336551</t>
  </si>
  <si>
    <t>20</t>
  </si>
  <si>
    <t>2019010571</t>
  </si>
  <si>
    <t>lixuan19@mails.tsinghua.edu.cn</t>
  </si>
  <si>
    <t>18008772976</t>
  </si>
  <si>
    <t>2019010559</t>
  </si>
  <si>
    <t>zhengyk19@mails.tsinghua.edu.cn</t>
  </si>
  <si>
    <t>18810603245</t>
  </si>
  <si>
    <t>2019010612</t>
  </si>
  <si>
    <t>liurx19@mails.tsinghua.edu.cn</t>
  </si>
  <si>
    <t>13716053968</t>
  </si>
  <si>
    <t>21</t>
  </si>
  <si>
    <t>2019010577</t>
  </si>
  <si>
    <t>tangc19@mails.tsinghua.edu.cn</t>
  </si>
  <si>
    <t>18936270970</t>
  </si>
  <si>
    <t>22</t>
  </si>
  <si>
    <t>张羽童</t>
  </si>
  <si>
    <t>2019010580</t>
  </si>
  <si>
    <t>zhangyt19@mails.tsinghua.edu.cn</t>
  </si>
  <si>
    <t>18537288607</t>
  </si>
  <si>
    <t>常昊</t>
  </si>
  <si>
    <t>无92</t>
  </si>
  <si>
    <t>2019011016</t>
  </si>
  <si>
    <t>ch2410224215@126.com</t>
  </si>
  <si>
    <t>15090021975</t>
  </si>
  <si>
    <t>张明浩</t>
  </si>
  <si>
    <t>材93</t>
  </si>
  <si>
    <t>2019011908</t>
  </si>
  <si>
    <t>1059523427@qq.com</t>
  </si>
  <si>
    <t>15716311852</t>
  </si>
  <si>
    <t>23</t>
  </si>
  <si>
    <t>2019010585</t>
  </si>
  <si>
    <t>sy-zhang19@mails.tsinghua.edu.cn</t>
  </si>
  <si>
    <t>18833244658</t>
  </si>
  <si>
    <t>2019010586</t>
  </si>
  <si>
    <t>dengjy19@mails.tsinghua.edu.cn</t>
  </si>
  <si>
    <t>18290589657</t>
  </si>
  <si>
    <t>2019010575</t>
  </si>
  <si>
    <t>1742412922@qq.com</t>
  </si>
  <si>
    <t>13630697051</t>
  </si>
  <si>
    <t>24</t>
  </si>
  <si>
    <t>柒润宇</t>
  </si>
  <si>
    <t>材94</t>
  </si>
  <si>
    <t>2019011939</t>
  </si>
  <si>
    <t>qiry19@mails.tsinghua.edu.cn</t>
  </si>
  <si>
    <t>15296905787</t>
  </si>
  <si>
    <t>刘汉琦</t>
  </si>
  <si>
    <t>2019012001</t>
  </si>
  <si>
    <t>961632337@qq.com</t>
  </si>
  <si>
    <t>13161121988</t>
  </si>
  <si>
    <t>25</t>
  </si>
  <si>
    <t>能源98</t>
  </si>
  <si>
    <t>2019010682</t>
  </si>
  <si>
    <t>1049589225@qq.com</t>
  </si>
  <si>
    <t>18800131926</t>
  </si>
  <si>
    <t>2019010684</t>
  </si>
  <si>
    <t>1040875633@qq.com</t>
  </si>
  <si>
    <t>18800128198</t>
  </si>
  <si>
    <t>2019010681</t>
  </si>
  <si>
    <t>li-yb19@mails.tsinghua.edu.cn</t>
  </si>
  <si>
    <t>18801353613</t>
  </si>
  <si>
    <t>26</t>
  </si>
  <si>
    <t>2019011571</t>
  </si>
  <si>
    <t>tengrunhanf@163.com</t>
  </si>
  <si>
    <t>13667802318</t>
  </si>
  <si>
    <t>27</t>
  </si>
  <si>
    <t>2019010604</t>
  </si>
  <si>
    <t>haohq19@mails.tsinghua.edu.cn</t>
  </si>
  <si>
    <t>15905348112</t>
  </si>
  <si>
    <t>2019010606</t>
  </si>
  <si>
    <t>zhangbh19@mails.tsinghua.edu.cn</t>
  </si>
  <si>
    <t>13350016261</t>
  </si>
  <si>
    <t>28</t>
  </si>
  <si>
    <t>2019010605</t>
  </si>
  <si>
    <t>dengchao19@mails.tsinghua.edu.cn</t>
  </si>
  <si>
    <t>18673941303</t>
  </si>
  <si>
    <t>2019010607</t>
  </si>
  <si>
    <t>wanglue19@mails.tsinghua.edu.cn</t>
  </si>
  <si>
    <t>13858640915</t>
  </si>
  <si>
    <t>队长姓名</t>
    <phoneticPr fontId="1" type="noConversion"/>
  </si>
  <si>
    <t>班级</t>
    <phoneticPr fontId="1" type="noConversion"/>
  </si>
  <si>
    <t>学号</t>
    <phoneticPr fontId="1" type="noConversion"/>
  </si>
  <si>
    <t>邮箱</t>
    <phoneticPr fontId="1" type="noConversion"/>
  </si>
  <si>
    <t>手机</t>
    <phoneticPr fontId="1" type="noConversion"/>
  </si>
  <si>
    <t>姓名</t>
    <phoneticPr fontId="1" type="noConversion"/>
  </si>
  <si>
    <t>柒润宇</t>
    <phoneticPr fontId="1" type="noConversion"/>
  </si>
  <si>
    <t>刘汉琦</t>
    <phoneticPr fontId="1" type="noConversion"/>
  </si>
  <si>
    <t>好问题</t>
    <rPh sb="0" eb="3">
      <t>hao wen ti</t>
    </rPh>
    <phoneticPr fontId="1" type="noConversion"/>
  </si>
  <si>
    <t>提交情况</t>
    <rPh sb="0" eb="4">
      <t>ti jiao qing k</t>
    </rPh>
    <phoneticPr fontId="1" type="noConversion"/>
  </si>
  <si>
    <t>勇者无敌</t>
    <phoneticPr fontId="4" type="noConversion"/>
  </si>
  <si>
    <t>随机</t>
    <phoneticPr fontId="1" type="noConversion"/>
  </si>
  <si>
    <t>指导人员</t>
  </si>
  <si>
    <t>组号</t>
  </si>
  <si>
    <t>谢荣博</t>
  </si>
  <si>
    <t>王广晗</t>
  </si>
  <si>
    <t>陈龙</t>
  </si>
  <si>
    <t>郑重</t>
  </si>
  <si>
    <t>阎华毅</t>
  </si>
  <si>
    <t>潘益萱</t>
  </si>
  <si>
    <t>郑晗乐</t>
  </si>
  <si>
    <t>沈王天</t>
  </si>
  <si>
    <t>涂汉璋</t>
  </si>
  <si>
    <t>周卓润</t>
  </si>
  <si>
    <t>陈一阳</t>
    <phoneticPr fontId="10" type="noConversion"/>
  </si>
  <si>
    <t>队伍名称/队长</t>
    <phoneticPr fontId="4" type="noConversion"/>
  </si>
  <si>
    <t>我觉得你说的不对</t>
    <phoneticPr fontId="4" type="noConversion"/>
  </si>
  <si>
    <t>Goodenough</t>
    <phoneticPr fontId="4" type="noConversion"/>
  </si>
  <si>
    <t>荷塘月色快乐划水队</t>
    <phoneticPr fontId="4" type="noConversion"/>
  </si>
  <si>
    <t>三系联队</t>
    <phoneticPr fontId="4" type="noConversion"/>
  </si>
  <si>
    <t>pzd</t>
    <phoneticPr fontId="4" type="noConversion"/>
  </si>
  <si>
    <t>无名小组</t>
    <phoneticPr fontId="4" type="noConversion"/>
  </si>
  <si>
    <t>平衡大师</t>
    <rPh sb="0" eb="4">
      <t>ping heng da shji</t>
    </rPh>
    <phoneticPr fontId="4" type="noConversion"/>
  </si>
  <si>
    <t>是否解决</t>
    <rPh sb="0" eb="4">
      <t>shi fou jie jue</t>
    </rPh>
    <phoneticPr fontId="8" type="noConversion"/>
  </si>
  <si>
    <t>处理方式</t>
    <rPh sb="0" eb="4">
      <t>chu li fang shi</t>
    </rPh>
    <phoneticPr fontId="8" type="noConversion"/>
  </si>
  <si>
    <t>送去实验室</t>
    <rPh sb="0" eb="5">
      <t>song qu shi yan shi</t>
    </rPh>
    <phoneticPr fontId="8" type="noConversion"/>
  </si>
  <si>
    <t>列1</t>
  </si>
  <si>
    <t>列2</t>
  </si>
  <si>
    <t>列3</t>
  </si>
  <si>
    <t>列4</t>
  </si>
  <si>
    <t>列5</t>
  </si>
  <si>
    <t>没拿设备</t>
    <rPh sb="0" eb="4">
      <t>mei na she bei</t>
    </rPh>
    <phoneticPr fontId="8" type="noConversion"/>
  </si>
  <si>
    <t>勇者无敌</t>
    <rPh sb="0" eb="4">
      <t>yong zhe wu fi</t>
    </rPh>
    <phoneticPr fontId="1" type="noConversion"/>
  </si>
  <si>
    <t>yes</t>
    <phoneticPr fontId="8" type="noConversion"/>
  </si>
  <si>
    <t>预审</t>
    <phoneticPr fontId="8" type="noConversion"/>
  </si>
  <si>
    <t>自动起摆</t>
    <phoneticPr fontId="8" type="noConversion"/>
  </si>
  <si>
    <t>4grmd5gdO0i&amp;f5mh</t>
    <phoneticPr fontId="4" type="noConversion"/>
  </si>
  <si>
    <t>序列动作</t>
    <phoneticPr fontId="8" type="noConversion"/>
  </si>
  <si>
    <t>分数(5+10)</t>
    <phoneticPr fontId="8" type="noConversion"/>
  </si>
  <si>
    <t>分数(20)</t>
    <phoneticPr fontId="8" type="noConversion"/>
  </si>
  <si>
    <t>分数(5+10+10)</t>
    <phoneticPr fontId="8" type="noConversion"/>
  </si>
  <si>
    <t>顺序</t>
    <phoneticPr fontId="8" type="noConversion"/>
  </si>
  <si>
    <t>变化量</t>
    <phoneticPr fontId="8" type="noConversion"/>
  </si>
  <si>
    <t>恢复时间</t>
    <phoneticPr fontId="8" type="noConversion"/>
  </si>
  <si>
    <t>good</t>
  </si>
  <si>
    <t>倒了吗</t>
    <phoneticPr fontId="8" type="noConversion"/>
  </si>
  <si>
    <r>
      <t>b</t>
    </r>
    <r>
      <rPr>
        <sz val="10"/>
        <rFont val="Arial"/>
        <family val="2"/>
      </rPr>
      <t>ad</t>
    </r>
    <phoneticPr fontId="8" type="noConversion"/>
  </si>
  <si>
    <t>客观分(75)</t>
    <phoneticPr fontId="8" type="noConversion"/>
  </si>
  <si>
    <t>一等奖</t>
    <phoneticPr fontId="8" type="noConversion"/>
  </si>
  <si>
    <t>二等奖</t>
    <phoneticPr fontId="8" type="noConversion"/>
  </si>
  <si>
    <t>二等奖</t>
    <phoneticPr fontId="8" type="noConversion"/>
  </si>
  <si>
    <t>三等奖</t>
    <phoneticPr fontId="8" type="noConversion"/>
  </si>
  <si>
    <t>三等奖</t>
    <phoneticPr fontId="8" type="noConversion"/>
  </si>
  <si>
    <t>三等奖</t>
    <phoneticPr fontId="8" type="noConversion"/>
  </si>
  <si>
    <t xml:space="preserve"> </t>
    <phoneticPr fontId="1" type="noConversion"/>
  </si>
  <si>
    <t>一等奖</t>
    <phoneticPr fontId="1" type="noConversion"/>
  </si>
  <si>
    <t>二等奖</t>
    <phoneticPr fontId="1" type="noConversion"/>
  </si>
  <si>
    <t>二等奖</t>
    <phoneticPr fontId="1" type="noConversion"/>
  </si>
  <si>
    <t>三等奖</t>
    <phoneticPr fontId="1" type="noConversion"/>
  </si>
  <si>
    <t>三等奖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</si>
</sst>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7">
    <font>
      <sz val="10"/>
      <name val="Arial"/>
    </font>
    <font>
      <sz val="9"/>
      <name val="FangSong"/>
      <charset val="134"/>
    </font>
    <font>
      <b/>
      <sz val="12"/>
      <color rgb="FF3F3F3F"/>
      <name val="等线"/>
      <charset val="134"/>
      <scheme val="minor"/>
    </font>
    <font>
      <sz val="10"/>
      <color rgb="FFFF0000"/>
      <name val="Arial"/>
    </font>
    <font>
      <sz val="9"/>
      <name val="等线"/>
      <family val="3"/>
      <charset val="134"/>
      <scheme val="minor"/>
    </font>
    <font>
      <sz val="12"/>
      <color theme="1"/>
      <name val="Arial"/>
      <family val="2"/>
    </font>
    <font>
      <sz val="12"/>
      <color theme="1"/>
      <name val="Helvetica Neue"/>
      <family val="2"/>
    </font>
    <font>
      <sz val="10"/>
      <name val="宋体"/>
      <family val="3"/>
      <charset val="134"/>
    </font>
    <font>
      <sz val="9"/>
      <name val="FangSong"/>
      <family val="3"/>
      <charset val="134"/>
    </font>
    <font>
      <sz val="10"/>
      <color theme="1"/>
      <name val="宋体"/>
      <family val="3"/>
      <charset val="134"/>
    </font>
    <font>
      <sz val="9"/>
      <name val="宋体"/>
      <family val="3"/>
      <charset val="134"/>
    </font>
    <font>
      <sz val="10"/>
      <color theme="1"/>
      <name val="Arial"/>
      <family val="2"/>
    </font>
    <font>
      <sz val="12"/>
      <color theme="7" tint="0.59999389629810485"/>
      <name val="Arial"/>
      <family val="2"/>
    </font>
    <font>
      <sz val="10"/>
      <color theme="7" tint="0.59999389629810485"/>
      <name val="Arial"/>
      <family val="2"/>
    </font>
    <font>
      <sz val="10"/>
      <name val="Arial"/>
      <family val="2"/>
    </font>
    <font>
      <b/>
      <sz val="12"/>
      <name val="等线"/>
      <family val="3"/>
      <charset val="134"/>
      <scheme val="minor"/>
    </font>
    <font>
      <b/>
      <sz val="12"/>
      <name val="等线"/>
      <family val="4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>
      <alignment vertical="center"/>
    </xf>
    <xf numFmtId="0" fontId="2" fillId="2" borderId="10" applyNumberFormat="0" applyAlignment="0" applyProtection="0">
      <alignment vertical="center"/>
    </xf>
  </cellStyleXfs>
  <cellXfs count="34">
    <xf numFmtId="0" fontId="0" fillId="0" borderId="0" xfId="0">
      <alignment vertical="center"/>
    </xf>
    <xf numFmtId="0" fontId="3" fillId="0" borderId="0" xfId="0" applyFont="1">
      <alignment vertical="center"/>
    </xf>
    <xf numFmtId="0" fontId="5" fillId="0" borderId="1" xfId="0" applyFont="1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3" xfId="0" applyFont="1" applyFill="1" applyBorder="1">
      <alignment vertical="center"/>
    </xf>
    <xf numFmtId="0" fontId="5" fillId="0" borderId="0" xfId="0" applyFont="1" applyFill="1">
      <alignment vertical="center"/>
    </xf>
    <xf numFmtId="0" fontId="5" fillId="0" borderId="4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0" fontId="6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5" fillId="0" borderId="9" xfId="0" applyFont="1" applyFill="1" applyBorder="1">
      <alignment vertical="center"/>
    </xf>
    <xf numFmtId="0" fontId="7" fillId="0" borderId="0" xfId="0" applyFont="1">
      <alignment vertical="center"/>
    </xf>
    <xf numFmtId="0" fontId="9" fillId="0" borderId="0" xfId="0" applyFont="1" applyFill="1">
      <alignment vertical="center"/>
    </xf>
    <xf numFmtId="0" fontId="12" fillId="0" borderId="0" xfId="0" applyFont="1" applyFill="1">
      <alignment vertical="center"/>
    </xf>
    <xf numFmtId="0" fontId="13" fillId="0" borderId="0" xfId="0" applyFont="1" applyFill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0" fontId="5" fillId="0" borderId="0" xfId="0" applyFont="1">
      <alignment vertical="center"/>
    </xf>
    <xf numFmtId="0" fontId="5" fillId="0" borderId="11" xfId="0" applyFont="1" applyFill="1" applyBorder="1">
      <alignment vertical="center"/>
    </xf>
    <xf numFmtId="0" fontId="5" fillId="0" borderId="12" xfId="0" applyFont="1" applyFill="1" applyBorder="1">
      <alignment vertical="center"/>
    </xf>
    <xf numFmtId="0" fontId="5" fillId="0" borderId="13" xfId="0" applyFont="1" applyFill="1" applyBorder="1">
      <alignment vertical="center"/>
    </xf>
    <xf numFmtId="0" fontId="5" fillId="0" borderId="0" xfId="0" applyFont="1" applyFill="1" applyBorder="1">
      <alignment vertical="center"/>
    </xf>
    <xf numFmtId="0" fontId="14" fillId="0" borderId="14" xfId="0" applyFont="1" applyFill="1" applyBorder="1" applyAlignment="1">
      <alignment horizontal="center" vertical="center"/>
    </xf>
    <xf numFmtId="0" fontId="15" fillId="3" borderId="2" xfId="1" applyFont="1" applyFill="1" applyBorder="1" applyAlignment="1">
      <alignment horizontal="center"/>
    </xf>
    <xf numFmtId="0" fontId="15" fillId="3" borderId="5" xfId="1" applyFont="1" applyFill="1" applyBorder="1" applyAlignment="1">
      <alignment horizontal="center"/>
    </xf>
    <xf numFmtId="0" fontId="16" fillId="3" borderId="5" xfId="1" applyFont="1" applyFill="1" applyBorder="1" applyAlignment="1">
      <alignment horizontal="center"/>
    </xf>
    <xf numFmtId="0" fontId="15" fillId="3" borderId="5" xfId="1" applyFont="1" applyFill="1" applyBorder="1" applyAlignment="1">
      <alignment horizontal="center" vertical="center"/>
    </xf>
    <xf numFmtId="0" fontId="14" fillId="0" borderId="0" xfId="0" applyFont="1">
      <alignment vertical="center"/>
    </xf>
    <xf numFmtId="0" fontId="14" fillId="0" borderId="0" xfId="0" applyFont="1" applyFill="1" applyBorder="1" applyAlignment="1">
      <alignment horizontal="center" vertical="center"/>
    </xf>
    <xf numFmtId="11" fontId="0" fillId="0" borderId="0" xfId="0" applyNumberFormat="1">
      <alignment vertical="center"/>
    </xf>
    <xf numFmtId="0" fontId="11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 vertical="center"/>
    </xf>
  </cellXfs>
  <cellStyles count="2">
    <cellStyle name="常规" xfId="0" builtinId="0"/>
    <cellStyle name="输出" xfId="1" builtinId="21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auto="1"/>
      </font>
      <fill>
        <patternFill patternType="solid">
          <fgColor indexed="64"/>
          <bgColor theme="0"/>
        </patternFill>
      </fill>
      <alignment horizont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outline="0">
        <right style="thin">
          <color rgb="FF3F3F3F"/>
        </right>
        <top style="thin">
          <color rgb="FF3F3F3F"/>
        </top>
      </border>
    </dxf>
    <dxf>
      <alignment horizontal="center" textRotation="0" wrapText="0" indent="0" justifyLastLine="0" shrinkToFit="0" readingOrder="0"/>
    </dxf>
    <dxf>
      <border outline="0">
        <bottom style="thin">
          <color rgb="FF3F3F3F"/>
        </bottom>
      </border>
    </dxf>
    <dxf>
      <font>
        <strike val="0"/>
        <outline val="0"/>
        <shadow val="0"/>
        <u val="none"/>
        <vertAlign val="baseline"/>
        <sz val="12"/>
        <color auto="1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scheme val="none"/>
      </font>
      <fill>
        <patternFill patternType="none">
          <fgColor indexed="64"/>
          <bgColor indexed="65"/>
        </patternFill>
      </fill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3" name="表3" displayName="表3" ref="A1:G10" totalsRowShown="0" headerRowDxfId="14">
  <autoFilter ref="A1:G10"/>
  <tableColumns count="7">
    <tableColumn id="1" name="列1" dataDxfId="13"/>
    <tableColumn id="2" name="列2" dataDxfId="12"/>
    <tableColumn id="3" name="列3" dataDxfId="11"/>
    <tableColumn id="4" name="列4" dataDxfId="10"/>
    <tableColumn id="5" name="列5" dataDxfId="9"/>
    <tableColumn id="6" name="处理方式" dataDxfId="8"/>
    <tableColumn id="7" name="是否解决" dataDxfId="7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id="4" name="表4" displayName="表4" ref="A1:A11" totalsRowShown="0" headerRowDxfId="6" dataDxfId="4" totalsRowDxfId="2" headerRowBorderDxfId="5" tableBorderDxfId="3" headerRowCellStyle="输出">
  <autoFilter ref="A1:A11"/>
  <tableColumns count="1">
    <tableColumn id="1" name="队伍名称/队长" dataDxfId="1" totalsRowDxfId="0"/>
  </tableColumns>
  <tableStyleInfo name="TableStyleLight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6"/>
  <sheetViews>
    <sheetView tabSelected="1" topLeftCell="A13" zoomScale="125" zoomScaleNormal="100" workbookViewId="0">
      <selection activeCell="E19" sqref="E19:H36"/>
    </sheetView>
  </sheetViews>
  <sheetFormatPr defaultColWidth="8.84375" defaultRowHeight="12.45"/>
  <cols>
    <col min="1" max="1" width="4.15234375" style="17" customWidth="1"/>
    <col min="2" max="2" width="17.4609375" style="17" customWidth="1"/>
    <col min="3" max="3" width="14.84375" style="17" customWidth="1"/>
    <col min="4" max="5" width="8.84375" style="17" customWidth="1"/>
    <col min="6" max="6" width="13.15234375" style="17" customWidth="1"/>
    <col min="7" max="8" width="8.84375" style="17" customWidth="1"/>
    <col min="9" max="9" width="12.23046875" style="17" customWidth="1"/>
    <col min="10" max="10" width="12.15234375" style="17" customWidth="1"/>
    <col min="11" max="11" width="18.15234375" style="17" customWidth="1"/>
    <col min="12" max="13" width="8.84375" style="17"/>
    <col min="14" max="14" width="12.3046875" style="17" customWidth="1"/>
    <col min="15" max="18" width="8.84375" style="17"/>
    <col min="19" max="19" width="12.61328125" style="17" customWidth="1"/>
    <col min="20" max="16384" width="8.84375" style="17"/>
  </cols>
  <sheetData>
    <row r="1" spans="1:21" ht="15">
      <c r="A1" s="2" t="s">
        <v>0</v>
      </c>
      <c r="B1" s="3" t="s">
        <v>1</v>
      </c>
      <c r="C1" s="3" t="s">
        <v>25</v>
      </c>
      <c r="D1" s="3"/>
      <c r="E1" s="4"/>
      <c r="F1" s="5" t="s">
        <v>349</v>
      </c>
      <c r="G1" s="5" t="s">
        <v>340</v>
      </c>
      <c r="H1" s="5" t="s">
        <v>341</v>
      </c>
      <c r="I1" s="5" t="s">
        <v>342</v>
      </c>
      <c r="J1" s="5" t="s">
        <v>343</v>
      </c>
      <c r="K1" s="5" t="s">
        <v>344</v>
      </c>
      <c r="L1" s="5" t="s">
        <v>345</v>
      </c>
      <c r="M1" s="5" t="s">
        <v>341</v>
      </c>
      <c r="N1" s="5" t="s">
        <v>342</v>
      </c>
      <c r="O1" s="5" t="s">
        <v>343</v>
      </c>
      <c r="P1" s="5" t="s">
        <v>344</v>
      </c>
      <c r="Q1" s="5" t="s">
        <v>345</v>
      </c>
      <c r="R1" s="5" t="s">
        <v>341</v>
      </c>
      <c r="S1" s="5" t="s">
        <v>342</v>
      </c>
      <c r="T1" s="5" t="s">
        <v>343</v>
      </c>
      <c r="U1" s="5" t="s">
        <v>344</v>
      </c>
    </row>
    <row r="2" spans="1:21" ht="15">
      <c r="A2" s="6">
        <v>1</v>
      </c>
      <c r="B2" s="7" t="s">
        <v>2</v>
      </c>
      <c r="C2" s="7" t="s">
        <v>27</v>
      </c>
      <c r="D2" s="7" t="s">
        <v>28</v>
      </c>
      <c r="E2" s="8" t="s">
        <v>29</v>
      </c>
      <c r="F2" s="5"/>
      <c r="G2" s="5" t="s">
        <v>27</v>
      </c>
      <c r="H2" s="5" t="s">
        <v>107</v>
      </c>
      <c r="I2" s="5" t="s">
        <v>292</v>
      </c>
      <c r="J2" s="5" t="s">
        <v>293</v>
      </c>
      <c r="K2" s="5" t="s">
        <v>294</v>
      </c>
      <c r="L2" s="5" t="s">
        <v>28</v>
      </c>
      <c r="M2" s="5" t="s">
        <v>107</v>
      </c>
      <c r="N2" s="5" t="s">
        <v>295</v>
      </c>
      <c r="O2" s="5" t="s">
        <v>296</v>
      </c>
      <c r="P2" s="5" t="s">
        <v>297</v>
      </c>
      <c r="Q2" s="5" t="s">
        <v>29</v>
      </c>
      <c r="R2" s="5" t="s">
        <v>107</v>
      </c>
      <c r="S2" s="5" t="s">
        <v>298</v>
      </c>
      <c r="T2" s="5" t="s">
        <v>299</v>
      </c>
      <c r="U2" s="5" t="s">
        <v>300</v>
      </c>
    </row>
    <row r="3" spans="1:21" ht="15">
      <c r="A3" s="6">
        <v>2</v>
      </c>
      <c r="B3" s="7" t="s">
        <v>3</v>
      </c>
      <c r="C3" s="7" t="s">
        <v>30</v>
      </c>
      <c r="D3" s="7" t="s">
        <v>31</v>
      </c>
      <c r="E3" s="8" t="s">
        <v>32</v>
      </c>
      <c r="F3" s="5"/>
      <c r="G3" s="5" t="s">
        <v>30</v>
      </c>
      <c r="H3" s="5" t="s">
        <v>90</v>
      </c>
      <c r="I3" s="5" t="s">
        <v>196</v>
      </c>
      <c r="J3" s="5" t="s">
        <v>197</v>
      </c>
      <c r="K3" s="5" t="s">
        <v>198</v>
      </c>
      <c r="L3" s="5" t="s">
        <v>199</v>
      </c>
      <c r="M3" s="5" t="s">
        <v>90</v>
      </c>
      <c r="N3" s="5" t="s">
        <v>200</v>
      </c>
      <c r="O3" s="5" t="s">
        <v>201</v>
      </c>
      <c r="P3" s="5" t="s">
        <v>202</v>
      </c>
      <c r="Q3" s="5" t="s">
        <v>32</v>
      </c>
      <c r="R3" s="5" t="s">
        <v>90</v>
      </c>
      <c r="S3" s="5" t="s">
        <v>203</v>
      </c>
      <c r="T3" s="5" t="s">
        <v>204</v>
      </c>
      <c r="U3" s="5" t="s">
        <v>205</v>
      </c>
    </row>
    <row r="4" spans="1:21" ht="15">
      <c r="A4" s="6">
        <v>3</v>
      </c>
      <c r="B4" s="7" t="s">
        <v>4</v>
      </c>
      <c r="C4" s="7" t="s">
        <v>33</v>
      </c>
      <c r="D4" s="7" t="s">
        <v>34</v>
      </c>
      <c r="E4" s="8" t="s">
        <v>35</v>
      </c>
      <c r="F4" s="5"/>
      <c r="G4" s="5" t="s">
        <v>33</v>
      </c>
      <c r="H4" s="5" t="s">
        <v>141</v>
      </c>
      <c r="I4" s="5" t="s">
        <v>142</v>
      </c>
      <c r="J4" s="5" t="s">
        <v>143</v>
      </c>
      <c r="K4" s="5" t="s">
        <v>144</v>
      </c>
      <c r="L4" s="5" t="s">
        <v>34</v>
      </c>
      <c r="M4" s="5" t="s">
        <v>145</v>
      </c>
      <c r="N4" s="5" t="s">
        <v>146</v>
      </c>
      <c r="O4" s="5" t="s">
        <v>147</v>
      </c>
      <c r="P4" s="5" t="s">
        <v>148</v>
      </c>
      <c r="Q4" s="5" t="s">
        <v>35</v>
      </c>
      <c r="R4" s="5" t="s">
        <v>141</v>
      </c>
      <c r="S4" s="5" t="s">
        <v>149</v>
      </c>
      <c r="T4" s="5" t="s">
        <v>150</v>
      </c>
      <c r="U4" s="5" t="s">
        <v>151</v>
      </c>
    </row>
    <row r="5" spans="1:21" ht="15">
      <c r="A5" s="6" t="s">
        <v>404</v>
      </c>
      <c r="B5" s="7" t="s">
        <v>5</v>
      </c>
      <c r="C5" s="7" t="s">
        <v>36</v>
      </c>
      <c r="D5" s="7" t="s">
        <v>37</v>
      </c>
      <c r="E5" s="8" t="s">
        <v>38</v>
      </c>
      <c r="F5" s="5"/>
      <c r="G5" s="5" t="s">
        <v>36</v>
      </c>
      <c r="H5" s="5" t="s">
        <v>96</v>
      </c>
      <c r="I5" s="5" t="s">
        <v>97</v>
      </c>
      <c r="J5" s="5" t="s">
        <v>98</v>
      </c>
      <c r="K5" s="5" t="s">
        <v>99</v>
      </c>
      <c r="L5" s="5" t="s">
        <v>38</v>
      </c>
      <c r="M5" s="5" t="s">
        <v>96</v>
      </c>
      <c r="N5" s="5" t="s">
        <v>100</v>
      </c>
      <c r="O5" s="5" t="s">
        <v>101</v>
      </c>
      <c r="P5" s="5" t="s">
        <v>102</v>
      </c>
      <c r="Q5" s="5" t="s">
        <v>37</v>
      </c>
      <c r="R5" s="5" t="s">
        <v>96</v>
      </c>
      <c r="S5" s="5" t="s">
        <v>103</v>
      </c>
      <c r="T5" s="5" t="s">
        <v>104</v>
      </c>
      <c r="U5" s="5" t="s">
        <v>105</v>
      </c>
    </row>
    <row r="6" spans="1:21" ht="15">
      <c r="A6" s="6">
        <v>5</v>
      </c>
      <c r="B6" s="7" t="s">
        <v>6</v>
      </c>
      <c r="C6" s="7" t="s">
        <v>39</v>
      </c>
      <c r="D6" s="7" t="s">
        <v>40</v>
      </c>
      <c r="E6" s="8" t="s">
        <v>41</v>
      </c>
      <c r="F6" s="5"/>
      <c r="G6" s="5" t="s">
        <v>39</v>
      </c>
      <c r="H6" s="5" t="s">
        <v>107</v>
      </c>
      <c r="I6" s="5" t="s">
        <v>253</v>
      </c>
      <c r="J6" s="5" t="s">
        <v>254</v>
      </c>
      <c r="K6" s="5" t="s">
        <v>255</v>
      </c>
      <c r="L6" s="5" t="s">
        <v>40</v>
      </c>
      <c r="M6" s="5" t="s">
        <v>107</v>
      </c>
      <c r="N6" s="5" t="s">
        <v>256</v>
      </c>
      <c r="O6" s="5" t="s">
        <v>257</v>
      </c>
      <c r="P6" s="5" t="s">
        <v>258</v>
      </c>
      <c r="Q6" s="5" t="s">
        <v>41</v>
      </c>
      <c r="R6" s="5" t="s">
        <v>96</v>
      </c>
      <c r="S6" s="5" t="s">
        <v>259</v>
      </c>
      <c r="T6" s="5" t="s">
        <v>260</v>
      </c>
      <c r="U6" s="5" t="s">
        <v>261</v>
      </c>
    </row>
    <row r="7" spans="1:21" ht="15">
      <c r="A7" s="6">
        <v>6</v>
      </c>
      <c r="B7" s="7" t="s">
        <v>8</v>
      </c>
      <c r="C7" s="7" t="s">
        <v>42</v>
      </c>
      <c r="D7" s="7" t="s">
        <v>43</v>
      </c>
      <c r="E7" s="8" t="s">
        <v>44</v>
      </c>
      <c r="F7" s="5"/>
      <c r="G7" s="5" t="s">
        <v>42</v>
      </c>
      <c r="H7" s="5" t="s">
        <v>118</v>
      </c>
      <c r="I7" s="5" t="s">
        <v>119</v>
      </c>
      <c r="J7" s="5" t="s">
        <v>120</v>
      </c>
      <c r="K7" s="5" t="s">
        <v>121</v>
      </c>
      <c r="L7" s="5" t="s">
        <v>43</v>
      </c>
      <c r="M7" s="5" t="s">
        <v>122</v>
      </c>
      <c r="N7" s="5" t="s">
        <v>123</v>
      </c>
      <c r="O7" s="5" t="s">
        <v>124</v>
      </c>
      <c r="P7" s="5" t="s">
        <v>125</v>
      </c>
      <c r="Q7" s="5" t="s">
        <v>44</v>
      </c>
      <c r="R7" s="5" t="s">
        <v>126</v>
      </c>
      <c r="S7" s="5" t="s">
        <v>127</v>
      </c>
      <c r="T7" s="5" t="s">
        <v>128</v>
      </c>
      <c r="U7" s="5" t="s">
        <v>129</v>
      </c>
    </row>
    <row r="8" spans="1:21" ht="15">
      <c r="A8" s="6">
        <v>7</v>
      </c>
      <c r="B8" s="7" t="s">
        <v>9</v>
      </c>
      <c r="C8" s="7" t="s">
        <v>45</v>
      </c>
      <c r="D8" s="7" t="s">
        <v>46</v>
      </c>
      <c r="E8" s="8"/>
      <c r="F8" s="5"/>
      <c r="G8" s="5" t="s">
        <v>45</v>
      </c>
      <c r="H8" s="5" t="s">
        <v>245</v>
      </c>
      <c r="I8" s="5" t="s">
        <v>246</v>
      </c>
      <c r="J8" s="5" t="s">
        <v>247</v>
      </c>
      <c r="K8" s="5" t="s">
        <v>248</v>
      </c>
      <c r="L8" s="5" t="s">
        <v>46</v>
      </c>
      <c r="M8" s="5" t="s">
        <v>245</v>
      </c>
      <c r="N8" s="5" t="s">
        <v>249</v>
      </c>
      <c r="O8" s="5" t="s">
        <v>250</v>
      </c>
      <c r="P8" s="5" t="s">
        <v>251</v>
      </c>
      <c r="Q8" s="5"/>
      <c r="R8" s="5"/>
      <c r="S8" s="5"/>
      <c r="T8" s="5"/>
      <c r="U8" s="5"/>
    </row>
    <row r="9" spans="1:21" ht="15">
      <c r="A9" s="6">
        <v>9</v>
      </c>
      <c r="B9" s="7" t="s">
        <v>11</v>
      </c>
      <c r="C9" s="7" t="s">
        <v>50</v>
      </c>
      <c r="D9" s="7" t="s">
        <v>51</v>
      </c>
      <c r="E9" s="8" t="s">
        <v>52</v>
      </c>
      <c r="F9" s="5"/>
      <c r="G9" s="5" t="s">
        <v>50</v>
      </c>
      <c r="H9" s="5" t="s">
        <v>96</v>
      </c>
      <c r="I9" s="5" t="s">
        <v>166</v>
      </c>
      <c r="J9" s="5" t="s">
        <v>167</v>
      </c>
      <c r="K9" s="5" t="s">
        <v>168</v>
      </c>
      <c r="L9" s="5" t="s">
        <v>51</v>
      </c>
      <c r="M9" s="5" t="s">
        <v>169</v>
      </c>
      <c r="N9" s="5" t="s">
        <v>170</v>
      </c>
      <c r="O9" s="5" t="s">
        <v>171</v>
      </c>
      <c r="P9" s="5" t="s">
        <v>172</v>
      </c>
      <c r="Q9" s="5" t="s">
        <v>52</v>
      </c>
      <c r="R9" s="5" t="s">
        <v>96</v>
      </c>
      <c r="S9" s="5" t="s">
        <v>173</v>
      </c>
      <c r="T9" s="5" t="s">
        <v>174</v>
      </c>
      <c r="U9" s="5" t="s">
        <v>175</v>
      </c>
    </row>
    <row r="10" spans="1:21" ht="15">
      <c r="A10" s="6">
        <v>12</v>
      </c>
      <c r="B10" s="7" t="s">
        <v>14</v>
      </c>
      <c r="C10" s="7" t="s">
        <v>15</v>
      </c>
      <c r="D10" s="7"/>
      <c r="E10" s="8"/>
      <c r="F10" s="5"/>
      <c r="G10" s="5" t="s">
        <v>15</v>
      </c>
      <c r="H10" s="5" t="s">
        <v>90</v>
      </c>
      <c r="I10" s="5" t="s">
        <v>207</v>
      </c>
      <c r="J10" s="5" t="s">
        <v>208</v>
      </c>
      <c r="K10" s="5" t="s">
        <v>209</v>
      </c>
      <c r="L10" s="5"/>
      <c r="M10" s="5"/>
      <c r="N10" s="5"/>
      <c r="O10" s="5"/>
      <c r="P10" s="5"/>
      <c r="Q10" s="5"/>
      <c r="R10" s="5"/>
      <c r="S10" s="5"/>
      <c r="T10" s="5"/>
      <c r="U10" s="5"/>
    </row>
    <row r="11" spans="1:21" ht="15">
      <c r="A11" s="6">
        <v>14</v>
      </c>
      <c r="B11" s="7" t="s">
        <v>17</v>
      </c>
      <c r="C11" s="7" t="s">
        <v>346</v>
      </c>
      <c r="D11" s="7" t="s">
        <v>347</v>
      </c>
      <c r="E11" s="8"/>
      <c r="F11" s="5"/>
      <c r="G11" s="5" t="s">
        <v>302</v>
      </c>
      <c r="H11" s="5" t="s">
        <v>303</v>
      </c>
      <c r="I11" s="5" t="s">
        <v>304</v>
      </c>
      <c r="J11" s="5" t="s">
        <v>305</v>
      </c>
      <c r="K11" s="5" t="s">
        <v>306</v>
      </c>
      <c r="L11" s="5" t="s">
        <v>307</v>
      </c>
      <c r="M11" s="5" t="s">
        <v>303</v>
      </c>
      <c r="N11" s="5" t="s">
        <v>308</v>
      </c>
      <c r="O11" s="5" t="s">
        <v>309</v>
      </c>
      <c r="P11" s="5" t="s">
        <v>310</v>
      </c>
      <c r="Q11" s="5" t="s">
        <v>94</v>
      </c>
      <c r="R11" s="5"/>
      <c r="S11" s="5"/>
      <c r="T11" s="5"/>
      <c r="U11" s="5"/>
    </row>
    <row r="12" spans="1:21" ht="15">
      <c r="A12" s="6">
        <v>16</v>
      </c>
      <c r="B12" s="7" t="s">
        <v>19</v>
      </c>
      <c r="C12" s="7" t="s">
        <v>59</v>
      </c>
      <c r="D12" s="7" t="s">
        <v>60</v>
      </c>
      <c r="E12" s="8"/>
      <c r="F12" s="5"/>
      <c r="G12" s="5" t="s">
        <v>59</v>
      </c>
      <c r="H12" s="5" t="s">
        <v>90</v>
      </c>
      <c r="I12" s="5" t="s">
        <v>91</v>
      </c>
      <c r="J12" s="5" t="s">
        <v>92</v>
      </c>
      <c r="K12" s="5" t="s">
        <v>93</v>
      </c>
      <c r="L12" s="5" t="s">
        <v>60</v>
      </c>
      <c r="M12" s="5" t="s">
        <v>107</v>
      </c>
      <c r="N12" s="5" t="s">
        <v>273</v>
      </c>
      <c r="O12" s="5" t="s">
        <v>274</v>
      </c>
      <c r="P12" s="5" t="s">
        <v>275</v>
      </c>
      <c r="Q12" s="5"/>
      <c r="R12" s="5"/>
      <c r="S12" s="5"/>
      <c r="T12" s="5"/>
      <c r="U12" s="5"/>
    </row>
    <row r="13" spans="1:21" ht="15">
      <c r="A13" s="6">
        <v>18</v>
      </c>
      <c r="B13" s="7" t="s">
        <v>21</v>
      </c>
      <c r="C13" s="7" t="s">
        <v>64</v>
      </c>
      <c r="D13" s="7" t="s">
        <v>65</v>
      </c>
      <c r="E13" s="8"/>
      <c r="F13" s="5"/>
      <c r="G13" s="5" t="s">
        <v>64</v>
      </c>
      <c r="H13" s="5" t="s">
        <v>96</v>
      </c>
      <c r="I13" s="5" t="s">
        <v>327</v>
      </c>
      <c r="J13" s="5" t="s">
        <v>328</v>
      </c>
      <c r="K13" s="5" t="s">
        <v>329</v>
      </c>
      <c r="L13" s="5" t="s">
        <v>65</v>
      </c>
      <c r="M13" s="5" t="s">
        <v>96</v>
      </c>
      <c r="N13" s="5" t="s">
        <v>330</v>
      </c>
      <c r="O13" s="5" t="s">
        <v>331</v>
      </c>
      <c r="P13" s="5" t="s">
        <v>332</v>
      </c>
      <c r="Q13" s="5"/>
      <c r="R13" s="5"/>
      <c r="S13" s="5"/>
      <c r="T13" s="5"/>
      <c r="U13" s="5"/>
    </row>
    <row r="14" spans="1:21" ht="15">
      <c r="A14" s="6">
        <v>19</v>
      </c>
      <c r="B14" s="7" t="s">
        <v>22</v>
      </c>
      <c r="C14" s="7" t="s">
        <v>66</v>
      </c>
      <c r="D14" s="7" t="s">
        <v>67</v>
      </c>
      <c r="E14" s="8" t="s">
        <v>68</v>
      </c>
      <c r="F14" s="5"/>
      <c r="G14" s="5" t="s">
        <v>66</v>
      </c>
      <c r="H14" s="5" t="s">
        <v>107</v>
      </c>
      <c r="I14" s="5" t="s">
        <v>108</v>
      </c>
      <c r="J14" s="5" t="s">
        <v>109</v>
      </c>
      <c r="K14" s="5" t="s">
        <v>110</v>
      </c>
      <c r="L14" s="5" t="s">
        <v>68</v>
      </c>
      <c r="M14" s="5" t="s">
        <v>107</v>
      </c>
      <c r="N14" s="5" t="s">
        <v>111</v>
      </c>
      <c r="O14" s="5" t="s">
        <v>112</v>
      </c>
      <c r="P14" s="5" t="s">
        <v>113</v>
      </c>
      <c r="Q14" s="5" t="s">
        <v>67</v>
      </c>
      <c r="R14" s="5" t="s">
        <v>107</v>
      </c>
      <c r="S14" s="5" t="s">
        <v>114</v>
      </c>
      <c r="T14" s="5" t="s">
        <v>115</v>
      </c>
      <c r="U14" s="5" t="s">
        <v>116</v>
      </c>
    </row>
    <row r="15" spans="1:21" ht="15">
      <c r="A15" s="6">
        <v>20</v>
      </c>
      <c r="B15" s="7" t="s">
        <v>23</v>
      </c>
      <c r="C15" s="7" t="s">
        <v>69</v>
      </c>
      <c r="D15" s="7" t="s">
        <v>70</v>
      </c>
      <c r="E15" s="8" t="s">
        <v>71</v>
      </c>
      <c r="F15" s="5"/>
      <c r="G15" s="5" t="s">
        <v>71</v>
      </c>
      <c r="H15" s="5" t="s">
        <v>90</v>
      </c>
      <c r="I15" s="5" t="s">
        <v>263</v>
      </c>
      <c r="J15" s="5" t="s">
        <v>264</v>
      </c>
      <c r="K15" s="5" t="s">
        <v>265</v>
      </c>
      <c r="L15" s="5" t="s">
        <v>70</v>
      </c>
      <c r="M15" s="5" t="s">
        <v>90</v>
      </c>
      <c r="N15" s="5" t="s">
        <v>266</v>
      </c>
      <c r="O15" s="5" t="s">
        <v>267</v>
      </c>
      <c r="P15" s="5" t="s">
        <v>268</v>
      </c>
      <c r="Q15" s="5" t="s">
        <v>69</v>
      </c>
      <c r="R15" s="5" t="s">
        <v>96</v>
      </c>
      <c r="S15" s="5" t="s">
        <v>269</v>
      </c>
      <c r="T15" s="5" t="s">
        <v>270</v>
      </c>
      <c r="U15" s="5" t="s">
        <v>271</v>
      </c>
    </row>
    <row r="16" spans="1:21" ht="17.05" customHeight="1">
      <c r="A16" s="6">
        <v>22</v>
      </c>
      <c r="B16" s="9" t="s">
        <v>26</v>
      </c>
      <c r="C16" s="7" t="s">
        <v>72</v>
      </c>
      <c r="D16" s="7" t="s">
        <v>73</v>
      </c>
      <c r="E16" s="8" t="s">
        <v>74</v>
      </c>
      <c r="F16" s="5"/>
      <c r="G16" s="5" t="s">
        <v>72</v>
      </c>
      <c r="H16" s="5" t="s">
        <v>96</v>
      </c>
      <c r="I16" s="5" t="s">
        <v>131</v>
      </c>
      <c r="J16" s="5" t="s">
        <v>132</v>
      </c>
      <c r="K16" s="5" t="s">
        <v>133</v>
      </c>
      <c r="L16" s="5" t="s">
        <v>73</v>
      </c>
      <c r="M16" s="5" t="s">
        <v>107</v>
      </c>
      <c r="N16" s="5" t="s">
        <v>134</v>
      </c>
      <c r="O16" s="5" t="s">
        <v>135</v>
      </c>
      <c r="P16" s="5" t="s">
        <v>136</v>
      </c>
      <c r="Q16" s="5" t="s">
        <v>74</v>
      </c>
      <c r="R16" s="5" t="s">
        <v>107</v>
      </c>
      <c r="S16" s="5" t="s">
        <v>137</v>
      </c>
      <c r="T16" s="5" t="s">
        <v>138</v>
      </c>
      <c r="U16" s="5" t="s">
        <v>139</v>
      </c>
    </row>
    <row r="17" spans="1:21" s="18" customFormat="1" ht="15">
      <c r="A17" s="6">
        <v>22</v>
      </c>
      <c r="B17" s="9" t="s">
        <v>382</v>
      </c>
      <c r="C17" s="19" t="s">
        <v>211</v>
      </c>
      <c r="D17" s="7"/>
      <c r="E17" s="8"/>
      <c r="F17" s="19"/>
      <c r="G17" s="19" t="s">
        <v>211</v>
      </c>
      <c r="H17" s="19" t="s">
        <v>96</v>
      </c>
      <c r="I17" s="19" t="s">
        <v>212</v>
      </c>
      <c r="J17" s="19" t="s">
        <v>213</v>
      </c>
      <c r="K17" s="19" t="s">
        <v>214</v>
      </c>
      <c r="L17" s="19" t="s">
        <v>215</v>
      </c>
      <c r="M17" s="19" t="s">
        <v>216</v>
      </c>
      <c r="N17" s="19" t="s">
        <v>217</v>
      </c>
      <c r="O17" s="19" t="s">
        <v>218</v>
      </c>
      <c r="P17" s="19" t="s">
        <v>219</v>
      </c>
      <c r="Q17" s="19" t="s">
        <v>220</v>
      </c>
      <c r="R17" s="19" t="s">
        <v>221</v>
      </c>
      <c r="S17" s="19" t="s">
        <v>222</v>
      </c>
      <c r="T17" s="19" t="s">
        <v>223</v>
      </c>
      <c r="U17" s="19" t="s">
        <v>224</v>
      </c>
    </row>
    <row r="19" spans="1:21" ht="15">
      <c r="E19" s="19" t="s">
        <v>211</v>
      </c>
      <c r="F19" s="19" t="s">
        <v>212</v>
      </c>
      <c r="G19" s="17">
        <v>1000</v>
      </c>
      <c r="H19" s="33" t="s">
        <v>405</v>
      </c>
    </row>
    <row r="20" spans="1:21" ht="15">
      <c r="E20" s="19" t="s">
        <v>215</v>
      </c>
      <c r="F20" s="19" t="s">
        <v>217</v>
      </c>
      <c r="G20" s="17">
        <v>1000</v>
      </c>
      <c r="H20" s="32"/>
    </row>
    <row r="21" spans="1:21" ht="15">
      <c r="E21" s="19" t="s">
        <v>220</v>
      </c>
      <c r="F21" s="19" t="s">
        <v>222</v>
      </c>
      <c r="G21" s="17">
        <v>1000</v>
      </c>
      <c r="H21" s="32"/>
    </row>
    <row r="22" spans="1:21" ht="15">
      <c r="E22" s="5" t="s">
        <v>50</v>
      </c>
      <c r="F22" s="5" t="s">
        <v>166</v>
      </c>
      <c r="G22" s="17">
        <v>667</v>
      </c>
      <c r="H22" s="33" t="s">
        <v>406</v>
      </c>
    </row>
    <row r="23" spans="1:21" ht="15">
      <c r="E23" s="7" t="s">
        <v>51</v>
      </c>
      <c r="F23" s="5" t="s">
        <v>170</v>
      </c>
      <c r="G23" s="17">
        <v>667</v>
      </c>
      <c r="H23" s="32"/>
    </row>
    <row r="24" spans="1:21" ht="15">
      <c r="E24" s="8" t="s">
        <v>52</v>
      </c>
      <c r="F24" s="5" t="s">
        <v>173</v>
      </c>
      <c r="G24" s="17">
        <v>666</v>
      </c>
      <c r="H24" s="32"/>
    </row>
    <row r="25" spans="1:21" ht="15">
      <c r="E25" s="7" t="s">
        <v>64</v>
      </c>
      <c r="F25" s="5" t="s">
        <v>327</v>
      </c>
      <c r="G25" s="17">
        <v>1000</v>
      </c>
      <c r="H25" s="33" t="s">
        <v>407</v>
      </c>
    </row>
    <row r="26" spans="1:21" ht="15">
      <c r="E26" s="7" t="s">
        <v>65</v>
      </c>
      <c r="F26" s="5" t="s">
        <v>330</v>
      </c>
      <c r="G26" s="17">
        <v>1000</v>
      </c>
      <c r="H26" s="32"/>
    </row>
    <row r="27" spans="1:21" ht="15">
      <c r="E27" s="7" t="s">
        <v>27</v>
      </c>
      <c r="F27" s="5" t="s">
        <v>292</v>
      </c>
      <c r="G27" s="17">
        <v>334</v>
      </c>
      <c r="H27" s="33" t="s">
        <v>408</v>
      </c>
    </row>
    <row r="28" spans="1:21" ht="15">
      <c r="E28" s="7" t="s">
        <v>28</v>
      </c>
      <c r="F28" s="5" t="s">
        <v>295</v>
      </c>
      <c r="G28" s="17">
        <v>333</v>
      </c>
      <c r="H28" s="32"/>
    </row>
    <row r="29" spans="1:21" ht="15">
      <c r="E29" s="8" t="s">
        <v>29</v>
      </c>
      <c r="F29" s="5" t="s">
        <v>298</v>
      </c>
      <c r="G29" s="17">
        <v>333</v>
      </c>
      <c r="H29" s="32"/>
    </row>
    <row r="30" spans="1:21" ht="15">
      <c r="E30" s="7" t="s">
        <v>42</v>
      </c>
      <c r="F30" s="5" t="s">
        <v>119</v>
      </c>
      <c r="G30" s="17">
        <v>334</v>
      </c>
      <c r="H30" s="33" t="s">
        <v>409</v>
      </c>
    </row>
    <row r="31" spans="1:21" ht="15">
      <c r="E31" s="7" t="s">
        <v>43</v>
      </c>
      <c r="F31" s="5" t="s">
        <v>123</v>
      </c>
      <c r="G31" s="17">
        <v>333</v>
      </c>
      <c r="H31" s="32"/>
    </row>
    <row r="32" spans="1:21" ht="15">
      <c r="E32" s="8" t="s">
        <v>44</v>
      </c>
      <c r="F32" s="5" t="s">
        <v>127</v>
      </c>
      <c r="G32" s="17">
        <v>333</v>
      </c>
      <c r="H32" s="32"/>
    </row>
    <row r="33" spans="5:8" ht="15">
      <c r="E33" s="7" t="s">
        <v>36</v>
      </c>
      <c r="F33" s="5" t="s">
        <v>97</v>
      </c>
      <c r="G33" s="17">
        <v>334</v>
      </c>
      <c r="H33" s="33" t="s">
        <v>408</v>
      </c>
    </row>
    <row r="34" spans="5:8" ht="15">
      <c r="E34" s="7" t="s">
        <v>37</v>
      </c>
      <c r="F34" s="5" t="s">
        <v>103</v>
      </c>
      <c r="G34" s="17">
        <v>333</v>
      </c>
      <c r="H34" s="32"/>
    </row>
    <row r="35" spans="5:8" ht="15">
      <c r="E35" s="8" t="s">
        <v>38</v>
      </c>
      <c r="F35" s="5" t="s">
        <v>100</v>
      </c>
      <c r="G35" s="17">
        <v>333</v>
      </c>
      <c r="H35" s="32"/>
    </row>
    <row r="36" spans="5:8">
      <c r="G36" s="17">
        <f>SUM(G19:G35)</f>
        <v>10000</v>
      </c>
    </row>
  </sheetData>
  <mergeCells count="6">
    <mergeCell ref="H19:H21"/>
    <mergeCell ref="H22:H24"/>
    <mergeCell ref="H25:H26"/>
    <mergeCell ref="H27:H29"/>
    <mergeCell ref="H30:H32"/>
    <mergeCell ref="H33:H35"/>
  </mergeCells>
  <phoneticPr fontId="1" type="noConversion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2"/>
  <sheetViews>
    <sheetView workbookViewId="0">
      <selection activeCell="H16" sqref="H16"/>
    </sheetView>
  </sheetViews>
  <sheetFormatPr defaultColWidth="11.07421875" defaultRowHeight="12.45"/>
  <cols>
    <col min="6" max="6" width="16.3046875" customWidth="1"/>
    <col min="7" max="7" width="23.15234375" customWidth="1"/>
  </cols>
  <sheetData>
    <row r="1" spans="1:21" s="17" customFormat="1" ht="15">
      <c r="A1" s="17" t="s">
        <v>376</v>
      </c>
      <c r="B1" s="17" t="s">
        <v>377</v>
      </c>
      <c r="C1" s="17" t="s">
        <v>378</v>
      </c>
      <c r="D1" s="17" t="s">
        <v>379</v>
      </c>
      <c r="E1" s="17" t="s">
        <v>380</v>
      </c>
      <c r="F1" s="5" t="s">
        <v>374</v>
      </c>
      <c r="G1" s="5" t="s">
        <v>373</v>
      </c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</row>
    <row r="2" spans="1:21" s="17" customFormat="1" ht="17.05" customHeight="1">
      <c r="A2" s="6">
        <v>8</v>
      </c>
      <c r="B2" s="7" t="s">
        <v>10</v>
      </c>
      <c r="C2" s="7" t="s">
        <v>47</v>
      </c>
      <c r="D2" s="7" t="s">
        <v>48</v>
      </c>
      <c r="E2" s="8" t="s">
        <v>49</v>
      </c>
      <c r="F2" s="5" t="s">
        <v>375</v>
      </c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s="17" customFormat="1" ht="15">
      <c r="A3" s="6">
        <v>10</v>
      </c>
      <c r="B3" s="7" t="s">
        <v>12</v>
      </c>
      <c r="C3" s="7" t="s">
        <v>7</v>
      </c>
      <c r="D3" s="7"/>
      <c r="E3" s="8"/>
      <c r="F3" s="5" t="s">
        <v>381</v>
      </c>
      <c r="G3" s="5" t="s">
        <v>383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</row>
    <row r="4" spans="1:21" s="17" customFormat="1" ht="15">
      <c r="A4" s="6">
        <v>11</v>
      </c>
      <c r="B4" s="7" t="s">
        <v>13</v>
      </c>
      <c r="C4" s="7" t="s">
        <v>53</v>
      </c>
      <c r="D4" s="7" t="s">
        <v>54</v>
      </c>
      <c r="E4" s="8"/>
      <c r="F4" s="5" t="s">
        <v>375</v>
      </c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</row>
    <row r="5" spans="1:21" s="17" customFormat="1" ht="15">
      <c r="A5" s="6">
        <v>13</v>
      </c>
      <c r="B5" s="7" t="s">
        <v>16</v>
      </c>
      <c r="C5" s="7" t="s">
        <v>55</v>
      </c>
      <c r="D5" s="7" t="s">
        <v>56</v>
      </c>
      <c r="E5" s="8"/>
      <c r="F5" s="5" t="s">
        <v>375</v>
      </c>
      <c r="G5" s="5" t="s">
        <v>383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1:21" s="17" customFormat="1" ht="15">
      <c r="A6" s="6">
        <v>15</v>
      </c>
      <c r="B6" s="7" t="s">
        <v>18</v>
      </c>
      <c r="C6" s="7" t="s">
        <v>57</v>
      </c>
      <c r="D6" s="7" t="s">
        <v>58</v>
      </c>
      <c r="E6" s="8"/>
      <c r="F6" s="5" t="s">
        <v>381</v>
      </c>
      <c r="G6" s="5" t="s">
        <v>383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</row>
    <row r="7" spans="1:21" s="17" customFormat="1" ht="15">
      <c r="A7" s="6">
        <v>21</v>
      </c>
      <c r="B7" s="7" t="s">
        <v>351</v>
      </c>
      <c r="C7" s="7" t="s">
        <v>24</v>
      </c>
      <c r="D7" s="7"/>
      <c r="E7" s="8"/>
      <c r="F7" s="5" t="s">
        <v>381</v>
      </c>
      <c r="G7" s="5" t="s">
        <v>383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</row>
    <row r="8" spans="1:21" ht="15.45" thickBot="1">
      <c r="A8" s="10">
        <v>23</v>
      </c>
      <c r="B8" s="11" t="s">
        <v>348</v>
      </c>
      <c r="C8" s="11" t="s">
        <v>227</v>
      </c>
      <c r="D8" s="11" t="s">
        <v>231</v>
      </c>
      <c r="E8" s="12" t="s">
        <v>235</v>
      </c>
      <c r="F8" s="5" t="s">
        <v>381</v>
      </c>
      <c r="G8" s="5" t="s">
        <v>383</v>
      </c>
    </row>
    <row r="9" spans="1:21" s="16" customFormat="1" ht="15" customHeight="1">
      <c r="A9" s="6">
        <v>17</v>
      </c>
      <c r="B9" s="7" t="s">
        <v>20</v>
      </c>
      <c r="C9" s="7" t="s">
        <v>61</v>
      </c>
      <c r="D9" s="7" t="s">
        <v>62</v>
      </c>
      <c r="E9" s="8" t="s">
        <v>63</v>
      </c>
      <c r="F9" s="5" t="s">
        <v>381</v>
      </c>
      <c r="G9" s="5" t="s">
        <v>383</v>
      </c>
      <c r="H9" s="15"/>
      <c r="I9" s="15"/>
      <c r="J9" s="15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</row>
    <row r="10" spans="1:21" ht="15">
      <c r="A10" s="20">
        <v>7</v>
      </c>
      <c r="B10" s="21" t="s">
        <v>9</v>
      </c>
      <c r="C10" s="21" t="s">
        <v>45</v>
      </c>
      <c r="D10" s="21" t="s">
        <v>46</v>
      </c>
      <c r="E10" s="22"/>
      <c r="F10" s="23"/>
      <c r="G10" s="23"/>
    </row>
    <row r="11" spans="1:21">
      <c r="A11" s="18"/>
      <c r="B11" s="18"/>
      <c r="C11" s="18"/>
      <c r="D11" s="18"/>
      <c r="E11" s="18"/>
      <c r="F11" s="18"/>
      <c r="G11" s="18"/>
    </row>
    <row r="12" spans="1:21">
      <c r="A12" s="18"/>
      <c r="B12" s="18"/>
      <c r="C12" s="18"/>
      <c r="D12" s="18"/>
      <c r="E12" s="18"/>
      <c r="F12" s="18"/>
      <c r="G12" s="18"/>
    </row>
  </sheetData>
  <phoneticPr fontId="8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"/>
  <sheetViews>
    <sheetView workbookViewId="0">
      <selection activeCell="B2" sqref="B2"/>
    </sheetView>
  </sheetViews>
  <sheetFormatPr defaultColWidth="11.07421875" defaultRowHeight="12.45"/>
  <sheetData>
    <row r="1" spans="1:4">
      <c r="A1" s="13" t="s">
        <v>352</v>
      </c>
      <c r="B1" s="13" t="s">
        <v>353</v>
      </c>
      <c r="C1" s="13" t="s">
        <v>353</v>
      </c>
      <c r="D1" s="13" t="s">
        <v>353</v>
      </c>
    </row>
    <row r="2" spans="1:4">
      <c r="A2" s="14" t="s">
        <v>354</v>
      </c>
      <c r="B2">
        <v>2</v>
      </c>
      <c r="C2">
        <v>10</v>
      </c>
      <c r="D2">
        <v>13</v>
      </c>
    </row>
    <row r="3" spans="1:4">
      <c r="A3" s="13" t="s">
        <v>355</v>
      </c>
      <c r="B3">
        <v>3</v>
      </c>
      <c r="C3">
        <v>19</v>
      </c>
    </row>
    <row r="4" spans="1:4">
      <c r="A4" s="13" t="s">
        <v>356</v>
      </c>
      <c r="B4">
        <v>4</v>
      </c>
      <c r="C4">
        <v>5</v>
      </c>
    </row>
    <row r="5" spans="1:4">
      <c r="A5" s="13" t="s">
        <v>357</v>
      </c>
      <c r="B5">
        <v>6</v>
      </c>
      <c r="C5">
        <v>9</v>
      </c>
    </row>
    <row r="6" spans="1:4">
      <c r="A6" s="13" t="s">
        <v>358</v>
      </c>
      <c r="B6">
        <v>7</v>
      </c>
      <c r="C6">
        <v>22</v>
      </c>
    </row>
    <row r="7" spans="1:4">
      <c r="A7" s="13" t="s">
        <v>359</v>
      </c>
      <c r="B7">
        <v>11</v>
      </c>
      <c r="C7">
        <v>16</v>
      </c>
    </row>
    <row r="8" spans="1:4">
      <c r="A8" s="13" t="s">
        <v>360</v>
      </c>
      <c r="B8">
        <v>14</v>
      </c>
      <c r="C8">
        <v>20</v>
      </c>
    </row>
    <row r="9" spans="1:4">
      <c r="A9" s="13" t="s">
        <v>361</v>
      </c>
      <c r="B9">
        <v>15</v>
      </c>
      <c r="C9">
        <v>23</v>
      </c>
    </row>
    <row r="10" spans="1:4">
      <c r="A10" s="13" t="s">
        <v>362</v>
      </c>
      <c r="B10">
        <v>18</v>
      </c>
      <c r="C10">
        <v>21</v>
      </c>
    </row>
    <row r="11" spans="1:4">
      <c r="A11" s="13" t="s">
        <v>363</v>
      </c>
      <c r="B11">
        <v>1</v>
      </c>
      <c r="C11">
        <v>12</v>
      </c>
    </row>
    <row r="12" spans="1:4">
      <c r="A12" s="13" t="s">
        <v>364</v>
      </c>
      <c r="B12">
        <v>8</v>
      </c>
      <c r="C12">
        <v>17</v>
      </c>
    </row>
  </sheetData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9"/>
  <sheetViews>
    <sheetView workbookViewId="0">
      <selection activeCell="O42" sqref="O42"/>
    </sheetView>
  </sheetViews>
  <sheetFormatPr defaultColWidth="11.07421875" defaultRowHeight="12.45"/>
  <sheetData>
    <row r="1" spans="1:16">
      <c r="A1" t="s">
        <v>0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84</v>
      </c>
      <c r="L1" t="s">
        <v>85</v>
      </c>
      <c r="M1" t="s">
        <v>86</v>
      </c>
      <c r="N1" t="s">
        <v>87</v>
      </c>
      <c r="O1" t="s">
        <v>88</v>
      </c>
      <c r="P1" t="s">
        <v>89</v>
      </c>
    </row>
    <row r="3" spans="1:16">
      <c r="A3" t="s">
        <v>95</v>
      </c>
      <c r="B3" t="s">
        <v>36</v>
      </c>
      <c r="C3" t="s">
        <v>96</v>
      </c>
      <c r="D3" t="s">
        <v>97</v>
      </c>
      <c r="E3" t="s">
        <v>98</v>
      </c>
      <c r="F3" t="s">
        <v>99</v>
      </c>
      <c r="G3" t="s">
        <v>38</v>
      </c>
      <c r="H3" t="s">
        <v>96</v>
      </c>
      <c r="I3" t="s">
        <v>100</v>
      </c>
      <c r="J3" t="s">
        <v>101</v>
      </c>
      <c r="K3" t="s">
        <v>102</v>
      </c>
      <c r="L3" t="s">
        <v>37</v>
      </c>
      <c r="M3" t="s">
        <v>96</v>
      </c>
      <c r="N3" t="s">
        <v>103</v>
      </c>
      <c r="O3" t="s">
        <v>104</v>
      </c>
      <c r="P3" t="s">
        <v>105</v>
      </c>
    </row>
    <row r="4" spans="1:16">
      <c r="A4" t="s">
        <v>106</v>
      </c>
      <c r="B4" t="s">
        <v>66</v>
      </c>
      <c r="C4" t="s">
        <v>107</v>
      </c>
      <c r="D4" t="s">
        <v>108</v>
      </c>
      <c r="E4" t="s">
        <v>109</v>
      </c>
      <c r="F4" t="s">
        <v>110</v>
      </c>
      <c r="G4" t="s">
        <v>68</v>
      </c>
      <c r="H4" t="s">
        <v>107</v>
      </c>
      <c r="I4" t="s">
        <v>111</v>
      </c>
      <c r="J4" t="s">
        <v>112</v>
      </c>
      <c r="K4" t="s">
        <v>113</v>
      </c>
      <c r="L4" t="s">
        <v>67</v>
      </c>
      <c r="M4" t="s">
        <v>107</v>
      </c>
      <c r="N4" t="s">
        <v>114</v>
      </c>
      <c r="O4" t="s">
        <v>115</v>
      </c>
      <c r="P4" t="s">
        <v>116</v>
      </c>
    </row>
    <row r="5" spans="1:16">
      <c r="A5" t="s">
        <v>117</v>
      </c>
      <c r="B5" t="s">
        <v>42</v>
      </c>
      <c r="C5" t="s">
        <v>118</v>
      </c>
      <c r="D5" t="s">
        <v>119</v>
      </c>
      <c r="E5" t="s">
        <v>120</v>
      </c>
      <c r="F5" t="s">
        <v>121</v>
      </c>
      <c r="G5" t="s">
        <v>43</v>
      </c>
      <c r="H5" t="s">
        <v>122</v>
      </c>
      <c r="I5" t="s">
        <v>123</v>
      </c>
      <c r="J5" t="s">
        <v>124</v>
      </c>
      <c r="K5" t="s">
        <v>125</v>
      </c>
      <c r="L5" t="s">
        <v>44</v>
      </c>
      <c r="M5" t="s">
        <v>126</v>
      </c>
      <c r="N5" t="s">
        <v>127</v>
      </c>
      <c r="O5" t="s">
        <v>128</v>
      </c>
      <c r="P5" t="s">
        <v>129</v>
      </c>
    </row>
    <row r="6" spans="1:16">
      <c r="A6" t="s">
        <v>130</v>
      </c>
      <c r="B6" t="s">
        <v>72</v>
      </c>
      <c r="C6" t="s">
        <v>96</v>
      </c>
      <c r="D6" t="s">
        <v>131</v>
      </c>
      <c r="E6" t="s">
        <v>132</v>
      </c>
      <c r="F6" t="s">
        <v>133</v>
      </c>
      <c r="G6" t="s">
        <v>73</v>
      </c>
      <c r="H6" t="s">
        <v>107</v>
      </c>
      <c r="I6" t="s">
        <v>134</v>
      </c>
      <c r="J6" t="s">
        <v>135</v>
      </c>
      <c r="K6" t="s">
        <v>136</v>
      </c>
      <c r="L6" t="s">
        <v>74</v>
      </c>
      <c r="M6" t="s">
        <v>107</v>
      </c>
      <c r="N6" t="s">
        <v>137</v>
      </c>
      <c r="O6" t="s">
        <v>138</v>
      </c>
      <c r="P6" t="s">
        <v>139</v>
      </c>
    </row>
    <row r="7" spans="1:16">
      <c r="A7" t="s">
        <v>140</v>
      </c>
      <c r="B7" t="s">
        <v>33</v>
      </c>
      <c r="C7" t="s">
        <v>141</v>
      </c>
      <c r="D7" t="s">
        <v>142</v>
      </c>
      <c r="E7" t="s">
        <v>143</v>
      </c>
      <c r="F7" t="s">
        <v>144</v>
      </c>
      <c r="G7" t="s">
        <v>34</v>
      </c>
      <c r="H7" t="s">
        <v>145</v>
      </c>
      <c r="I7" t="s">
        <v>146</v>
      </c>
      <c r="J7" t="s">
        <v>147</v>
      </c>
      <c r="K7" t="s">
        <v>148</v>
      </c>
      <c r="L7" t="s">
        <v>35</v>
      </c>
      <c r="M7" t="s">
        <v>141</v>
      </c>
      <c r="N7" t="s">
        <v>149</v>
      </c>
      <c r="O7" t="s">
        <v>150</v>
      </c>
      <c r="P7" t="s">
        <v>151</v>
      </c>
    </row>
    <row r="8" spans="1:16">
      <c r="A8" t="s">
        <v>152</v>
      </c>
      <c r="B8" t="s">
        <v>53</v>
      </c>
      <c r="C8" t="s">
        <v>153</v>
      </c>
      <c r="D8" t="s">
        <v>154</v>
      </c>
      <c r="E8" t="s">
        <v>155</v>
      </c>
      <c r="F8" t="s">
        <v>156</v>
      </c>
      <c r="G8" t="s">
        <v>54</v>
      </c>
      <c r="H8" t="s">
        <v>96</v>
      </c>
      <c r="I8" t="s">
        <v>157</v>
      </c>
      <c r="J8" t="s">
        <v>158</v>
      </c>
      <c r="K8" t="s">
        <v>159</v>
      </c>
      <c r="L8" t="s">
        <v>94</v>
      </c>
      <c r="M8" t="s">
        <v>94</v>
      </c>
      <c r="N8" t="s">
        <v>94</v>
      </c>
      <c r="O8" t="s">
        <v>94</v>
      </c>
      <c r="P8" t="s">
        <v>94</v>
      </c>
    </row>
    <row r="9" spans="1:16" s="1" customFormat="1">
      <c r="A9" s="1" t="s">
        <v>160</v>
      </c>
      <c r="B9" s="1" t="s">
        <v>161</v>
      </c>
      <c r="C9" s="1" t="s">
        <v>107</v>
      </c>
      <c r="D9" s="1" t="s">
        <v>162</v>
      </c>
      <c r="E9" s="1" t="s">
        <v>163</v>
      </c>
      <c r="F9" s="1" t="s">
        <v>164</v>
      </c>
      <c r="G9" s="1" t="s">
        <v>94</v>
      </c>
      <c r="H9" s="1" t="s">
        <v>94</v>
      </c>
      <c r="I9" s="1" t="s">
        <v>94</v>
      </c>
      <c r="J9" s="1" t="s">
        <v>94</v>
      </c>
      <c r="K9" s="1" t="s">
        <v>94</v>
      </c>
      <c r="L9" s="1" t="s">
        <v>94</v>
      </c>
      <c r="M9" s="1" t="s">
        <v>94</v>
      </c>
      <c r="N9" s="1" t="s">
        <v>94</v>
      </c>
      <c r="O9" s="1" t="s">
        <v>94</v>
      </c>
      <c r="P9" s="1" t="s">
        <v>94</v>
      </c>
    </row>
    <row r="10" spans="1:16">
      <c r="A10" t="s">
        <v>165</v>
      </c>
      <c r="B10" t="s">
        <v>50</v>
      </c>
      <c r="C10" t="s">
        <v>96</v>
      </c>
      <c r="D10" t="s">
        <v>166</v>
      </c>
      <c r="E10" t="s">
        <v>167</v>
      </c>
      <c r="F10" t="s">
        <v>168</v>
      </c>
      <c r="G10" t="s">
        <v>51</v>
      </c>
      <c r="H10" t="s">
        <v>169</v>
      </c>
      <c r="I10" t="s">
        <v>170</v>
      </c>
      <c r="J10" t="s">
        <v>171</v>
      </c>
      <c r="K10" t="s">
        <v>172</v>
      </c>
      <c r="L10" t="s">
        <v>52</v>
      </c>
      <c r="M10" t="s">
        <v>96</v>
      </c>
      <c r="N10" t="s">
        <v>173</v>
      </c>
      <c r="O10" t="s">
        <v>174</v>
      </c>
      <c r="P10" t="s">
        <v>175</v>
      </c>
    </row>
    <row r="11" spans="1:16">
      <c r="A11" t="s">
        <v>176</v>
      </c>
      <c r="B11" t="s">
        <v>57</v>
      </c>
      <c r="C11" t="s">
        <v>177</v>
      </c>
      <c r="D11" t="s">
        <v>178</v>
      </c>
      <c r="E11" t="s">
        <v>179</v>
      </c>
      <c r="F11" t="s">
        <v>180</v>
      </c>
      <c r="G11" t="s">
        <v>58</v>
      </c>
      <c r="H11" t="s">
        <v>181</v>
      </c>
      <c r="I11" t="s">
        <v>182</v>
      </c>
      <c r="J11" t="s">
        <v>183</v>
      </c>
      <c r="K11" t="s">
        <v>184</v>
      </c>
      <c r="L11" t="s">
        <v>94</v>
      </c>
      <c r="M11" t="s">
        <v>94</v>
      </c>
      <c r="N11" t="s">
        <v>94</v>
      </c>
      <c r="O11" t="s">
        <v>94</v>
      </c>
      <c r="P11" t="s">
        <v>94</v>
      </c>
    </row>
    <row r="12" spans="1:16">
      <c r="A12" t="s">
        <v>185</v>
      </c>
      <c r="B12" t="s">
        <v>47</v>
      </c>
      <c r="C12" t="s">
        <v>96</v>
      </c>
      <c r="D12" t="s">
        <v>186</v>
      </c>
      <c r="E12" t="s">
        <v>187</v>
      </c>
      <c r="F12" t="s">
        <v>188</v>
      </c>
      <c r="G12" t="s">
        <v>49</v>
      </c>
      <c r="H12" t="s">
        <v>96</v>
      </c>
      <c r="I12" t="s">
        <v>189</v>
      </c>
      <c r="J12" t="s">
        <v>190</v>
      </c>
      <c r="K12" t="s">
        <v>191</v>
      </c>
      <c r="L12" t="s">
        <v>48</v>
      </c>
      <c r="M12" t="s">
        <v>96</v>
      </c>
      <c r="N12" t="s">
        <v>192</v>
      </c>
      <c r="O12" t="s">
        <v>193</v>
      </c>
      <c r="P12" t="s">
        <v>194</v>
      </c>
    </row>
    <row r="13" spans="1:16">
      <c r="A13" t="s">
        <v>195</v>
      </c>
      <c r="B13" t="s">
        <v>30</v>
      </c>
      <c r="C13" t="s">
        <v>90</v>
      </c>
      <c r="D13" t="s">
        <v>196</v>
      </c>
      <c r="E13" t="s">
        <v>197</v>
      </c>
      <c r="F13" t="s">
        <v>198</v>
      </c>
      <c r="G13" t="s">
        <v>199</v>
      </c>
      <c r="H13" t="s">
        <v>90</v>
      </c>
      <c r="I13" t="s">
        <v>200</v>
      </c>
      <c r="J13" t="s">
        <v>201</v>
      </c>
      <c r="K13" t="s">
        <v>202</v>
      </c>
      <c r="L13" t="s">
        <v>32</v>
      </c>
      <c r="M13" t="s">
        <v>90</v>
      </c>
      <c r="N13" t="s">
        <v>203</v>
      </c>
      <c r="O13" t="s">
        <v>204</v>
      </c>
      <c r="P13" t="s">
        <v>205</v>
      </c>
    </row>
    <row r="14" spans="1:16">
      <c r="A14" t="s">
        <v>206</v>
      </c>
      <c r="B14" t="s">
        <v>15</v>
      </c>
      <c r="C14" t="s">
        <v>90</v>
      </c>
      <c r="D14" t="s">
        <v>207</v>
      </c>
      <c r="E14" t="s">
        <v>208</v>
      </c>
      <c r="F14" t="s">
        <v>209</v>
      </c>
      <c r="G14" t="s">
        <v>94</v>
      </c>
      <c r="H14" t="s">
        <v>94</v>
      </c>
      <c r="I14" t="s">
        <v>94</v>
      </c>
      <c r="J14" t="s">
        <v>94</v>
      </c>
      <c r="K14" t="s">
        <v>94</v>
      </c>
      <c r="L14" t="s">
        <v>94</v>
      </c>
      <c r="M14" t="s">
        <v>94</v>
      </c>
      <c r="N14" t="s">
        <v>94</v>
      </c>
      <c r="O14" t="s">
        <v>94</v>
      </c>
      <c r="P14" t="s">
        <v>94</v>
      </c>
    </row>
    <row r="15" spans="1:16" s="1" customFormat="1" ht="16" customHeight="1">
      <c r="A15" s="1" t="s">
        <v>210</v>
      </c>
      <c r="B15" s="1" t="s">
        <v>211</v>
      </c>
      <c r="C15" s="1" t="s">
        <v>96</v>
      </c>
      <c r="D15" s="1" t="s">
        <v>212</v>
      </c>
      <c r="E15" s="1" t="s">
        <v>213</v>
      </c>
      <c r="F15" s="1" t="s">
        <v>214</v>
      </c>
      <c r="G15" s="1" t="s">
        <v>215</v>
      </c>
      <c r="H15" s="1" t="s">
        <v>216</v>
      </c>
      <c r="I15" s="1" t="s">
        <v>217</v>
      </c>
      <c r="J15" s="1" t="s">
        <v>218</v>
      </c>
      <c r="K15" s="1" t="s">
        <v>219</v>
      </c>
      <c r="L15" s="1" t="s">
        <v>220</v>
      </c>
      <c r="M15" s="1" t="s">
        <v>221</v>
      </c>
      <c r="N15" s="1" t="s">
        <v>222</v>
      </c>
      <c r="O15" s="1" t="s">
        <v>223</v>
      </c>
      <c r="P15" s="1" t="s">
        <v>224</v>
      </c>
    </row>
    <row r="16" spans="1:16" s="1" customFormat="1">
      <c r="A16" s="1" t="s">
        <v>225</v>
      </c>
      <c r="B16" s="1" t="s">
        <v>211</v>
      </c>
      <c r="C16" s="1" t="s">
        <v>96</v>
      </c>
      <c r="D16" s="1" t="s">
        <v>212</v>
      </c>
      <c r="E16" s="1" t="s">
        <v>213</v>
      </c>
      <c r="F16" s="1" t="s">
        <v>214</v>
      </c>
      <c r="G16" s="1" t="s">
        <v>215</v>
      </c>
      <c r="H16" s="1" t="s">
        <v>216</v>
      </c>
      <c r="I16" s="1" t="s">
        <v>217</v>
      </c>
      <c r="J16" s="1" t="s">
        <v>218</v>
      </c>
      <c r="K16" s="1" t="s">
        <v>219</v>
      </c>
      <c r="L16" s="1" t="s">
        <v>220</v>
      </c>
      <c r="M16" s="1" t="s">
        <v>221</v>
      </c>
      <c r="N16" s="1" t="s">
        <v>222</v>
      </c>
      <c r="O16" s="1" t="s">
        <v>223</v>
      </c>
      <c r="P16" s="1" t="s">
        <v>224</v>
      </c>
    </row>
    <row r="17" spans="1:16">
      <c r="A17" t="s">
        <v>226</v>
      </c>
      <c r="B17" s="1" t="s">
        <v>227</v>
      </c>
      <c r="C17" s="1" t="s">
        <v>181</v>
      </c>
      <c r="D17" s="1" t="s">
        <v>228</v>
      </c>
      <c r="E17" s="1" t="s">
        <v>229</v>
      </c>
      <c r="F17" s="1" t="s">
        <v>230</v>
      </c>
      <c r="G17" s="1" t="s">
        <v>231</v>
      </c>
      <c r="H17" s="1" t="s">
        <v>181</v>
      </c>
      <c r="I17" s="1" t="s">
        <v>232</v>
      </c>
      <c r="J17" s="1" t="s">
        <v>233</v>
      </c>
      <c r="K17" s="1" t="s">
        <v>234</v>
      </c>
      <c r="L17" s="1" t="s">
        <v>235</v>
      </c>
      <c r="M17" s="1" t="s">
        <v>181</v>
      </c>
      <c r="N17" s="1" t="s">
        <v>236</v>
      </c>
      <c r="O17" s="1" t="s">
        <v>237</v>
      </c>
      <c r="P17" s="1" t="s">
        <v>238</v>
      </c>
    </row>
    <row r="18" spans="1:16">
      <c r="A18" t="s">
        <v>239</v>
      </c>
      <c r="B18" t="s">
        <v>7</v>
      </c>
      <c r="C18" t="s">
        <v>240</v>
      </c>
      <c r="D18" t="s">
        <v>241</v>
      </c>
      <c r="E18" t="s">
        <v>242</v>
      </c>
      <c r="F18" t="s">
        <v>243</v>
      </c>
      <c r="G18" t="s">
        <v>94</v>
      </c>
      <c r="H18" t="s">
        <v>94</v>
      </c>
      <c r="I18" t="s">
        <v>94</v>
      </c>
      <c r="J18" t="s">
        <v>94</v>
      </c>
      <c r="K18" t="s">
        <v>94</v>
      </c>
      <c r="L18" t="s">
        <v>94</v>
      </c>
      <c r="M18" t="s">
        <v>94</v>
      </c>
      <c r="N18" t="s">
        <v>94</v>
      </c>
      <c r="O18" t="s">
        <v>94</v>
      </c>
      <c r="P18" t="s">
        <v>94</v>
      </c>
    </row>
    <row r="19" spans="1:16">
      <c r="A19" t="s">
        <v>244</v>
      </c>
      <c r="B19" t="s">
        <v>45</v>
      </c>
      <c r="C19" t="s">
        <v>245</v>
      </c>
      <c r="D19" t="s">
        <v>246</v>
      </c>
      <c r="E19" t="s">
        <v>247</v>
      </c>
      <c r="F19" t="s">
        <v>248</v>
      </c>
      <c r="G19" t="s">
        <v>46</v>
      </c>
      <c r="H19" t="s">
        <v>245</v>
      </c>
      <c r="I19" t="s">
        <v>249</v>
      </c>
      <c r="J19" t="s">
        <v>250</v>
      </c>
      <c r="K19" t="s">
        <v>251</v>
      </c>
      <c r="L19" t="s">
        <v>94</v>
      </c>
      <c r="M19" t="s">
        <v>94</v>
      </c>
      <c r="N19" t="s">
        <v>94</v>
      </c>
      <c r="O19" t="s">
        <v>94</v>
      </c>
      <c r="P19" t="s">
        <v>94</v>
      </c>
    </row>
    <row r="20" spans="1:16">
      <c r="A20" t="s">
        <v>252</v>
      </c>
      <c r="B20" t="s">
        <v>39</v>
      </c>
      <c r="C20" t="s">
        <v>107</v>
      </c>
      <c r="D20" t="s">
        <v>253</v>
      </c>
      <c r="E20" t="s">
        <v>254</v>
      </c>
      <c r="F20" t="s">
        <v>255</v>
      </c>
      <c r="G20" t="s">
        <v>40</v>
      </c>
      <c r="H20" t="s">
        <v>107</v>
      </c>
      <c r="I20" t="s">
        <v>256</v>
      </c>
      <c r="J20" t="s">
        <v>257</v>
      </c>
      <c r="K20" t="s">
        <v>258</v>
      </c>
      <c r="L20" t="s">
        <v>41</v>
      </c>
      <c r="M20" t="s">
        <v>96</v>
      </c>
      <c r="N20" t="s">
        <v>259</v>
      </c>
      <c r="O20" t="s">
        <v>260</v>
      </c>
      <c r="P20" t="s">
        <v>261</v>
      </c>
    </row>
    <row r="21" spans="1:16">
      <c r="A21" t="s">
        <v>262</v>
      </c>
      <c r="B21" t="s">
        <v>71</v>
      </c>
      <c r="C21" t="s">
        <v>90</v>
      </c>
      <c r="D21" t="s">
        <v>263</v>
      </c>
      <c r="E21" t="s">
        <v>264</v>
      </c>
      <c r="F21" t="s">
        <v>265</v>
      </c>
      <c r="G21" t="s">
        <v>70</v>
      </c>
      <c r="H21" t="s">
        <v>90</v>
      </c>
      <c r="I21" t="s">
        <v>266</v>
      </c>
      <c r="J21" t="s">
        <v>267</v>
      </c>
      <c r="K21" t="s">
        <v>268</v>
      </c>
      <c r="L21" t="s">
        <v>69</v>
      </c>
      <c r="M21" t="s">
        <v>96</v>
      </c>
      <c r="N21" t="s">
        <v>269</v>
      </c>
      <c r="O21" t="s">
        <v>270</v>
      </c>
      <c r="P21" t="s">
        <v>271</v>
      </c>
    </row>
    <row r="22" spans="1:16">
      <c r="A22" t="s">
        <v>272</v>
      </c>
      <c r="B22" t="s">
        <v>59</v>
      </c>
      <c r="C22" t="s">
        <v>90</v>
      </c>
      <c r="D22" t="s">
        <v>91</v>
      </c>
      <c r="E22" t="s">
        <v>92</v>
      </c>
      <c r="F22" t="s">
        <v>93</v>
      </c>
      <c r="G22" t="s">
        <v>60</v>
      </c>
      <c r="H22" t="s">
        <v>107</v>
      </c>
      <c r="I22" t="s">
        <v>273</v>
      </c>
      <c r="J22" t="s">
        <v>274</v>
      </c>
      <c r="K22" t="s">
        <v>275</v>
      </c>
      <c r="L22" t="s">
        <v>94</v>
      </c>
      <c r="M22" t="s">
        <v>94</v>
      </c>
      <c r="N22" t="s">
        <v>94</v>
      </c>
      <c r="O22" t="s">
        <v>94</v>
      </c>
      <c r="P22" t="s">
        <v>94</v>
      </c>
    </row>
    <row r="23" spans="1:16">
      <c r="A23" t="s">
        <v>276</v>
      </c>
      <c r="B23" s="1" t="s">
        <v>277</v>
      </c>
      <c r="C23" s="1" t="s">
        <v>107</v>
      </c>
      <c r="D23" s="1" t="s">
        <v>278</v>
      </c>
      <c r="E23" s="1" t="s">
        <v>279</v>
      </c>
      <c r="F23" s="1" t="s">
        <v>280</v>
      </c>
      <c r="G23" s="1" t="s">
        <v>281</v>
      </c>
      <c r="H23" s="1" t="s">
        <v>282</v>
      </c>
      <c r="I23" s="1" t="s">
        <v>283</v>
      </c>
      <c r="J23" s="1" t="s">
        <v>284</v>
      </c>
      <c r="K23" s="1" t="s">
        <v>285</v>
      </c>
      <c r="L23" s="1" t="s">
        <v>286</v>
      </c>
      <c r="M23" s="1" t="s">
        <v>287</v>
      </c>
      <c r="N23" s="1" t="s">
        <v>288</v>
      </c>
      <c r="O23" s="1" t="s">
        <v>289</v>
      </c>
      <c r="P23" s="1" t="s">
        <v>290</v>
      </c>
    </row>
    <row r="24" spans="1:16">
      <c r="A24" t="s">
        <v>291</v>
      </c>
      <c r="B24" t="s">
        <v>27</v>
      </c>
      <c r="C24" t="s">
        <v>107</v>
      </c>
      <c r="D24" t="s">
        <v>292</v>
      </c>
      <c r="E24" t="s">
        <v>293</v>
      </c>
      <c r="F24" t="s">
        <v>294</v>
      </c>
      <c r="G24" t="s">
        <v>28</v>
      </c>
      <c r="H24" t="s">
        <v>107</v>
      </c>
      <c r="I24" t="s">
        <v>295</v>
      </c>
      <c r="J24" t="s">
        <v>296</v>
      </c>
      <c r="K24" t="s">
        <v>297</v>
      </c>
      <c r="L24" t="s">
        <v>29</v>
      </c>
      <c r="M24" t="s">
        <v>107</v>
      </c>
      <c r="N24" t="s">
        <v>298</v>
      </c>
      <c r="O24" t="s">
        <v>299</v>
      </c>
      <c r="P24" t="s">
        <v>300</v>
      </c>
    </row>
    <row r="25" spans="1:16">
      <c r="A25" t="s">
        <v>301</v>
      </c>
      <c r="B25" t="s">
        <v>302</v>
      </c>
      <c r="C25" t="s">
        <v>303</v>
      </c>
      <c r="D25" t="s">
        <v>304</v>
      </c>
      <c r="E25" t="s">
        <v>305</v>
      </c>
      <c r="F25" t="s">
        <v>306</v>
      </c>
      <c r="G25" t="s">
        <v>307</v>
      </c>
      <c r="H25" t="s">
        <v>303</v>
      </c>
      <c r="I25" t="s">
        <v>308</v>
      </c>
      <c r="J25" t="s">
        <v>309</v>
      </c>
      <c r="K25" t="s">
        <v>310</v>
      </c>
      <c r="L25" t="s">
        <v>94</v>
      </c>
      <c r="M25" t="s">
        <v>94</v>
      </c>
      <c r="N25" t="s">
        <v>94</v>
      </c>
      <c r="O25" t="s">
        <v>94</v>
      </c>
      <c r="P25" t="s">
        <v>94</v>
      </c>
    </row>
    <row r="26" spans="1:16">
      <c r="A26" t="s">
        <v>311</v>
      </c>
      <c r="B26" t="s">
        <v>61</v>
      </c>
      <c r="C26" t="s">
        <v>312</v>
      </c>
      <c r="D26" t="s">
        <v>313</v>
      </c>
      <c r="E26" t="s">
        <v>314</v>
      </c>
      <c r="F26" t="s">
        <v>315</v>
      </c>
      <c r="G26" t="s">
        <v>63</v>
      </c>
      <c r="H26" t="s">
        <v>312</v>
      </c>
      <c r="I26" t="s">
        <v>316</v>
      </c>
      <c r="J26" t="s">
        <v>317</v>
      </c>
      <c r="K26" t="s">
        <v>318</v>
      </c>
      <c r="L26" t="s">
        <v>62</v>
      </c>
      <c r="M26" t="s">
        <v>312</v>
      </c>
      <c r="N26" t="s">
        <v>319</v>
      </c>
      <c r="O26" t="s">
        <v>320</v>
      </c>
      <c r="P26" t="s">
        <v>321</v>
      </c>
    </row>
    <row r="27" spans="1:16">
      <c r="A27" t="s">
        <v>322</v>
      </c>
      <c r="B27" t="s">
        <v>24</v>
      </c>
      <c r="C27" t="s">
        <v>177</v>
      </c>
      <c r="D27" t="s">
        <v>323</v>
      </c>
      <c r="E27" t="s">
        <v>324</v>
      </c>
      <c r="F27" t="s">
        <v>325</v>
      </c>
      <c r="G27" t="s">
        <v>94</v>
      </c>
      <c r="H27" t="s">
        <v>94</v>
      </c>
      <c r="I27" t="s">
        <v>94</v>
      </c>
      <c r="J27" t="s">
        <v>94</v>
      </c>
      <c r="K27" t="s">
        <v>94</v>
      </c>
      <c r="L27" t="s">
        <v>94</v>
      </c>
      <c r="M27" t="s">
        <v>94</v>
      </c>
      <c r="N27" t="s">
        <v>94</v>
      </c>
      <c r="O27" t="s">
        <v>94</v>
      </c>
      <c r="P27" t="s">
        <v>94</v>
      </c>
    </row>
    <row r="28" spans="1:16">
      <c r="A28" t="s">
        <v>326</v>
      </c>
      <c r="B28" t="s">
        <v>64</v>
      </c>
      <c r="C28" t="s">
        <v>96</v>
      </c>
      <c r="D28" t="s">
        <v>327</v>
      </c>
      <c r="E28" t="s">
        <v>328</v>
      </c>
      <c r="F28" t="s">
        <v>329</v>
      </c>
      <c r="G28" t="s">
        <v>65</v>
      </c>
      <c r="H28" t="s">
        <v>96</v>
      </c>
      <c r="I28" t="s">
        <v>330</v>
      </c>
      <c r="J28" t="s">
        <v>331</v>
      </c>
      <c r="K28" t="s">
        <v>332</v>
      </c>
      <c r="L28" t="s">
        <v>94</v>
      </c>
      <c r="M28" t="s">
        <v>94</v>
      </c>
      <c r="N28" t="s">
        <v>94</v>
      </c>
      <c r="O28" t="s">
        <v>94</v>
      </c>
      <c r="P28" t="s">
        <v>94</v>
      </c>
    </row>
    <row r="29" spans="1:16">
      <c r="A29" t="s">
        <v>333</v>
      </c>
      <c r="B29" t="s">
        <v>55</v>
      </c>
      <c r="C29" t="s">
        <v>96</v>
      </c>
      <c r="D29" t="s">
        <v>334</v>
      </c>
      <c r="E29" t="s">
        <v>335</v>
      </c>
      <c r="F29" t="s">
        <v>336</v>
      </c>
      <c r="G29" t="s">
        <v>56</v>
      </c>
      <c r="H29" t="s">
        <v>96</v>
      </c>
      <c r="I29" t="s">
        <v>337</v>
      </c>
      <c r="J29" t="s">
        <v>338</v>
      </c>
      <c r="K29" t="s">
        <v>339</v>
      </c>
      <c r="L29" t="s">
        <v>94</v>
      </c>
      <c r="M29" t="s">
        <v>94</v>
      </c>
      <c r="N29" t="s">
        <v>94</v>
      </c>
      <c r="O29" t="s">
        <v>94</v>
      </c>
      <c r="P29" t="s">
        <v>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zoomScale="108" workbookViewId="0">
      <selection activeCell="O4" sqref="O4"/>
    </sheetView>
  </sheetViews>
  <sheetFormatPr defaultColWidth="11.07421875" defaultRowHeight="36.549999999999997" customHeight="1"/>
  <cols>
    <col min="1" max="1" width="22.4609375" customWidth="1"/>
    <col min="2" max="3" width="5.23046875" customWidth="1"/>
    <col min="4" max="4" width="8.84375" customWidth="1"/>
    <col min="5" max="5" width="9.23046875" customWidth="1"/>
    <col min="6" max="6" width="8.69140625" customWidth="1"/>
    <col min="7" max="8" width="8.53515625" customWidth="1"/>
    <col min="9" max="9" width="9" customWidth="1"/>
    <col min="10" max="10" width="9.69140625" customWidth="1"/>
    <col min="11" max="11" width="12.61328125" customWidth="1"/>
    <col min="12" max="12" width="10.53515625" customWidth="1"/>
    <col min="13" max="13" width="10.15234375" bestFit="1" customWidth="1"/>
    <col min="14" max="14" width="7.921875" customWidth="1"/>
  </cols>
  <sheetData>
    <row r="1" spans="1:14" ht="36.549999999999997" customHeight="1">
      <c r="A1" s="25" t="s">
        <v>365</v>
      </c>
      <c r="B1" s="13" t="s">
        <v>384</v>
      </c>
      <c r="C1" s="13" t="s">
        <v>391</v>
      </c>
      <c r="D1" s="13" t="s">
        <v>385</v>
      </c>
      <c r="E1" s="13" t="s">
        <v>388</v>
      </c>
      <c r="F1" s="13" t="s">
        <v>387</v>
      </c>
      <c r="G1" s="13" t="s">
        <v>389</v>
      </c>
      <c r="H1" s="13" t="s">
        <v>395</v>
      </c>
      <c r="I1" s="13" t="s">
        <v>393</v>
      </c>
      <c r="J1" s="13" t="s">
        <v>392</v>
      </c>
      <c r="K1" s="13" t="s">
        <v>390</v>
      </c>
      <c r="L1" s="13" t="s">
        <v>397</v>
      </c>
      <c r="M1" s="13"/>
      <c r="N1" s="13"/>
    </row>
    <row r="2" spans="1:14" ht="36.549999999999997" customHeight="1">
      <c r="A2" s="26" t="s">
        <v>366</v>
      </c>
      <c r="B2" s="24">
        <v>21</v>
      </c>
      <c r="C2" s="30">
        <v>5</v>
      </c>
      <c r="D2">
        <v>3.4950000000000001</v>
      </c>
      <c r="E2">
        <v>15</v>
      </c>
      <c r="F2">
        <v>12.94</v>
      </c>
      <c r="G2">
        <f>20*7.67/F2</f>
        <v>11.854714064914994</v>
      </c>
      <c r="H2" t="s">
        <v>394</v>
      </c>
      <c r="I2">
        <v>2.2200000000000002</v>
      </c>
      <c r="J2">
        <v>24449.988740000001</v>
      </c>
      <c r="K2">
        <f>5+10*1.4/I2+10*15532.711/J2</f>
        <v>17.659156266759908</v>
      </c>
      <c r="L2">
        <f>B2+E2+G2+K2</f>
        <v>65.513870331674894</v>
      </c>
      <c r="M2">
        <v>2</v>
      </c>
      <c r="N2" s="13" t="s">
        <v>399</v>
      </c>
    </row>
    <row r="3" spans="1:14" ht="36.549999999999997" customHeight="1">
      <c r="A3" s="26" t="s">
        <v>367</v>
      </c>
      <c r="B3" s="24">
        <v>9</v>
      </c>
      <c r="C3" s="30">
        <v>8</v>
      </c>
      <c r="D3">
        <v>4.28</v>
      </c>
      <c r="E3">
        <f>5+10*3.495/D3</f>
        <v>13.165887850467289</v>
      </c>
      <c r="F3">
        <v>11.795</v>
      </c>
      <c r="G3">
        <f t="shared" ref="G3:G4" si="0">20*7.67/F3</f>
        <v>13.005510809665113</v>
      </c>
      <c r="H3" t="s">
        <v>394</v>
      </c>
      <c r="I3">
        <v>2.37</v>
      </c>
      <c r="J3">
        <v>16026.565399999999</v>
      </c>
      <c r="K3">
        <f t="shared" ref="K3:K4" si="1">5+10*1.4/I3+10*15532.711/J3</f>
        <v>20.599025624416793</v>
      </c>
      <c r="L3">
        <f t="shared" ref="L3:L11" si="2">B3+E3+G3+K3</f>
        <v>55.770424284549193</v>
      </c>
      <c r="M3">
        <v>6</v>
      </c>
      <c r="N3" s="13" t="s">
        <v>403</v>
      </c>
    </row>
    <row r="4" spans="1:14" ht="36.549999999999997" customHeight="1">
      <c r="A4" s="26" t="s">
        <v>369</v>
      </c>
      <c r="B4" s="24">
        <v>21</v>
      </c>
      <c r="C4" s="30">
        <v>3</v>
      </c>
      <c r="D4">
        <v>4.28</v>
      </c>
      <c r="E4">
        <f t="shared" ref="E4:E7" si="3">5+10*3.495/D4</f>
        <v>13.165887850467289</v>
      </c>
      <c r="F4">
        <v>13.77</v>
      </c>
      <c r="G4">
        <f t="shared" si="0"/>
        <v>11.140159767610749</v>
      </c>
      <c r="H4" t="s">
        <v>394</v>
      </c>
      <c r="I4">
        <v>9.09</v>
      </c>
      <c r="J4">
        <v>37701.845430000001</v>
      </c>
      <c r="K4">
        <f t="shared" si="1"/>
        <v>10.660034838964716</v>
      </c>
      <c r="L4">
        <f t="shared" si="2"/>
        <v>55.966082457042745</v>
      </c>
      <c r="M4">
        <v>5</v>
      </c>
      <c r="N4" s="13" t="s">
        <v>402</v>
      </c>
    </row>
    <row r="5" spans="1:14" ht="36.549999999999997" customHeight="1">
      <c r="A5" s="26" t="s">
        <v>370</v>
      </c>
      <c r="B5" s="24">
        <v>19</v>
      </c>
      <c r="C5" s="30">
        <v>2</v>
      </c>
      <c r="D5">
        <v>3.84</v>
      </c>
      <c r="E5">
        <f t="shared" si="3"/>
        <v>14.101562500000002</v>
      </c>
      <c r="F5">
        <v>7.67</v>
      </c>
      <c r="G5">
        <v>20</v>
      </c>
      <c r="H5" t="s">
        <v>394</v>
      </c>
      <c r="J5" s="31"/>
      <c r="K5">
        <v>5</v>
      </c>
      <c r="L5">
        <f t="shared" si="2"/>
        <v>58.1015625</v>
      </c>
      <c r="M5">
        <v>4</v>
      </c>
      <c r="N5" s="13" t="s">
        <v>401</v>
      </c>
    </row>
    <row r="6" spans="1:14" ht="36.549999999999997" customHeight="1">
      <c r="A6" s="26" t="s">
        <v>371</v>
      </c>
      <c r="B6" s="24">
        <v>5</v>
      </c>
      <c r="C6" s="30">
        <v>10</v>
      </c>
      <c r="D6">
        <v>4.4749999999999996</v>
      </c>
      <c r="E6">
        <f t="shared" si="3"/>
        <v>12.81005586592179</v>
      </c>
      <c r="F6">
        <v>0</v>
      </c>
      <c r="G6">
        <v>0</v>
      </c>
      <c r="H6" t="s">
        <v>394</v>
      </c>
      <c r="I6">
        <v>2.335</v>
      </c>
      <c r="J6">
        <v>21286.67238</v>
      </c>
      <c r="K6">
        <f>5+10*1.4/I6+10*15532.711/J6</f>
        <v>18.292635680657593</v>
      </c>
      <c r="L6">
        <f t="shared" si="2"/>
        <v>36.102691546579379</v>
      </c>
      <c r="M6">
        <v>9</v>
      </c>
    </row>
    <row r="7" spans="1:14" ht="36.549999999999997" customHeight="1">
      <c r="A7" s="26" t="s">
        <v>350</v>
      </c>
      <c r="B7" s="24">
        <v>21</v>
      </c>
      <c r="C7" s="30">
        <v>1</v>
      </c>
      <c r="D7">
        <v>3.7450000000000001</v>
      </c>
      <c r="E7">
        <f t="shared" si="3"/>
        <v>14.332443257676903</v>
      </c>
      <c r="F7">
        <v>11.895</v>
      </c>
      <c r="G7">
        <f>20*7.67/F7</f>
        <v>12.896174863387978</v>
      </c>
      <c r="H7" t="s">
        <v>394</v>
      </c>
      <c r="I7">
        <v>1.4</v>
      </c>
      <c r="J7">
        <v>15532.710940000001</v>
      </c>
      <c r="K7">
        <v>25</v>
      </c>
      <c r="L7">
        <f t="shared" si="2"/>
        <v>73.228618121064869</v>
      </c>
      <c r="M7">
        <v>1</v>
      </c>
      <c r="N7" s="13" t="s">
        <v>398</v>
      </c>
    </row>
    <row r="8" spans="1:14" ht="36.549999999999997" customHeight="1">
      <c r="A8" s="26" t="s">
        <v>368</v>
      </c>
      <c r="B8" s="24">
        <v>5</v>
      </c>
      <c r="C8" s="30">
        <v>7</v>
      </c>
      <c r="D8">
        <v>0</v>
      </c>
      <c r="E8">
        <v>0</v>
      </c>
      <c r="F8">
        <v>0</v>
      </c>
      <c r="G8">
        <v>0</v>
      </c>
      <c r="H8" s="29" t="s">
        <v>396</v>
      </c>
      <c r="J8" s="31"/>
      <c r="K8">
        <v>0</v>
      </c>
      <c r="L8">
        <f t="shared" si="2"/>
        <v>5</v>
      </c>
      <c r="M8">
        <v>10</v>
      </c>
    </row>
    <row r="9" spans="1:14" ht="36.549999999999997" customHeight="1">
      <c r="A9" s="27" t="s">
        <v>386</v>
      </c>
      <c r="B9" s="24">
        <v>21</v>
      </c>
      <c r="C9" s="30">
        <v>6</v>
      </c>
      <c r="D9">
        <v>4.72</v>
      </c>
      <c r="E9">
        <f>5+10*3.495/D9</f>
        <v>12.404661016949152</v>
      </c>
      <c r="F9">
        <v>11.02</v>
      </c>
      <c r="G9">
        <f>20*7.67/F9</f>
        <v>13.920145190562614</v>
      </c>
      <c r="H9" t="s">
        <v>394</v>
      </c>
      <c r="I9">
        <v>3.7149999999999999</v>
      </c>
      <c r="J9">
        <v>31963.93809</v>
      </c>
      <c r="K9">
        <f>5+10*1.4/I9+10*15532.711/J9</f>
        <v>13.627954525068908</v>
      </c>
      <c r="L9">
        <f t="shared" si="2"/>
        <v>60.952760732580671</v>
      </c>
      <c r="M9">
        <v>3</v>
      </c>
      <c r="N9" s="13" t="s">
        <v>400</v>
      </c>
    </row>
    <row r="10" spans="1:14" ht="36.549999999999997" customHeight="1">
      <c r="A10" s="28" t="s">
        <v>4</v>
      </c>
      <c r="B10" s="24">
        <v>7</v>
      </c>
      <c r="C10" s="30">
        <v>9</v>
      </c>
      <c r="D10">
        <v>6.4749999999999996</v>
      </c>
      <c r="E10">
        <f t="shared" ref="E10:E11" si="4">5+10*3.495/D10</f>
        <v>10.397683397683398</v>
      </c>
      <c r="F10">
        <v>22.22</v>
      </c>
      <c r="G10">
        <f t="shared" ref="G10:G11" si="5">20*7.67/F10</f>
        <v>6.9036903690369043</v>
      </c>
      <c r="H10" t="s">
        <v>394</v>
      </c>
      <c r="I10">
        <v>1.52</v>
      </c>
      <c r="J10">
        <v>24151.026320000001</v>
      </c>
      <c r="K10">
        <f t="shared" ref="K10:K11" si="6">5+10*1.4/I10+10*15532.711/J10</f>
        <v>20.642017381300434</v>
      </c>
      <c r="L10">
        <f t="shared" si="2"/>
        <v>44.943391148020737</v>
      </c>
      <c r="M10">
        <v>7</v>
      </c>
    </row>
    <row r="11" spans="1:14" ht="36.549999999999997" customHeight="1">
      <c r="A11" s="26" t="s">
        <v>372</v>
      </c>
      <c r="B11" s="24">
        <v>5</v>
      </c>
      <c r="C11" s="30">
        <v>4</v>
      </c>
      <c r="D11">
        <v>18.899999999999999</v>
      </c>
      <c r="E11">
        <f t="shared" si="4"/>
        <v>6.8492063492063497</v>
      </c>
      <c r="F11">
        <v>15.484999999999999</v>
      </c>
      <c r="G11">
        <f t="shared" si="5"/>
        <v>9.906360994510818</v>
      </c>
      <c r="H11" t="s">
        <v>394</v>
      </c>
      <c r="I11">
        <v>6.8505000000000003</v>
      </c>
      <c r="J11">
        <v>20453.821199999998</v>
      </c>
      <c r="K11">
        <f t="shared" si="6"/>
        <v>14.637685161109228</v>
      </c>
      <c r="L11">
        <f t="shared" si="2"/>
        <v>36.393252504826393</v>
      </c>
      <c r="M11">
        <v>8</v>
      </c>
    </row>
  </sheetData>
  <phoneticPr fontId="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分组</vt:lpstr>
      <vt:lpstr>退赛设备情况</vt:lpstr>
      <vt:lpstr>指导人员</vt:lpstr>
      <vt:lpstr>联系方式</vt:lpstr>
      <vt:lpstr>预审安排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王广晗</cp:lastModifiedBy>
  <dcterms:created xsi:type="dcterms:W3CDTF">2019-11-29T17:13:04Z</dcterms:created>
  <dcterms:modified xsi:type="dcterms:W3CDTF">2019-12-15T03:25:52Z</dcterms:modified>
</cp:coreProperties>
</file>