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0200"/>
  </bookViews>
  <sheets>
    <sheet name="项目整体计划" sheetId="2" r:id="rId1"/>
    <sheet name="Sheet1" sheetId="1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2"/>
  <c r="D3"/>
  <c r="A12"/>
  <c r="A7"/>
  <c r="A6"/>
  <c r="A16"/>
  <c r="A17"/>
  <c r="A18"/>
  <c r="A21"/>
  <c r="A22"/>
  <c r="A24"/>
  <c r="A27"/>
  <c r="A32"/>
  <c r="A36"/>
  <c r="A37"/>
  <c r="A38"/>
  <c r="A13"/>
  <c r="A3" i="1" l="1"/>
  <c r="A4"/>
  <c r="A5"/>
  <c r="A6"/>
  <c r="A7"/>
  <c r="A8"/>
  <c r="A9"/>
  <c r="A10"/>
  <c r="A11"/>
  <c r="A12"/>
  <c r="A13"/>
  <c r="A14"/>
  <c r="A15"/>
  <c r="A16"/>
  <c r="A17"/>
  <c r="A18"/>
  <c r="A19"/>
  <c r="A2"/>
</calcChain>
</file>

<file path=xl/sharedStrings.xml><?xml version="1.0" encoding="utf-8"?>
<sst xmlns="http://schemas.openxmlformats.org/spreadsheetml/2006/main" count="79" uniqueCount="54">
  <si>
    <t>编号</t>
    <phoneticPr fontId="2" type="noConversion"/>
  </si>
  <si>
    <t>今天日期：</t>
  </si>
  <si>
    <t>目前公司安排工作实施方案与计划</t>
    <phoneticPr fontId="2" type="noConversion"/>
  </si>
  <si>
    <t>具体工作计划</t>
    <phoneticPr fontId="2" type="noConversion"/>
  </si>
  <si>
    <t>大功能</t>
    <phoneticPr fontId="2" type="noConversion"/>
  </si>
  <si>
    <t>明细功能任务</t>
    <phoneticPr fontId="2" type="noConversion"/>
  </si>
  <si>
    <t>明细功能说明</t>
    <phoneticPr fontId="2" type="noConversion"/>
  </si>
  <si>
    <t>工时（人天）</t>
    <phoneticPr fontId="2" type="noConversion"/>
  </si>
  <si>
    <t>工作执行人</t>
    <phoneticPr fontId="2" type="noConversion"/>
  </si>
  <si>
    <t>前提条件和工作安排</t>
    <phoneticPr fontId="2" type="noConversion"/>
  </si>
  <si>
    <t>公司工作安排</t>
    <phoneticPr fontId="2" type="noConversion"/>
  </si>
  <si>
    <t>备注</t>
    <phoneticPr fontId="2" type="noConversion"/>
  </si>
  <si>
    <t>以下工作的前提条件未提供，开发时间向后推迟，本人不负责。中途若有其他工作或事情干扰开发工作，耽误的时间需要往后顺延。</t>
    <phoneticPr fontId="2" type="noConversion"/>
  </si>
  <si>
    <t>微服务监控架构的开发</t>
    <phoneticPr fontId="2" type="noConversion"/>
  </si>
  <si>
    <t>（2020年8月10日）起对继续开展前期的微服务监控框架的研究，并请于2020年8月14日完成并配合运维将研究结果进行测试环境部署</t>
    <phoneticPr fontId="2" type="noConversion"/>
  </si>
  <si>
    <t>王国庆</t>
    <phoneticPr fontId="2" type="noConversion"/>
  </si>
  <si>
    <t>基础框架的搭建</t>
    <phoneticPr fontId="2" type="noConversion"/>
  </si>
  <si>
    <t>架构的系统防护和通用工具的开发</t>
    <phoneticPr fontId="2" type="noConversion"/>
  </si>
  <si>
    <t>完善整合swagger</t>
    <phoneticPr fontId="2" type="noConversion"/>
  </si>
  <si>
    <t>整合第三方监控服务</t>
    <phoneticPr fontId="2" type="noConversion"/>
  </si>
  <si>
    <t>第三方监控服务环境的docker化部署</t>
    <phoneticPr fontId="2" type="noConversion"/>
  </si>
  <si>
    <t>搭建服务注册中心</t>
    <phoneticPr fontId="2" type="noConversion"/>
  </si>
  <si>
    <t>搭建认证服务器</t>
    <phoneticPr fontId="2" type="noConversion"/>
  </si>
  <si>
    <t>搭建微服务网关</t>
    <phoneticPr fontId="2" type="noConversion"/>
  </si>
  <si>
    <t>搭建资源服务器</t>
    <phoneticPr fontId="2" type="noConversion"/>
  </si>
  <si>
    <t>搭建用户中心</t>
    <phoneticPr fontId="2" type="noConversion"/>
  </si>
  <si>
    <t>王国庆</t>
    <phoneticPr fontId="2" type="noConversion"/>
  </si>
  <si>
    <t>参数配置化</t>
    <phoneticPr fontId="2" type="noConversion"/>
  </si>
  <si>
    <t>统一异常处理</t>
    <phoneticPr fontId="2" type="noConversion"/>
  </si>
  <si>
    <t>Feign的统一化调用</t>
    <phoneticPr fontId="2" type="noConversion"/>
  </si>
  <si>
    <t>微服务的防护</t>
    <phoneticPr fontId="2" type="noConversion"/>
  </si>
  <si>
    <t>跨域的统一处理</t>
    <phoneticPr fontId="2" type="noConversion"/>
  </si>
  <si>
    <t>完善用户中心</t>
    <phoneticPr fontId="2" type="noConversion"/>
  </si>
  <si>
    <t>权限认证的表结构设计</t>
    <phoneticPr fontId="2" type="noConversion"/>
  </si>
  <si>
    <t>完善登录</t>
    <phoneticPr fontId="2" type="noConversion"/>
  </si>
  <si>
    <t>sentinel的限流</t>
    <phoneticPr fontId="2" type="noConversion"/>
  </si>
  <si>
    <t>完善sever-system</t>
    <phoneticPr fontId="2" type="noConversion"/>
  </si>
  <si>
    <t>接入swagger</t>
    <phoneticPr fontId="2" type="noConversion"/>
  </si>
  <si>
    <t>swagger-oauth2认证</t>
    <phoneticPr fontId="2" type="noConversion"/>
  </si>
  <si>
    <t>整合Spring-boot-admin</t>
    <phoneticPr fontId="2" type="noConversion"/>
  </si>
  <si>
    <t>整合Sleuth Zipkin</t>
    <phoneticPr fontId="2" type="noConversion"/>
  </si>
  <si>
    <t xml:space="preserve"> logback日志打印向elk服务整合</t>
    <phoneticPr fontId="2" type="noConversion"/>
  </si>
  <si>
    <t>elk日志收集开发</t>
    <phoneticPr fontId="2" type="noConversion"/>
  </si>
  <si>
    <t>zipkin的安装配置</t>
    <phoneticPr fontId="2" type="noConversion"/>
  </si>
  <si>
    <t>RabbitMQ的安装配置</t>
    <phoneticPr fontId="2" type="noConversion"/>
  </si>
  <si>
    <t>配合</t>
    <phoneticPr fontId="2" type="noConversion"/>
  </si>
  <si>
    <t>需运维配合提供服务器和root权限</t>
    <phoneticPr fontId="2" type="noConversion"/>
  </si>
  <si>
    <t>安装docker环境</t>
    <phoneticPr fontId="2" type="noConversion"/>
  </si>
  <si>
    <t>Elk服务端环境的安装和调试</t>
    <phoneticPr fontId="2" type="noConversion"/>
  </si>
  <si>
    <t xml:space="preserve"> </t>
    <phoneticPr fontId="2" type="noConversion"/>
  </si>
  <si>
    <t>预估总工时</t>
    <phoneticPr fontId="2" type="noConversion"/>
  </si>
  <si>
    <t>需提供工作前提条件中的5项内容方可进行组件开发，希望有关人员配合，谢谢！</t>
    <phoneticPr fontId="2" type="noConversion"/>
  </si>
  <si>
    <t>按照下面具体计划完成工作必须条件</t>
    <phoneticPr fontId="2" type="noConversion"/>
  </si>
  <si>
    <t>1、目前工作pc无admin 权限，无法安装开发环境，目前电脑配置极低无法满足开发组件的要求，需提供至少16G内存以上pc.
2、需可访问公司gitlab资源权限。
3、需可访问maven私服nexus仓库权限
4、需可访问数据库、Jenkins 、kafka ，linux服务器账号密码及权限。
5、部署环境及开发依赖中间件需要提供符合高并发要求的服务器，（例如：可安装ELK, zipkin,Rabbitmq，redis,GPE监控服务等，配置要求至少提供16G以上的centos7.6 服务器）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</si>
</sst>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_);[Red]\(0\)"/>
    <numFmt numFmtId="177" formatCode="yyyy\-mm\-dd;@"/>
    <numFmt numFmtId="178" formatCode="0.00_);[Red]\(0.00\)"/>
  </numFmts>
  <fonts count="10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DengXian"/>
      <family val="1"/>
    </font>
    <font>
      <sz val="6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6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4">
    <xf numFmtId="0" fontId="0" fillId="0" borderId="0"/>
    <xf numFmtId="0" fontId="3" fillId="0" borderId="0" applyNumberFormat="0" applyFill="0" applyBorder="0" applyProtection="0"/>
    <xf numFmtId="9" fontId="3" fillId="0" borderId="0" applyFont="0" applyFill="0" applyBorder="0" applyAlignment="0" applyProtection="0">
      <alignment vertical="center"/>
    </xf>
    <xf numFmtId="0" fontId="1" fillId="0" borderId="0"/>
  </cellStyleXfs>
  <cellXfs count="66">
    <xf numFmtId="0" fontId="0" fillId="0" borderId="0" xfId="0"/>
    <xf numFmtId="0" fontId="3" fillId="2" borderId="0" xfId="1" applyFill="1" applyAlignment="1">
      <alignment vertical="center"/>
    </xf>
    <xf numFmtId="176" fontId="3" fillId="2" borderId="0" xfId="1" applyNumberFormat="1" applyFill="1" applyAlignment="1">
      <alignment vertical="center"/>
    </xf>
    <xf numFmtId="0" fontId="5" fillId="2" borderId="0" xfId="1" applyFont="1" applyFill="1"/>
    <xf numFmtId="14" fontId="5" fillId="2" borderId="0" xfId="1" applyNumberFormat="1" applyFont="1" applyFill="1" applyAlignment="1">
      <alignment horizontal="left" vertical="center"/>
    </xf>
    <xf numFmtId="0" fontId="5" fillId="2" borderId="0" xfId="1" applyFont="1" applyFill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left" vertical="center"/>
    </xf>
    <xf numFmtId="0" fontId="7" fillId="2" borderId="0" xfId="1" applyFont="1" applyFill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14" fontId="5" fillId="3" borderId="3" xfId="1" applyNumberFormat="1" applyFont="1" applyFill="1" applyBorder="1" applyAlignment="1">
      <alignment horizontal="left" vertical="center"/>
    </xf>
    <xf numFmtId="0" fontId="5" fillId="3" borderId="3" xfId="1" applyFont="1" applyFill="1" applyBorder="1"/>
    <xf numFmtId="0" fontId="5" fillId="3" borderId="4" xfId="1" applyFont="1" applyFill="1" applyBorder="1"/>
    <xf numFmtId="0" fontId="8" fillId="3" borderId="2" xfId="1" applyFont="1" applyFill="1" applyBorder="1" applyAlignment="1">
      <alignment horizontal="left" vertical="center"/>
    </xf>
    <xf numFmtId="176" fontId="6" fillId="4" borderId="1" xfId="1" applyNumberFormat="1" applyFont="1" applyFill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77" fontId="6" fillId="4" borderId="1" xfId="1" applyNumberFormat="1" applyFont="1" applyFill="1" applyBorder="1" applyAlignment="1">
      <alignment horizontal="center" vertical="center"/>
    </xf>
    <xf numFmtId="176" fontId="5" fillId="2" borderId="8" xfId="1" applyNumberFormat="1" applyFont="1" applyFill="1" applyBorder="1" applyAlignment="1">
      <alignment horizontal="center" vertical="center"/>
    </xf>
    <xf numFmtId="176" fontId="5" fillId="2" borderId="10" xfId="1" applyNumberFormat="1" applyFont="1" applyFill="1" applyBorder="1" applyAlignment="1">
      <alignment horizontal="center" vertical="center"/>
    </xf>
    <xf numFmtId="176" fontId="5" fillId="2" borderId="18" xfId="1" applyNumberFormat="1" applyFont="1" applyFill="1" applyBorder="1" applyAlignment="1">
      <alignment horizontal="center" vertical="center"/>
    </xf>
    <xf numFmtId="0" fontId="6" fillId="2" borderId="18" xfId="1" applyFont="1" applyFill="1" applyBorder="1" applyAlignment="1">
      <alignment horizontal="left" vertical="center"/>
    </xf>
    <xf numFmtId="177" fontId="6" fillId="2" borderId="18" xfId="1" applyNumberFormat="1" applyFont="1" applyFill="1" applyBorder="1" applyAlignment="1">
      <alignment horizontal="center" vertical="center"/>
    </xf>
    <xf numFmtId="176" fontId="5" fillId="2" borderId="19" xfId="1" applyNumberFormat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left" vertical="center"/>
    </xf>
    <xf numFmtId="1" fontId="5" fillId="2" borderId="19" xfId="2" applyNumberFormat="1" applyFont="1" applyFill="1" applyBorder="1" applyAlignment="1">
      <alignment horizontal="center" vertical="center"/>
    </xf>
    <xf numFmtId="0" fontId="6" fillId="2" borderId="19" xfId="1" applyFont="1" applyFill="1" applyBorder="1" applyAlignment="1">
      <alignment horizontal="left" vertical="center"/>
    </xf>
    <xf numFmtId="0" fontId="6" fillId="2" borderId="19" xfId="3" applyFont="1" applyFill="1" applyBorder="1" applyAlignment="1">
      <alignment horizontal="center" vertical="center" wrapText="1"/>
    </xf>
    <xf numFmtId="0" fontId="5" fillId="2" borderId="19" xfId="3" applyFont="1" applyFill="1" applyBorder="1" applyAlignment="1">
      <alignment horizontal="left" vertical="center" wrapText="1"/>
    </xf>
    <xf numFmtId="0" fontId="5" fillId="2" borderId="19" xfId="3" applyFont="1" applyFill="1" applyBorder="1" applyAlignment="1">
      <alignment horizontal="center" vertical="center" wrapText="1"/>
    </xf>
    <xf numFmtId="1" fontId="4" fillId="2" borderId="19" xfId="2" applyNumberFormat="1" applyFont="1" applyFill="1" applyBorder="1" applyAlignment="1">
      <alignment horizontal="left" vertical="top"/>
    </xf>
    <xf numFmtId="176" fontId="5" fillId="2" borderId="20" xfId="1" applyNumberFormat="1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center" vertical="center" wrapText="1"/>
    </xf>
    <xf numFmtId="0" fontId="5" fillId="2" borderId="20" xfId="3" applyFont="1" applyFill="1" applyBorder="1" applyAlignment="1">
      <alignment horizontal="left" vertical="center" wrapText="1"/>
    </xf>
    <xf numFmtId="0" fontId="5" fillId="2" borderId="20" xfId="3" applyFont="1" applyFill="1" applyBorder="1" applyAlignment="1">
      <alignment horizontal="center" vertical="center" wrapText="1"/>
    </xf>
    <xf numFmtId="1" fontId="5" fillId="2" borderId="20" xfId="2" applyNumberFormat="1" applyFont="1" applyFill="1" applyBorder="1" applyAlignment="1">
      <alignment horizontal="center" vertical="center"/>
    </xf>
    <xf numFmtId="1" fontId="4" fillId="2" borderId="20" xfId="2" applyNumberFormat="1" applyFont="1" applyFill="1" applyBorder="1" applyAlignment="1">
      <alignment horizontal="left" vertical="top"/>
    </xf>
    <xf numFmtId="14" fontId="9" fillId="3" borderId="3" xfId="1" applyNumberFormat="1" applyFont="1" applyFill="1" applyBorder="1" applyAlignment="1">
      <alignment horizontal="left" vertical="center"/>
    </xf>
    <xf numFmtId="177" fontId="6" fillId="2" borderId="6" xfId="1" applyNumberFormat="1" applyFont="1" applyFill="1" applyBorder="1" applyAlignment="1">
      <alignment horizontal="center" vertical="center"/>
    </xf>
    <xf numFmtId="177" fontId="6" fillId="2" borderId="7" xfId="1" applyNumberFormat="1" applyFont="1" applyFill="1" applyBorder="1" applyAlignment="1">
      <alignment horizontal="center" vertical="center"/>
    </xf>
    <xf numFmtId="177" fontId="6" fillId="2" borderId="21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178" fontId="6" fillId="2" borderId="18" xfId="1" applyNumberFormat="1" applyFont="1" applyFill="1" applyBorder="1" applyAlignment="1">
      <alignment horizontal="center" vertical="center" wrapText="1"/>
    </xf>
    <xf numFmtId="178" fontId="6" fillId="2" borderId="19" xfId="1" applyNumberFormat="1" applyFont="1" applyFill="1" applyBorder="1" applyAlignment="1">
      <alignment horizontal="center" vertical="center" wrapText="1"/>
    </xf>
    <xf numFmtId="178" fontId="6" fillId="2" borderId="20" xfId="1" applyNumberFormat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3" xfId="1" applyFont="1" applyFill="1" applyBorder="1" applyAlignment="1">
      <alignment horizontal="left" vertical="center"/>
    </xf>
    <xf numFmtId="0" fontId="5" fillId="2" borderId="14" xfId="1" applyFont="1" applyFill="1" applyBorder="1" applyAlignment="1">
      <alignment horizontal="left" vertical="center"/>
    </xf>
    <xf numFmtId="0" fontId="5" fillId="2" borderId="15" xfId="1" applyFont="1" applyFill="1" applyBorder="1" applyAlignment="1">
      <alignment horizontal="left" vertical="center" wrapText="1"/>
    </xf>
    <xf numFmtId="0" fontId="5" fillId="2" borderId="16" xfId="1" applyFont="1" applyFill="1" applyBorder="1" applyAlignment="1">
      <alignment horizontal="left" vertical="center"/>
    </xf>
    <xf numFmtId="0" fontId="5" fillId="2" borderId="17" xfId="1" applyFont="1" applyFill="1" applyBorder="1" applyAlignment="1">
      <alignment horizontal="left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21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6" fillId="2" borderId="22" xfId="3" applyFont="1" applyFill="1" applyBorder="1" applyAlignment="1">
      <alignment horizontal="center" vertical="center" wrapText="1"/>
    </xf>
    <xf numFmtId="0" fontId="6" fillId="2" borderId="7" xfId="3" applyFont="1" applyFill="1" applyBorder="1" applyAlignment="1">
      <alignment horizontal="center" vertical="center" wrapText="1"/>
    </xf>
    <xf numFmtId="0" fontId="6" fillId="2" borderId="21" xfId="3" applyFont="1" applyFill="1" applyBorder="1" applyAlignment="1">
      <alignment horizontal="center" vertical="center" wrapText="1"/>
    </xf>
    <xf numFmtId="0" fontId="6" fillId="2" borderId="22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6" fillId="2" borderId="21" xfId="1" applyFont="1" applyFill="1" applyBorder="1" applyAlignment="1">
      <alignment horizontal="center" vertical="center" wrapText="1"/>
    </xf>
  </cellXfs>
  <cellStyles count="4">
    <cellStyle name="百分比 2" xfId="2"/>
    <cellStyle name="常规" xfId="0" builtinId="0"/>
    <cellStyle name="常规 2" xfId="1"/>
    <cellStyle name="常规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8"/>
  <sheetViews>
    <sheetView tabSelected="1" zoomScale="85" zoomScaleNormal="85" workbookViewId="0">
      <selection activeCell="D7" sqref="D7:H7"/>
    </sheetView>
  </sheetViews>
  <sheetFormatPr defaultColWidth="8.125" defaultRowHeight="15"/>
  <cols>
    <col min="1" max="1" width="5.375" style="2" customWidth="1"/>
    <col min="2" max="2" width="8.125" style="1"/>
    <col min="3" max="3" width="34" style="1" customWidth="1"/>
    <col min="4" max="4" width="33.375" style="1" customWidth="1"/>
    <col min="5" max="5" width="13.875" style="1" bestFit="1" customWidth="1"/>
    <col min="6" max="6" width="11.625" style="1" customWidth="1"/>
    <col min="7" max="7" width="29.625" style="1" customWidth="1"/>
    <col min="8" max="8" width="130.375" style="1" bestFit="1" customWidth="1"/>
    <col min="9" max="16384" width="8.125" style="1"/>
  </cols>
  <sheetData>
    <row r="2" spans="1:8" ht="22.5">
      <c r="A2" s="43" t="s">
        <v>2</v>
      </c>
      <c r="B2" s="43"/>
      <c r="C2" s="43"/>
      <c r="D2" s="43"/>
      <c r="E2" s="43"/>
      <c r="F2" s="43"/>
      <c r="G2" s="10"/>
    </row>
    <row r="3" spans="1:8" ht="16.5">
      <c r="A3" s="44" t="s">
        <v>1</v>
      </c>
      <c r="B3" s="44"/>
      <c r="C3" s="44"/>
      <c r="D3" s="4">
        <f ca="1">TODAY()</f>
        <v>44053</v>
      </c>
      <c r="E3" s="4"/>
      <c r="F3" s="3"/>
      <c r="G3" s="3"/>
      <c r="H3" s="3"/>
    </row>
    <row r="4" spans="1:8" ht="8.4499999999999993" customHeight="1">
      <c r="A4" s="5"/>
      <c r="B4" s="5"/>
      <c r="C4" s="5"/>
      <c r="D4" s="4"/>
      <c r="E4" s="4"/>
      <c r="F4" s="3"/>
      <c r="G4" s="3"/>
      <c r="H4" s="3"/>
    </row>
    <row r="5" spans="1:8" ht="24.6" customHeight="1">
      <c r="A5" s="15" t="s">
        <v>9</v>
      </c>
      <c r="B5" s="11"/>
      <c r="C5" s="11"/>
      <c r="D5" s="39" t="s">
        <v>12</v>
      </c>
      <c r="E5" s="12"/>
      <c r="F5" s="13"/>
      <c r="G5" s="13"/>
      <c r="H5" s="14"/>
    </row>
    <row r="6" spans="1:8" ht="21.95" customHeight="1">
      <c r="A6" s="20">
        <f>ROW()-5</f>
        <v>1</v>
      </c>
      <c r="B6" s="48" t="s">
        <v>10</v>
      </c>
      <c r="C6" s="48"/>
      <c r="D6" s="50" t="s">
        <v>14</v>
      </c>
      <c r="E6" s="51"/>
      <c r="F6" s="51"/>
      <c r="G6" s="51"/>
      <c r="H6" s="52"/>
    </row>
    <row r="7" spans="1:8" ht="166.5" customHeight="1">
      <c r="A7" s="21">
        <f>ROW()-5</f>
        <v>2</v>
      </c>
      <c r="B7" s="49" t="s">
        <v>52</v>
      </c>
      <c r="C7" s="49"/>
      <c r="D7" s="53" t="s">
        <v>53</v>
      </c>
      <c r="E7" s="54"/>
      <c r="F7" s="54"/>
      <c r="G7" s="54"/>
      <c r="H7" s="55"/>
    </row>
    <row r="8" spans="1:8" ht="16.5" customHeight="1">
      <c r="A8" s="6"/>
      <c r="B8" s="7"/>
      <c r="C8" s="7"/>
      <c r="D8" s="7"/>
      <c r="E8" s="7"/>
      <c r="F8" s="7"/>
      <c r="G8" s="7"/>
      <c r="H8" s="7"/>
    </row>
    <row r="9" spans="1:8" ht="16.5" customHeight="1">
      <c r="A9" s="8"/>
      <c r="B9" s="9"/>
      <c r="C9" s="9"/>
      <c r="D9" s="9"/>
      <c r="E9" s="9"/>
      <c r="F9" s="9"/>
      <c r="G9" s="9"/>
      <c r="H9" s="9"/>
    </row>
    <row r="10" spans="1:8" ht="24" customHeight="1">
      <c r="A10" s="15" t="s">
        <v>3</v>
      </c>
      <c r="B10" s="11"/>
      <c r="C10" s="11"/>
      <c r="D10" s="12"/>
      <c r="E10" s="12"/>
      <c r="F10" s="13"/>
      <c r="G10" s="13"/>
      <c r="H10" s="14"/>
    </row>
    <row r="11" spans="1:8" ht="16.5">
      <c r="A11" s="16" t="s">
        <v>0</v>
      </c>
      <c r="B11" s="17" t="s">
        <v>4</v>
      </c>
      <c r="C11" s="18" t="s">
        <v>5</v>
      </c>
      <c r="D11" s="18" t="s">
        <v>6</v>
      </c>
      <c r="E11" s="18" t="s">
        <v>7</v>
      </c>
      <c r="F11" s="19" t="s">
        <v>8</v>
      </c>
      <c r="G11" s="19" t="s">
        <v>45</v>
      </c>
      <c r="H11" s="19" t="s">
        <v>11</v>
      </c>
    </row>
    <row r="12" spans="1:8" ht="16.5">
      <c r="A12" s="22">
        <f>ROW()-9</f>
        <v>3</v>
      </c>
      <c r="B12" s="45" t="s">
        <v>13</v>
      </c>
      <c r="C12" s="56" t="s">
        <v>16</v>
      </c>
      <c r="D12" s="23" t="s">
        <v>21</v>
      </c>
      <c r="E12" s="31">
        <v>1</v>
      </c>
      <c r="F12" s="24" t="s">
        <v>15</v>
      </c>
      <c r="G12" s="24"/>
      <c r="H12" s="40" t="s">
        <v>51</v>
      </c>
    </row>
    <row r="13" spans="1:8" ht="14.45" customHeight="1">
      <c r="A13" s="25">
        <f>ROW()-9</f>
        <v>4</v>
      </c>
      <c r="B13" s="46"/>
      <c r="C13" s="57"/>
      <c r="D13" s="26" t="s">
        <v>22</v>
      </c>
      <c r="E13" s="31">
        <v>1</v>
      </c>
      <c r="F13" s="24" t="s">
        <v>15</v>
      </c>
      <c r="G13" s="24"/>
      <c r="H13" s="41"/>
    </row>
    <row r="14" spans="1:8" ht="14.45" customHeight="1">
      <c r="A14" s="25"/>
      <c r="B14" s="46"/>
      <c r="C14" s="57"/>
      <c r="D14" s="26" t="s">
        <v>23</v>
      </c>
      <c r="E14" s="31">
        <v>1</v>
      </c>
      <c r="F14" s="24" t="s">
        <v>26</v>
      </c>
      <c r="G14" s="24"/>
      <c r="H14" s="41"/>
    </row>
    <row r="15" spans="1:8" ht="14.45" customHeight="1">
      <c r="A15" s="25"/>
      <c r="B15" s="46"/>
      <c r="C15" s="57"/>
      <c r="D15" s="26" t="s">
        <v>24</v>
      </c>
      <c r="E15" s="31">
        <v>1</v>
      </c>
      <c r="F15" s="24" t="s">
        <v>26</v>
      </c>
      <c r="G15" s="24"/>
      <c r="H15" s="41"/>
    </row>
    <row r="16" spans="1:8" ht="16.5">
      <c r="A16" s="25">
        <f t="shared" ref="A16:A38" si="0">ROW()-9</f>
        <v>7</v>
      </c>
      <c r="B16" s="46"/>
      <c r="C16" s="58"/>
      <c r="D16" s="26" t="s">
        <v>25</v>
      </c>
      <c r="E16" s="31">
        <v>1</v>
      </c>
      <c r="F16" s="24" t="s">
        <v>15</v>
      </c>
      <c r="G16" s="24"/>
      <c r="H16" s="41"/>
    </row>
    <row r="17" spans="1:8" ht="16.5">
      <c r="A17" s="25">
        <f t="shared" si="0"/>
        <v>8</v>
      </c>
      <c r="B17" s="46"/>
      <c r="C17" s="59" t="s">
        <v>17</v>
      </c>
      <c r="D17" s="23" t="s">
        <v>27</v>
      </c>
      <c r="E17" s="31">
        <v>1</v>
      </c>
      <c r="F17" s="24" t="s">
        <v>15</v>
      </c>
      <c r="G17" s="24"/>
      <c r="H17" s="41"/>
    </row>
    <row r="18" spans="1:8" ht="16.5">
      <c r="A18" s="25">
        <f t="shared" si="0"/>
        <v>9</v>
      </c>
      <c r="B18" s="46"/>
      <c r="C18" s="57"/>
      <c r="D18" s="26" t="s">
        <v>28</v>
      </c>
      <c r="E18" s="31">
        <v>1</v>
      </c>
      <c r="F18" s="24" t="s">
        <v>15</v>
      </c>
      <c r="G18" s="24"/>
      <c r="H18" s="41"/>
    </row>
    <row r="19" spans="1:8" ht="16.5">
      <c r="A19" s="25"/>
      <c r="B19" s="46"/>
      <c r="C19" s="57"/>
      <c r="D19" s="26" t="s">
        <v>29</v>
      </c>
      <c r="E19" s="31">
        <v>1</v>
      </c>
      <c r="F19" s="24" t="s">
        <v>26</v>
      </c>
      <c r="G19" s="24"/>
      <c r="H19" s="41"/>
    </row>
    <row r="20" spans="1:8" ht="16.5">
      <c r="A20" s="25"/>
      <c r="B20" s="46"/>
      <c r="C20" s="57"/>
      <c r="D20" s="26" t="s">
        <v>30</v>
      </c>
      <c r="E20" s="31">
        <v>1</v>
      </c>
      <c r="F20" s="24" t="s">
        <v>26</v>
      </c>
      <c r="G20" s="24"/>
      <c r="H20" s="41"/>
    </row>
    <row r="21" spans="1:8" ht="16.5">
      <c r="A21" s="25">
        <f t="shared" si="0"/>
        <v>12</v>
      </c>
      <c r="B21" s="46"/>
      <c r="C21" s="58"/>
      <c r="D21" s="26" t="s">
        <v>31</v>
      </c>
      <c r="E21" s="31">
        <v>1</v>
      </c>
      <c r="F21" s="24" t="s">
        <v>15</v>
      </c>
      <c r="G21" s="24"/>
      <c r="H21" s="41"/>
    </row>
    <row r="22" spans="1:8" ht="16.5">
      <c r="A22" s="25">
        <f t="shared" si="0"/>
        <v>13</v>
      </c>
      <c r="B22" s="46"/>
      <c r="C22" s="60" t="s">
        <v>32</v>
      </c>
      <c r="D22" s="30" t="s">
        <v>33</v>
      </c>
      <c r="E22" s="31">
        <v>1</v>
      </c>
      <c r="F22" s="24" t="s">
        <v>15</v>
      </c>
      <c r="G22" s="27"/>
      <c r="H22" s="41"/>
    </row>
    <row r="23" spans="1:8" ht="16.5">
      <c r="A23" s="25"/>
      <c r="B23" s="46"/>
      <c r="C23" s="61"/>
      <c r="D23" s="30" t="s">
        <v>34</v>
      </c>
      <c r="E23" s="31">
        <v>1</v>
      </c>
      <c r="F23" s="24" t="s">
        <v>15</v>
      </c>
      <c r="G23" s="27"/>
      <c r="H23" s="41"/>
    </row>
    <row r="24" spans="1:8" ht="16.5">
      <c r="A24" s="25">
        <f t="shared" si="0"/>
        <v>15</v>
      </c>
      <c r="B24" s="46"/>
      <c r="C24" s="62"/>
      <c r="D24" s="28" t="s">
        <v>35</v>
      </c>
      <c r="E24" s="31">
        <v>1</v>
      </c>
      <c r="F24" s="24" t="s">
        <v>26</v>
      </c>
      <c r="G24" s="27"/>
      <c r="H24" s="41"/>
    </row>
    <row r="25" spans="1:8" ht="16.5">
      <c r="A25" s="25"/>
      <c r="B25" s="46"/>
      <c r="C25" s="63" t="s">
        <v>18</v>
      </c>
      <c r="D25" s="28" t="s">
        <v>36</v>
      </c>
      <c r="E25" s="31">
        <v>1</v>
      </c>
      <c r="F25" s="24" t="s">
        <v>26</v>
      </c>
      <c r="G25" s="27"/>
      <c r="H25" s="41"/>
    </row>
    <row r="26" spans="1:8" ht="16.5">
      <c r="A26" s="25"/>
      <c r="B26" s="46"/>
      <c r="C26" s="64"/>
      <c r="D26" s="28" t="s">
        <v>37</v>
      </c>
      <c r="E26" s="31">
        <v>1</v>
      </c>
      <c r="F26" s="24" t="s">
        <v>15</v>
      </c>
      <c r="G26" s="27"/>
      <c r="H26" s="41"/>
    </row>
    <row r="27" spans="1:8" ht="16.5">
      <c r="A27" s="25">
        <f t="shared" si="0"/>
        <v>18</v>
      </c>
      <c r="B27" s="46"/>
      <c r="C27" s="65"/>
      <c r="D27" s="30" t="s">
        <v>38</v>
      </c>
      <c r="E27" s="31">
        <v>1</v>
      </c>
      <c r="F27" s="24" t="s">
        <v>15</v>
      </c>
      <c r="G27" s="27"/>
      <c r="H27" s="41"/>
    </row>
    <row r="28" spans="1:8" ht="16.5">
      <c r="A28" s="25"/>
      <c r="B28" s="46"/>
      <c r="C28" s="63" t="s">
        <v>19</v>
      </c>
      <c r="D28" s="30" t="s">
        <v>39</v>
      </c>
      <c r="E28" s="31">
        <v>1</v>
      </c>
      <c r="F28" s="24" t="s">
        <v>15</v>
      </c>
      <c r="G28" s="27"/>
      <c r="H28" s="41"/>
    </row>
    <row r="29" spans="1:8" ht="16.5">
      <c r="A29" s="25"/>
      <c r="B29" s="46"/>
      <c r="C29" s="64"/>
      <c r="D29" s="30" t="s">
        <v>40</v>
      </c>
      <c r="E29" s="31">
        <v>1</v>
      </c>
      <c r="F29" s="24" t="s">
        <v>26</v>
      </c>
      <c r="G29" s="27"/>
      <c r="H29" s="41"/>
    </row>
    <row r="30" spans="1:8" ht="16.5">
      <c r="A30" s="25"/>
      <c r="B30" s="46"/>
      <c r="C30" s="64"/>
      <c r="D30" s="30" t="s">
        <v>41</v>
      </c>
      <c r="E30" s="31">
        <v>1</v>
      </c>
      <c r="F30" s="24" t="s">
        <v>26</v>
      </c>
      <c r="G30" s="27"/>
      <c r="H30" s="41"/>
    </row>
    <row r="31" spans="1:8" ht="16.5">
      <c r="A31" s="25"/>
      <c r="B31" s="46"/>
      <c r="C31" s="64"/>
      <c r="D31" s="30" t="s">
        <v>42</v>
      </c>
      <c r="E31" s="31">
        <v>1</v>
      </c>
      <c r="F31" s="24" t="s">
        <v>15</v>
      </c>
      <c r="G31" s="27"/>
      <c r="H31" s="41"/>
    </row>
    <row r="32" spans="1:8" ht="16.5">
      <c r="A32" s="25">
        <f t="shared" si="0"/>
        <v>23</v>
      </c>
      <c r="B32" s="46"/>
      <c r="C32" s="60" t="s">
        <v>20</v>
      </c>
      <c r="D32" s="30" t="s">
        <v>43</v>
      </c>
      <c r="E32" s="31">
        <v>1</v>
      </c>
      <c r="F32" s="24" t="s">
        <v>15</v>
      </c>
      <c r="G32" s="27" t="s">
        <v>46</v>
      </c>
      <c r="H32" s="41"/>
    </row>
    <row r="33" spans="1:8" ht="16.5">
      <c r="A33" s="25"/>
      <c r="B33" s="46"/>
      <c r="C33" s="61"/>
      <c r="D33" s="30" t="s">
        <v>44</v>
      </c>
      <c r="E33" s="31">
        <v>1</v>
      </c>
      <c r="F33" s="24" t="s">
        <v>15</v>
      </c>
      <c r="G33" s="27" t="s">
        <v>46</v>
      </c>
      <c r="H33" s="41"/>
    </row>
    <row r="34" spans="1:8" ht="16.5">
      <c r="A34" s="25"/>
      <c r="B34" s="46"/>
      <c r="C34" s="61"/>
      <c r="D34" s="30" t="s">
        <v>47</v>
      </c>
      <c r="E34" s="31">
        <v>1</v>
      </c>
      <c r="F34" s="24" t="s">
        <v>26</v>
      </c>
      <c r="G34" s="27"/>
      <c r="H34" s="41"/>
    </row>
    <row r="35" spans="1:8" ht="16.5">
      <c r="A35" s="25"/>
      <c r="B35" s="46"/>
      <c r="C35" s="62"/>
      <c r="D35" s="30" t="s">
        <v>48</v>
      </c>
      <c r="E35" s="31">
        <v>2</v>
      </c>
      <c r="F35" s="24" t="s">
        <v>26</v>
      </c>
      <c r="G35" s="27" t="s">
        <v>46</v>
      </c>
      <c r="H35" s="42"/>
    </row>
    <row r="36" spans="1:8" ht="16.5">
      <c r="A36" s="25">
        <f t="shared" si="0"/>
        <v>27</v>
      </c>
      <c r="B36" s="46"/>
      <c r="C36" s="29" t="s">
        <v>50</v>
      </c>
      <c r="D36" s="30" t="s">
        <v>49</v>
      </c>
      <c r="E36" s="29">
        <f>SUM(E12:E35)</f>
        <v>25</v>
      </c>
      <c r="F36" s="24"/>
      <c r="G36" s="27"/>
      <c r="H36" s="32"/>
    </row>
    <row r="37" spans="1:8" ht="16.5">
      <c r="A37" s="25">
        <f t="shared" si="0"/>
        <v>28</v>
      </c>
      <c r="B37" s="46"/>
      <c r="C37" s="29"/>
      <c r="D37" s="30"/>
      <c r="E37" s="31"/>
      <c r="F37" s="27"/>
      <c r="G37" s="27"/>
      <c r="H37" s="32"/>
    </row>
    <row r="38" spans="1:8" ht="16.5">
      <c r="A38" s="33">
        <f t="shared" si="0"/>
        <v>29</v>
      </c>
      <c r="B38" s="47"/>
      <c r="C38" s="34"/>
      <c r="D38" s="35"/>
      <c r="E38" s="36"/>
      <c r="F38" s="37"/>
      <c r="G38" s="37"/>
      <c r="H38" s="38"/>
    </row>
  </sheetData>
  <mergeCells count="14">
    <mergeCell ref="H12:H35"/>
    <mergeCell ref="A2:F2"/>
    <mergeCell ref="A3:C3"/>
    <mergeCell ref="B12:B38"/>
    <mergeCell ref="B6:C6"/>
    <mergeCell ref="B7:C7"/>
    <mergeCell ref="D6:H6"/>
    <mergeCell ref="D7:H7"/>
    <mergeCell ref="C12:C16"/>
    <mergeCell ref="C17:C21"/>
    <mergeCell ref="C22:C24"/>
    <mergeCell ref="C25:C27"/>
    <mergeCell ref="C28:C31"/>
    <mergeCell ref="C32:C3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9"/>
  <sheetViews>
    <sheetView workbookViewId="0">
      <selection activeCell="F12" sqref="F12"/>
    </sheetView>
  </sheetViews>
  <sheetFormatPr defaultRowHeight="13.5"/>
  <sheetData>
    <row r="1" spans="1:1">
      <c r="A1" t="s">
        <v>0</v>
      </c>
    </row>
    <row r="2" spans="1:1">
      <c r="A2">
        <f>ROW()-1</f>
        <v>1</v>
      </c>
    </row>
    <row r="3" spans="1:1">
      <c r="A3">
        <f t="shared" ref="A3:A19" si="0">ROW()-1</f>
        <v>2</v>
      </c>
    </row>
    <row r="4" spans="1:1">
      <c r="A4">
        <f t="shared" si="0"/>
        <v>3</v>
      </c>
    </row>
    <row r="5" spans="1:1">
      <c r="A5">
        <f t="shared" si="0"/>
        <v>4</v>
      </c>
    </row>
    <row r="6" spans="1:1">
      <c r="A6">
        <f t="shared" si="0"/>
        <v>5</v>
      </c>
    </row>
    <row r="7" spans="1:1">
      <c r="A7">
        <f t="shared" si="0"/>
        <v>6</v>
      </c>
    </row>
    <row r="8" spans="1:1">
      <c r="A8">
        <f t="shared" si="0"/>
        <v>7</v>
      </c>
    </row>
    <row r="9" spans="1:1">
      <c r="A9">
        <f t="shared" si="0"/>
        <v>8</v>
      </c>
    </row>
    <row r="10" spans="1:1">
      <c r="A10">
        <f t="shared" si="0"/>
        <v>9</v>
      </c>
    </row>
    <row r="11" spans="1:1">
      <c r="A11">
        <f t="shared" si="0"/>
        <v>10</v>
      </c>
    </row>
    <row r="12" spans="1:1">
      <c r="A12">
        <f t="shared" si="0"/>
        <v>11</v>
      </c>
    </row>
    <row r="13" spans="1:1">
      <c r="A13">
        <f t="shared" si="0"/>
        <v>12</v>
      </c>
    </row>
    <row r="14" spans="1:1">
      <c r="A14">
        <f t="shared" si="0"/>
        <v>13</v>
      </c>
    </row>
    <row r="15" spans="1:1">
      <c r="A15">
        <f t="shared" si="0"/>
        <v>14</v>
      </c>
    </row>
    <row r="16" spans="1:1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项目整体计划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zhangwp</dc:creator>
  <cp:lastModifiedBy>A</cp:lastModifiedBy>
  <dcterms:created xsi:type="dcterms:W3CDTF">2015-06-05T18:17:20Z</dcterms:created>
  <dcterms:modified xsi:type="dcterms:W3CDTF">2020-08-10T02:08:08Z</dcterms:modified>
</cp:coreProperties>
</file>