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CEMBER 2020 PR &amp; FACT SHEETS\"/>
    </mc:Choice>
  </mc:AlternateContent>
  <xr:revisionPtr revIDLastSave="0" documentId="13_ncr:1_{FC2F421E-0A50-4D29-B91F-E31AABD0B476}" xr6:coauthVersionLast="46" xr6:coauthVersionMax="46" xr10:uidLastSave="{00000000-0000-0000-0000-000000000000}"/>
  <bookViews>
    <workbookView xWindow="-120" yWindow="-120" windowWidth="29040" windowHeight="15840" activeTab="5" xr2:uid="{BA83BADE-87FB-4365-BCAC-B3EDB16D531B}"/>
  </bookViews>
  <sheets>
    <sheet name="HL" sheetId="1" r:id="rId1"/>
    <sheet name="US Total" sheetId="2" r:id="rId2"/>
    <sheet name="US West" sheetId="3" r:id="rId3"/>
    <sheet name="US East" sheetId="4" r:id="rId4"/>
    <sheet name="Japan" sheetId="5" r:id="rId5"/>
    <sheet name="Canada" sheetId="6" r:id="rId6"/>
    <sheet name="Glance" sheetId="7" r:id="rId7"/>
    <sheet name="Island" sheetId="8" r:id="rId8"/>
    <sheet name="Cruise" sheetId="9" r:id="rId9"/>
    <sheet name="Seats" sheetId="10" r:id="rId10"/>
  </sheets>
  <definedNames>
    <definedName name="_xlnm.Print_Area" localSheetId="5">Canada!$A$1:$G$112</definedName>
    <definedName name="_xlnm.Print_Area" localSheetId="8">Cruise!$A$1:$G$58</definedName>
    <definedName name="_xlnm.Print_Area" localSheetId="6">Glance!$A$1:$G$64</definedName>
    <definedName name="_xlnm.Print_Area" localSheetId="0">HL!$A$1:$G$341</definedName>
    <definedName name="_xlnm.Print_Area" localSheetId="7">Island!$A$1:$G$73</definedName>
    <definedName name="_xlnm.Print_Area" localSheetId="4">Japan!$A$1:$G$107</definedName>
    <definedName name="_xlnm.Print_Area" localSheetId="9">Seats!$A$87:$S$171</definedName>
    <definedName name="_xlnm.Print_Area" localSheetId="3">'US East'!$A$1:$G$107</definedName>
    <definedName name="_xlnm.Print_Area" localSheetId="1">'US Total'!$A$1:$G$110</definedName>
    <definedName name="_xlnm.Print_Area" localSheetId="2">'US West'!$A$1:$G$110</definedName>
    <definedName name="SMS_print" localSheetId="0">#REF!</definedName>
    <definedName name="SMS_print" localSheetId="9">#REF!</definedName>
    <definedName name="SMS_print" localSheetId="1">#REF!</definedName>
    <definedName name="SMS_print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8" l="1"/>
  <c r="D65" i="8"/>
  <c r="B65" i="8"/>
  <c r="B55" i="8"/>
  <c r="D5" i="8"/>
  <c r="B5" i="8"/>
  <c r="D59" i="7"/>
  <c r="B59" i="7"/>
  <c r="D50" i="7"/>
  <c r="B50" i="7"/>
  <c r="D5" i="7"/>
  <c r="B5" i="7"/>
</calcChain>
</file>

<file path=xl/sharedStrings.xml><?xml version="1.0" encoding="utf-8"?>
<sst xmlns="http://schemas.openxmlformats.org/spreadsheetml/2006/main" count="3639" uniqueCount="306">
  <si>
    <t>TABLE 1.  TOTAL VISITORS BY AIR</t>
  </si>
  <si>
    <t>YEAR-TO-DATE</t>
  </si>
  <si>
    <t>% CHANGE</t>
  </si>
  <si>
    <t>TOTAL VISITORS</t>
  </si>
  <si>
    <t>Domestic</t>
  </si>
  <si>
    <t xml:space="preserve">International </t>
  </si>
  <si>
    <t>VISITOR DAYS</t>
  </si>
  <si>
    <t>AVERAGE DAILY CENSUS</t>
  </si>
  <si>
    <t xml:space="preserve">TOTAL AIR SEATS </t>
  </si>
  <si>
    <t>TOTAL LOAD FACTOR (%)</t>
  </si>
  <si>
    <t>ISLANDS VISITED</t>
  </si>
  <si>
    <t xml:space="preserve">   O'ahu</t>
  </si>
  <si>
    <t xml:space="preserve">   O'ahu only</t>
  </si>
  <si>
    <t xml:space="preserve">   O'ahu one day or less</t>
  </si>
  <si>
    <t xml:space="preserve">   Kaua'i</t>
  </si>
  <si>
    <t xml:space="preserve">   Kaua'i only</t>
  </si>
  <si>
    <t xml:space="preserve">   Kaua'i one day or less</t>
  </si>
  <si>
    <t xml:space="preserve">   Maui County</t>
  </si>
  <si>
    <t xml:space="preserve">      Maui</t>
  </si>
  <si>
    <t xml:space="preserve">      Maui only</t>
  </si>
  <si>
    <t xml:space="preserve">      Maui one day or less</t>
  </si>
  <si>
    <t xml:space="preserve">      Moloka'i *</t>
  </si>
  <si>
    <t xml:space="preserve">      Moloka'i only *</t>
  </si>
  <si>
    <t xml:space="preserve">      Moloka'i one day or less*</t>
  </si>
  <si>
    <t xml:space="preserve">      Lāna‘i *</t>
  </si>
  <si>
    <t xml:space="preserve">      Lāna‘i only *</t>
  </si>
  <si>
    <t xml:space="preserve">      Lāna‘i one day or less*</t>
  </si>
  <si>
    <t xml:space="preserve">   Hawai'i Island</t>
  </si>
  <si>
    <t xml:space="preserve">      Kona side</t>
  </si>
  <si>
    <t xml:space="preserve">      Hilo side</t>
  </si>
  <si>
    <t xml:space="preserve">   Hawai'i Island only</t>
  </si>
  <si>
    <t xml:space="preserve">   Hawai'i Island one day or less</t>
  </si>
  <si>
    <t>Any Neighbor Island</t>
  </si>
  <si>
    <t xml:space="preserve">   NI only</t>
  </si>
  <si>
    <t xml:space="preserve">   O'ahu &amp; NI</t>
  </si>
  <si>
    <t xml:space="preserve">   Any one island only</t>
  </si>
  <si>
    <t>Multiple Islands</t>
  </si>
  <si>
    <t>Avg. Islands Visited</t>
  </si>
  <si>
    <t>Average Length of</t>
  </si>
  <si>
    <t>Stay in Hawai'i</t>
  </si>
  <si>
    <r>
      <t xml:space="preserve">ACCOMMODATIONS </t>
    </r>
    <r>
      <rPr>
        <vertAlign val="superscript"/>
        <sz val="10"/>
        <rFont val="Arial"/>
        <family val="2"/>
      </rPr>
      <t>1/</t>
    </r>
  </si>
  <si>
    <t xml:space="preserve">   Plan to stay in Hotel</t>
  </si>
  <si>
    <t xml:space="preserve">   Hotel only</t>
  </si>
  <si>
    <t xml:space="preserve">   Plan to stay in Condo</t>
  </si>
  <si>
    <t xml:space="preserve">   Condo only</t>
  </si>
  <si>
    <t xml:space="preserve">   Plan to stay in Timeshare</t>
  </si>
  <si>
    <t xml:space="preserve">   Timeshare only</t>
  </si>
  <si>
    <t>*  Sample sizes for Moloka'i and Lāna'i are relatively small.</t>
  </si>
  <si>
    <t>TABLE 1.  TOTAL VISITORS BY AIR (CONT.)</t>
  </si>
  <si>
    <t>ACCOMMODATIONS (continued)</t>
  </si>
  <si>
    <t xml:space="preserve">   Cruise Ship</t>
  </si>
  <si>
    <t xml:space="preserve">   Friends/Relatives</t>
  </si>
  <si>
    <t xml:space="preserve">   Bed &amp; Breakfast</t>
  </si>
  <si>
    <t>Rental House</t>
  </si>
  <si>
    <t>Hostel</t>
  </si>
  <si>
    <t>Camp Site, Beach</t>
  </si>
  <si>
    <t>Private Room in Private Home**</t>
  </si>
  <si>
    <t>Shared Room/Space in Private Home**</t>
  </si>
  <si>
    <t>Other</t>
  </si>
  <si>
    <r>
      <t xml:space="preserve">PURPOSE OF TRIP </t>
    </r>
    <r>
      <rPr>
        <vertAlign val="superscript"/>
        <sz val="10"/>
        <rFont val="Arial"/>
        <family val="2"/>
      </rPr>
      <t>1/</t>
    </r>
  </si>
  <si>
    <t xml:space="preserve">   Pleasure (Net)</t>
  </si>
  <si>
    <t xml:space="preserve">      Honeymoon/Get Married</t>
  </si>
  <si>
    <t xml:space="preserve">      Honeymoon</t>
  </si>
  <si>
    <t xml:space="preserve">      Get Married</t>
  </si>
  <si>
    <t xml:space="preserve">      Pleasure/Vacation</t>
  </si>
  <si>
    <t xml:space="preserve">   Mtgs/Conventions/Incentive</t>
  </si>
  <si>
    <t xml:space="preserve">      Conventions</t>
  </si>
  <si>
    <t xml:space="preserve">      Corporate Meetings</t>
  </si>
  <si>
    <t xml:space="preserve">      Incentive</t>
  </si>
  <si>
    <t xml:space="preserve">   Other Business</t>
  </si>
  <si>
    <t xml:space="preserve">   Visit Friends/Rel.</t>
  </si>
  <si>
    <t xml:space="preserve">   Gov't/Military</t>
  </si>
  <si>
    <t xml:space="preserve">   Attend School</t>
  </si>
  <si>
    <t xml:space="preserve">   Sport Events</t>
  </si>
  <si>
    <t xml:space="preserve">   Other</t>
  </si>
  <si>
    <r>
      <t xml:space="preserve">TRAVEL STATUS </t>
    </r>
    <r>
      <rPr>
        <vertAlign val="superscript"/>
        <sz val="10"/>
        <rFont val="Arial"/>
        <family val="2"/>
      </rPr>
      <t>1/</t>
    </r>
  </si>
  <si>
    <t xml:space="preserve">   % First Timers ***</t>
  </si>
  <si>
    <t xml:space="preserve">   % Repeaters ***</t>
  </si>
  <si>
    <t xml:space="preserve">   Average # of Trips</t>
  </si>
  <si>
    <t xml:space="preserve">   Group Tour</t>
  </si>
  <si>
    <t xml:space="preserve">   Non-Group</t>
  </si>
  <si>
    <t xml:space="preserve">   Package Trip</t>
  </si>
  <si>
    <t xml:space="preserve">   No Package</t>
  </si>
  <si>
    <t xml:space="preserve">   Net True Independent</t>
  </si>
  <si>
    <t>Ave. Age</t>
  </si>
  <si>
    <t>Ave. Party Size</t>
  </si>
  <si>
    <t xml:space="preserve">** Sample sizes for Private Room in Private Home and Shared Room/Space in Private Home are limited.  </t>
  </si>
  <si>
    <t>*** Change represents absolute change in rates rather than percentage change in rate.</t>
  </si>
  <si>
    <t>Source: Hawai'i Tourism Authority</t>
  </si>
  <si>
    <t>TABLE 2.  DOMESTIC VISITORS BY AIR</t>
  </si>
  <si>
    <t>DOMESTIC VISITORS</t>
  </si>
  <si>
    <t>DOMESTIC VISITOR DAYS</t>
  </si>
  <si>
    <t>DOMESTIC AVERAGE DAILY CENSUS</t>
  </si>
  <si>
    <t xml:space="preserve">DOMESTIC AIR SEATS </t>
  </si>
  <si>
    <t>DOMESTIC LOAD FACTOR (%)</t>
  </si>
  <si>
    <t>ACCOMMODATIONS</t>
  </si>
  <si>
    <t>TABLE 2.  DOMESTIC VISITORS BY AIR (CONT.)</t>
  </si>
  <si>
    <t>PURPOSE OF TRIP</t>
  </si>
  <si>
    <t>TRAVEL STATUS</t>
  </si>
  <si>
    <t>Ave. Age of Party Head</t>
  </si>
  <si>
    <t>NA = Not applicable</t>
  </si>
  <si>
    <t>TABLE 3.  INTERNATIONAL VISITORS BY AIR</t>
  </si>
  <si>
    <t>INTERNATIONAL VISITORS</t>
  </si>
  <si>
    <t>INTERNATIONAL VISITOR DAYS</t>
  </si>
  <si>
    <t>INTERNATIONAL AVERAGE DAILY CENSUS</t>
  </si>
  <si>
    <t>INTERNATIONAL AIR SEATS</t>
  </si>
  <si>
    <t>INTERNATIONAL LOAD FACTOR (%)</t>
  </si>
  <si>
    <t>** Change represents absolute change in rates rather than percentage change in rate.</t>
  </si>
  <si>
    <t>TABLE 3.  INTERNATIONAL VISITORS BY AIR (CONT.)</t>
  </si>
  <si>
    <t>TABLE 4.  TOTAL US TOTAL VISITORS BY AIR</t>
  </si>
  <si>
    <t>TABLE 4.  TOTAL US TOTAL VISITORS BY AIR (CONT.)</t>
  </si>
  <si>
    <t>TABLE 4.  TOTAL US WEST VISITORS BY AIR</t>
  </si>
  <si>
    <t>TABLE 4.  TOTAL US WEST VISITORS BY AIR (CONT.)</t>
  </si>
  <si>
    <t>TABLE 4.  TOTAL US EAST VISITORS BY AIR</t>
  </si>
  <si>
    <t>TABLE 4.  TOTAL US EAST VISITORS BY AIR (CONT.)</t>
  </si>
  <si>
    <t>TABLE 4.  TOTAL JAPAN VISITORS BY AIR</t>
  </si>
  <si>
    <t>TABLE 4.  TOTAL JAPAN VISITORS BY AIR (CONT.)</t>
  </si>
  <si>
    <t>TABLE 4.  TOTAL CANADA VISITORS BY AIR</t>
  </si>
  <si>
    <t>TABLE 4.  TOTAL CANADA VISITORS BY AIR (CONT.)</t>
  </si>
  <si>
    <t>TOTAL EXPENDITURES ($mil.)</t>
  </si>
  <si>
    <t>% change</t>
  </si>
  <si>
    <t>TOTAL EXPENDITURES ($mil.) 1/</t>
  </si>
  <si>
    <t>Total by air</t>
  </si>
  <si>
    <t>U.S. Total</t>
  </si>
  <si>
    <t>U.S. West</t>
  </si>
  <si>
    <t>U.S. East</t>
  </si>
  <si>
    <t>Japan</t>
  </si>
  <si>
    <t>Canada</t>
  </si>
  <si>
    <t>All Others</t>
  </si>
  <si>
    <t>Visitor arrivals by cruise ships</t>
  </si>
  <si>
    <t>TOTAL VISITOR DAYS</t>
  </si>
  <si>
    <t>VISITOR ARRIVALS</t>
  </si>
  <si>
    <t>AVERAGE LENGTH OF STAY</t>
  </si>
  <si>
    <t>PER PERSON PER DAY SPENDING ($) 1/</t>
  </si>
  <si>
    <t>PER PERSON PER TRIP SPENDING ($) 1/</t>
  </si>
  <si>
    <t>P=Preliminary data.  NA=Not available.</t>
  </si>
  <si>
    <t>Source:Hawai'i Tourism Authority</t>
  </si>
  <si>
    <t>MONTH-TO-DATE</t>
  </si>
  <si>
    <t>MMA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</si>
  <si>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</si>
  <si>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</si>
  <si>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</si>
  <si>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</si>
  <si>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</si>
  <si>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</si>
  <si>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</si>
  <si>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</si>
  <si>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</si>
  <si>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</si>
  <si>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</si>
  <si>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</si>
  <si>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EXPENDITURES ($mil.) </t>
  </si>
  <si>
    <t>TOTAL ($mil.)</t>
  </si>
  <si>
    <t>All Other</t>
  </si>
  <si>
    <t>Visitor Days</t>
  </si>
  <si>
    <t>TOTAL (air + ships)</t>
  </si>
  <si>
    <t>Visitor Arrivals</t>
  </si>
  <si>
    <t>Average Daily Census</t>
  </si>
  <si>
    <t>Average Length of Stay</t>
  </si>
  <si>
    <t xml:space="preserve">Per Person Per Day Spending </t>
  </si>
  <si>
    <t xml:space="preserve">Per Person Per Trip Spending </t>
  </si>
  <si>
    <t>Monthly data may not add up to total due to rounding.</t>
  </si>
  <si>
    <t xml:space="preserve">  O‘ahu</t>
  </si>
  <si>
    <t xml:space="preserve">  Maui</t>
  </si>
  <si>
    <t xml:space="preserve">  Moloka‘i</t>
  </si>
  <si>
    <t xml:space="preserve">  Lāna‘i</t>
  </si>
  <si>
    <t xml:space="preserve">  Kaua‘i</t>
  </si>
  <si>
    <t xml:space="preserve">  Hawai‘i Island</t>
  </si>
  <si>
    <t>ISLAND</t>
  </si>
  <si>
    <t xml:space="preserve">Jan </t>
  </si>
  <si>
    <t>EXPENDITURES ($mil.) *</t>
  </si>
  <si>
    <t xml:space="preserve">  Moloka'i</t>
  </si>
  <si>
    <t xml:space="preserve">  Lāna'i</t>
  </si>
  <si>
    <t xml:space="preserve">  Kaua‘i </t>
  </si>
  <si>
    <t xml:space="preserve">  Hawai‘i Island </t>
  </si>
  <si>
    <t>Per Person Per Day Spending *</t>
  </si>
  <si>
    <t>TOTAL (air+ships) ($)</t>
  </si>
  <si>
    <t>Per Person Per Trip Spending *</t>
  </si>
  <si>
    <t>Length of Stay</t>
  </si>
  <si>
    <t>Table 8.  VISITORS BY CRUISE SHIPS</t>
  </si>
  <si>
    <t xml:space="preserve">    ARRIVED BY SHIP</t>
  </si>
  <si>
    <t xml:space="preserve">    ARRIVED BY AIR</t>
  </si>
  <si>
    <t>NUMBER OF SHIP ARRIVALS</t>
  </si>
  <si>
    <t xml:space="preserve">ISLANDS VISITED </t>
  </si>
  <si>
    <t>O'ahu</t>
  </si>
  <si>
    <t>Kaua‘i</t>
  </si>
  <si>
    <t>Maui County</t>
  </si>
  <si>
    <t xml:space="preserve">    Maui</t>
  </si>
  <si>
    <t xml:space="preserve">    Moloka‘i</t>
  </si>
  <si>
    <t xml:space="preserve">    Lāna‘i</t>
  </si>
  <si>
    <t>Hawai‘i Island</t>
  </si>
  <si>
    <t>Average Islands Visited</t>
  </si>
  <si>
    <t xml:space="preserve">AVERAGE LENGTH OF STAY </t>
  </si>
  <si>
    <t>Days in Hawai‘i before Cruise</t>
  </si>
  <si>
    <t>Days in Hawai‘i during Cruise</t>
  </si>
  <si>
    <t>Days in Hawai‘i after Cruise</t>
  </si>
  <si>
    <t>Total days in Hawai‘i</t>
  </si>
  <si>
    <t>Hotel</t>
  </si>
  <si>
    <t>Condo</t>
  </si>
  <si>
    <t>Timeshare</t>
  </si>
  <si>
    <t xml:space="preserve">   Timeshare Only</t>
  </si>
  <si>
    <t>Bed &amp; Breakfast</t>
  </si>
  <si>
    <t xml:space="preserve">   Bed &amp; Breakfast only</t>
  </si>
  <si>
    <t>Friends &amp; relatives</t>
  </si>
  <si>
    <t>Other accommodation</t>
  </si>
  <si>
    <t>Accommodation (NET)</t>
  </si>
  <si>
    <t>Cruise only</t>
  </si>
  <si>
    <t>Honeymoon</t>
  </si>
  <si>
    <t>Get Married</t>
  </si>
  <si>
    <t>Wedding</t>
  </si>
  <si>
    <t>Convention/Conference</t>
  </si>
  <si>
    <t>Business</t>
  </si>
  <si>
    <t>Visiting Friends &amp; relatives</t>
  </si>
  <si>
    <t>Play Golf</t>
  </si>
  <si>
    <t>Leisure</t>
  </si>
  <si>
    <t xml:space="preserve">  % First timers</t>
  </si>
  <si>
    <t xml:space="preserve">  % Repeat visitors</t>
  </si>
  <si>
    <r>
      <t>Source:  Hawai</t>
    </r>
    <r>
      <rPr>
        <sz val="9"/>
        <rFont val="Calibri"/>
        <family val="2"/>
      </rPr>
      <t>‘</t>
    </r>
    <r>
      <rPr>
        <sz val="9"/>
        <rFont val="Arial"/>
        <family val="2"/>
      </rPr>
      <t>i Tourism Authority</t>
    </r>
  </si>
  <si>
    <t>Table 9.  Nonstops Seats to Hawaii by Port of Entry and MMA</t>
  </si>
  <si>
    <t>DECEMBER</t>
  </si>
  <si>
    <t>STATE</t>
  </si>
  <si>
    <t>HONOLULU</t>
  </si>
  <si>
    <t>KAHULUI</t>
  </si>
  <si>
    <t>KONA</t>
  </si>
  <si>
    <t>HILO</t>
  </si>
  <si>
    <t>LĪHU‘E</t>
  </si>
  <si>
    <t>%CHANGE</t>
  </si>
  <si>
    <t>TOTAL</t>
  </si>
  <si>
    <t>SCHEDULES</t>
  </si>
  <si>
    <t>CHARTERS</t>
  </si>
  <si>
    <t>DOMESTIC</t>
  </si>
  <si>
    <t>US WEST</t>
  </si>
  <si>
    <t>Anchorage</t>
  </si>
  <si>
    <t>Denver</t>
  </si>
  <si>
    <t>Las Vegas</t>
  </si>
  <si>
    <t>Long Beach</t>
  </si>
  <si>
    <t>Los Angeles</t>
  </si>
  <si>
    <t>Oakland</t>
  </si>
  <si>
    <t>Phoenix</t>
  </si>
  <si>
    <t>Portland</t>
  </si>
  <si>
    <t>Sacramento</t>
  </si>
  <si>
    <t>Salt Lake City</t>
  </si>
  <si>
    <t>San Diego</t>
  </si>
  <si>
    <t>San Francisco</t>
  </si>
  <si>
    <t>San Jose</t>
  </si>
  <si>
    <t>Seattle</t>
  </si>
  <si>
    <t>US EAST</t>
  </si>
  <si>
    <t>Atlanta</t>
  </si>
  <si>
    <t>Boston</t>
  </si>
  <si>
    <t>Chicago</t>
  </si>
  <si>
    <t>Dallas</t>
  </si>
  <si>
    <t>Detroit</t>
  </si>
  <si>
    <t>Houston</t>
  </si>
  <si>
    <t>Minneapolis</t>
  </si>
  <si>
    <t>New York JFK</t>
  </si>
  <si>
    <t>Newark</t>
  </si>
  <si>
    <t>Washington D.C.</t>
  </si>
  <si>
    <t>Table 9.  Nonstops Seats to Hawaii by Port of Entry and MMA (continued)</t>
  </si>
  <si>
    <t>INTERNATIONAL</t>
  </si>
  <si>
    <t>JAPAN</t>
  </si>
  <si>
    <t>Fukuoka</t>
  </si>
  <si>
    <t>Nagoya</t>
  </si>
  <si>
    <t>Osaka</t>
  </si>
  <si>
    <t>Sapporo</t>
  </si>
  <si>
    <t>Tokyo HND</t>
  </si>
  <si>
    <t>Tokyo NRT</t>
  </si>
  <si>
    <t>CANADA</t>
  </si>
  <si>
    <t>Calgary</t>
  </si>
  <si>
    <t>NA</t>
  </si>
  <si>
    <t>Toronto</t>
  </si>
  <si>
    <t>Vancouver</t>
  </si>
  <si>
    <t>OTHER ASIA</t>
  </si>
  <si>
    <t>Seoul</t>
  </si>
  <si>
    <t>Shanghai</t>
  </si>
  <si>
    <t>Taipei</t>
  </si>
  <si>
    <t>OCEANIA</t>
  </si>
  <si>
    <t>Auckland</t>
  </si>
  <si>
    <t>Brisbane</t>
  </si>
  <si>
    <t>Melbourne</t>
  </si>
  <si>
    <t>Sydney</t>
  </si>
  <si>
    <t>OTHER</t>
  </si>
  <si>
    <t>Apia</t>
  </si>
  <si>
    <t>Christmas Island</t>
  </si>
  <si>
    <t>Guam</t>
  </si>
  <si>
    <t>Majuro</t>
  </si>
  <si>
    <t>Manila</t>
  </si>
  <si>
    <t>Nadi</t>
  </si>
  <si>
    <t>Pago Pago</t>
  </si>
  <si>
    <t>Papeete</t>
  </si>
  <si>
    <t>Source: Scheduled seats from Diio schedules, charter seats estimated based on reports from State of Hawaii DOT Airports Division</t>
  </si>
  <si>
    <t xml:space="preserve"> YTD</t>
  </si>
  <si>
    <t>LIHU‘E</t>
  </si>
  <si>
    <t>Bellingham</t>
  </si>
  <si>
    <t>Edmonton</t>
  </si>
  <si>
    <t>Beijing</t>
  </si>
  <si>
    <t>Hangzhou</t>
  </si>
  <si>
    <t>2020P</t>
  </si>
  <si>
    <t>2019</t>
  </si>
  <si>
    <t/>
  </si>
  <si>
    <t>DECEMBER 2020 ARRIVALS AT A GLANCE</t>
  </si>
  <si>
    <t>N/A</t>
  </si>
  <si>
    <t>2020 Arrivals at a Glance by Month</t>
  </si>
  <si>
    <t>DECEMBER 2020 ISLAND HIGHLIGHTS</t>
  </si>
  <si>
    <t>2020 Monthly Island Highlights</t>
  </si>
  <si>
    <t>1/ Note: December 2020 spending statistics were only for U.S. visitors. Data for visitors from other markets were not available.</t>
  </si>
  <si>
    <r>
      <t xml:space="preserve">1/ </t>
    </r>
    <r>
      <rPr>
        <sz val="9"/>
        <color theme="1"/>
        <rFont val="Arial"/>
        <family val="2"/>
      </rPr>
      <t>Note: Certain categories reflect only domestic data (gray italicized) as international data were not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</si>
</sst>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;\(0.0\)"/>
    <numFmt numFmtId="166" formatCode="0.0"/>
    <numFmt numFmtId="167" formatCode="_(* #,##0_);_(* \(#,##0\);_(* &quot;-&quot;??_);_(@_)"/>
    <numFmt numFmtId="168" formatCode="0.0%"/>
    <numFmt numFmtId="169" formatCode="0.00_);\(0.00\)"/>
    <numFmt numFmtId="170" formatCode="0_);\(0\)"/>
    <numFmt numFmtId="171" formatCode="#,##0.0_);\(#,##0.0\)"/>
    <numFmt numFmtId="172" formatCode="#,##0.0__"/>
    <numFmt numFmtId="173" formatCode="#,##0__"/>
    <numFmt numFmtId="174" formatCode="#,##0.00__"/>
    <numFmt numFmtId="175" formatCode="&quot;$&quot;#,##0.0"/>
    <numFmt numFmtId="176" formatCode="&quot;$&quot;#,##0.00"/>
    <numFmt numFmtId="177" formatCode="_(* #,##0.0_);_(* \(#,##0.0\);_(* &quot;-&quot;??_);_(@_)"/>
  </numFmts>
  <fonts count="33" x14ac:knownFonts="1">
    <font>
      <sz val="10"/>
      <name val="MS Sans Serif"/>
      <family val="2"/>
    </font>
    <font>
      <sz val="10"/>
      <name val="MS Sans Serif"/>
      <family val="2"/>
    </font>
    <font>
      <sz val="9"/>
      <color indexed="8"/>
      <name val="Arial"/>
      <family val="2"/>
    </font>
    <font>
      <sz val="9"/>
      <name val="Arial"/>
      <family val="2"/>
    </font>
    <font>
      <i/>
      <sz val="9"/>
      <color theme="0" tint="-0.34998626667073579"/>
      <name val="Arial"/>
      <family val="2"/>
    </font>
    <font>
      <sz val="9"/>
      <color rgb="FF00B050"/>
      <name val="Arial"/>
      <family val="2"/>
    </font>
    <font>
      <vertAlign val="superscript"/>
      <sz val="10"/>
      <name val="Arial"/>
      <family val="2"/>
    </font>
    <font>
      <sz val="10"/>
      <color rgb="FF00B050"/>
      <name val="MS Sans Serif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theme="0" tint="-0.3499862666707357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9"/>
      <name val="Courier"/>
      <family val="3"/>
    </font>
    <font>
      <sz val="8"/>
      <color indexed="9"/>
      <name val="Arial"/>
      <family val="2"/>
    </font>
    <font>
      <b/>
      <sz val="8"/>
      <name val="Arial"/>
      <family val="2"/>
    </font>
    <font>
      <b/>
      <sz val="8"/>
      <name val="Courier"/>
      <family val="3"/>
    </font>
    <font>
      <sz val="8"/>
      <color rgb="FFFF0000"/>
      <name val="Courier"/>
      <family val="3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9"/>
      <name val="Calibri"/>
      <family val="2"/>
    </font>
    <font>
      <sz val="9"/>
      <name val="MS Sans Serif"/>
      <family val="2"/>
    </font>
    <font>
      <b/>
      <sz val="16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sz val="18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37" fontId="13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96">
    <xf numFmtId="0" fontId="0" fillId="0" borderId="0" xfId="0"/>
    <xf numFmtId="3" fontId="3" fillId="0" borderId="0" xfId="0" applyNumberFormat="1" applyFont="1"/>
    <xf numFmtId="0" fontId="3" fillId="0" borderId="0" xfId="0" applyFont="1"/>
    <xf numFmtId="164" fontId="3" fillId="0" borderId="0" xfId="1" applyNumberFormat="1" applyFont="1" applyFill="1" applyBorder="1"/>
    <xf numFmtId="37" fontId="3" fillId="0" borderId="1" xfId="0" applyNumberFormat="1" applyFont="1" applyBorder="1" applyAlignment="1">
      <alignment horizontal="centerContinuous"/>
    </xf>
    <xf numFmtId="3" fontId="3" fillId="0" borderId="5" xfId="0" applyNumberFormat="1" applyFont="1" applyBorder="1" applyAlignment="1">
      <alignment horizontal="centerContinuous"/>
    </xf>
    <xf numFmtId="164" fontId="3" fillId="0" borderId="6" xfId="1" applyNumberFormat="1" applyFont="1" applyFill="1" applyBorder="1" applyAlignment="1" applyProtection="1">
      <alignment horizontal="centerContinuous"/>
    </xf>
    <xf numFmtId="37" fontId="3" fillId="0" borderId="7" xfId="0" applyNumberFormat="1" applyFont="1" applyBorder="1" applyAlignment="1">
      <alignment horizontal="centerContinuous"/>
    </xf>
    <xf numFmtId="3" fontId="3" fillId="0" borderId="2" xfId="0" applyNumberFormat="1" applyFont="1" applyBorder="1" applyAlignment="1">
      <alignment horizontal="center"/>
    </xf>
    <xf numFmtId="1" fontId="3" fillId="0" borderId="8" xfId="0" quotePrefix="1" applyNumberFormat="1" applyFont="1" applyBorder="1" applyAlignment="1">
      <alignment horizontal="center"/>
    </xf>
    <xf numFmtId="164" fontId="3" fillId="0" borderId="4" xfId="1" applyNumberFormat="1" applyFont="1" applyFill="1" applyBorder="1" applyAlignment="1" applyProtection="1">
      <alignment horizontal="center"/>
    </xf>
    <xf numFmtId="0" fontId="3" fillId="0" borderId="9" xfId="0" applyFont="1" applyBorder="1"/>
    <xf numFmtId="3" fontId="3" fillId="2" borderId="9" xfId="0" applyNumberFormat="1" applyFont="1" applyFill="1" applyBorder="1" applyAlignment="1">
      <alignment horizontal="left"/>
    </xf>
    <xf numFmtId="3" fontId="3" fillId="2" borderId="10" xfId="0" applyNumberFormat="1" applyFont="1" applyFill="1" applyBorder="1"/>
    <xf numFmtId="164" fontId="3" fillId="0" borderId="11" xfId="1" applyNumberFormat="1" applyFont="1" applyFill="1" applyBorder="1" applyAlignment="1">
      <alignment horizontal="right"/>
    </xf>
    <xf numFmtId="3" fontId="0" fillId="0" borderId="0" xfId="0" applyNumberFormat="1"/>
    <xf numFmtId="37" fontId="3" fillId="0" borderId="9" xfId="0" applyNumberFormat="1" applyFont="1" applyBorder="1" applyAlignment="1">
      <alignment horizontal="left"/>
    </xf>
    <xf numFmtId="37" fontId="3" fillId="2" borderId="10" xfId="0" applyNumberFormat="1" applyFont="1" applyFill="1" applyBorder="1" applyAlignment="1">
      <alignment horizontal="right"/>
    </xf>
    <xf numFmtId="165" fontId="3" fillId="2" borderId="10" xfId="0" applyNumberFormat="1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right"/>
    </xf>
    <xf numFmtId="39" fontId="3" fillId="3" borderId="10" xfId="0" applyNumberFormat="1" applyFont="1" applyFill="1" applyBorder="1" applyAlignment="1">
      <alignment horizontal="right"/>
    </xf>
    <xf numFmtId="39" fontId="3" fillId="2" borderId="10" xfId="0" applyNumberFormat="1" applyFont="1" applyFill="1" applyBorder="1" applyAlignment="1">
      <alignment horizontal="right"/>
    </xf>
    <xf numFmtId="37" fontId="4" fillId="2" borderId="10" xfId="0" applyNumberFormat="1" applyFont="1" applyFill="1" applyBorder="1" applyAlignment="1">
      <alignment horizontal="right"/>
    </xf>
    <xf numFmtId="37" fontId="4" fillId="2" borderId="12" xfId="0" applyNumberFormat="1" applyFont="1" applyFill="1" applyBorder="1" applyAlignment="1">
      <alignment horizontal="right"/>
    </xf>
    <xf numFmtId="37" fontId="3" fillId="2" borderId="12" xfId="0" applyNumberFormat="1" applyFont="1" applyFill="1" applyBorder="1" applyAlignment="1">
      <alignment horizontal="right"/>
    </xf>
    <xf numFmtId="166" fontId="3" fillId="0" borderId="10" xfId="3" applyNumberFormat="1" applyFont="1" applyFill="1" applyBorder="1" applyAlignment="1" applyProtection="1">
      <alignment horizontal="right" wrapText="1"/>
    </xf>
    <xf numFmtId="164" fontId="3" fillId="0" borderId="10" xfId="1" applyNumberFormat="1" applyFont="1" applyFill="1" applyBorder="1" applyAlignment="1" applyProtection="1">
      <alignment horizontal="right"/>
    </xf>
    <xf numFmtId="164" fontId="3" fillId="3" borderId="10" xfId="1" applyNumberFormat="1" applyFont="1" applyFill="1" applyBorder="1" applyAlignment="1" applyProtection="1">
      <alignment horizontal="right"/>
    </xf>
    <xf numFmtId="4" fontId="3" fillId="0" borderId="10" xfId="1" applyNumberFormat="1" applyFont="1" applyFill="1" applyBorder="1" applyAlignment="1" applyProtection="1">
      <alignment horizontal="right"/>
    </xf>
    <xf numFmtId="164" fontId="4" fillId="0" borderId="10" xfId="1" applyNumberFormat="1" applyFont="1" applyFill="1" applyBorder="1" applyAlignment="1" applyProtection="1">
      <alignment horizontal="right"/>
    </xf>
    <xf numFmtId="164" fontId="4" fillId="0" borderId="12" xfId="1" applyNumberFormat="1" applyFont="1" applyFill="1" applyBorder="1" applyAlignment="1" applyProtection="1">
      <alignment horizontal="right"/>
    </xf>
    <xf numFmtId="3" fontId="0" fillId="0" borderId="0" xfId="0" quotePrefix="1" applyNumberFormat="1"/>
    <xf numFmtId="0" fontId="3" fillId="0" borderId="0" xfId="0" quotePrefix="1" applyFont="1"/>
    <xf numFmtId="0" fontId="0" fillId="0" borderId="0" xfId="0" quotePrefix="1"/>
    <xf numFmtId="3" fontId="3" fillId="0" borderId="0" xfId="0" quotePrefix="1" applyNumberFormat="1" applyFont="1"/>
    <xf numFmtId="3" fontId="5" fillId="0" borderId="0" xfId="0" applyNumberFormat="1" applyFont="1"/>
    <xf numFmtId="0" fontId="7" fillId="0" borderId="0" xfId="0" applyFont="1"/>
    <xf numFmtId="167" fontId="5" fillId="0" borderId="0" xfId="1" applyNumberFormat="1" applyFont="1" applyFill="1"/>
    <xf numFmtId="3" fontId="5" fillId="0" borderId="0" xfId="3" applyNumberFormat="1" applyFont="1" applyFill="1"/>
    <xf numFmtId="168" fontId="5" fillId="0" borderId="0" xfId="3" applyNumberFormat="1" applyFont="1" applyFill="1"/>
    <xf numFmtId="37" fontId="3" fillId="0" borderId="7" xfId="0" applyNumberFormat="1" applyFont="1" applyBorder="1" applyAlignment="1">
      <alignment horizontal="left"/>
    </xf>
    <xf numFmtId="37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164" fontId="3" fillId="0" borderId="0" xfId="1" applyNumberFormat="1" applyFont="1" applyFill="1" applyAlignment="1" applyProtection="1">
      <alignment horizontal="right"/>
    </xf>
    <xf numFmtId="3" fontId="3" fillId="0" borderId="0" xfId="0" applyNumberFormat="1" applyFont="1" applyAlignment="1">
      <alignment horizontal="centerContinuous"/>
    </xf>
    <xf numFmtId="164" fontId="3" fillId="0" borderId="0" xfId="1" applyNumberFormat="1" applyFont="1" applyFill="1" applyAlignment="1" applyProtection="1">
      <alignment horizontal="centerContinuous"/>
    </xf>
    <xf numFmtId="3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Fill="1" applyBorder="1" applyAlignment="1" applyProtection="1">
      <alignment horizontal="center"/>
    </xf>
    <xf numFmtId="37" fontId="3" fillId="2" borderId="9" xfId="0" applyNumberFormat="1" applyFont="1" applyFill="1" applyBorder="1" applyAlignment="1">
      <alignment horizontal="right"/>
    </xf>
    <xf numFmtId="164" fontId="3" fillId="0" borderId="10" xfId="1" applyNumberFormat="1" applyFont="1" applyFill="1" applyBorder="1" applyAlignment="1">
      <alignment horizontal="right"/>
    </xf>
    <xf numFmtId="37" fontId="4" fillId="2" borderId="9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165" fontId="4" fillId="2" borderId="9" xfId="1" applyNumberFormat="1" applyFont="1" applyFill="1" applyBorder="1" applyAlignment="1" applyProtection="1">
      <alignment horizontal="right"/>
    </xf>
    <xf numFmtId="37" fontId="4" fillId="2" borderId="9" xfId="1" applyNumberFormat="1" applyFont="1" applyFill="1" applyBorder="1" applyAlignment="1" applyProtection="1">
      <alignment horizontal="right"/>
    </xf>
    <xf numFmtId="165" fontId="3" fillId="2" borderId="7" xfId="0" applyNumberFormat="1" applyFont="1" applyFill="1" applyBorder="1" applyAlignment="1">
      <alignment horizontal="right"/>
    </xf>
    <xf numFmtId="165" fontId="3" fillId="2" borderId="9" xfId="1" applyNumberFormat="1" applyFont="1" applyFill="1" applyBorder="1" applyAlignment="1" applyProtection="1">
      <alignment horizontal="right"/>
    </xf>
    <xf numFmtId="37" fontId="3" fillId="2" borderId="9" xfId="1" applyNumberFormat="1" applyFont="1" applyFill="1" applyBorder="1" applyAlignment="1" applyProtection="1">
      <alignment horizontal="right"/>
    </xf>
    <xf numFmtId="166" fontId="4" fillId="0" borderId="10" xfId="3" applyNumberFormat="1" applyFont="1" applyFill="1" applyBorder="1" applyAlignment="1" applyProtection="1">
      <alignment horizontal="right" wrapText="1"/>
    </xf>
    <xf numFmtId="164" fontId="4" fillId="0" borderId="9" xfId="1" applyNumberFormat="1" applyFont="1" applyFill="1" applyBorder="1" applyAlignment="1" applyProtection="1">
      <alignment horizontal="right"/>
    </xf>
    <xf numFmtId="164" fontId="3" fillId="0" borderId="9" xfId="1" applyNumberFormat="1" applyFont="1" applyFill="1" applyBorder="1" applyAlignment="1" applyProtection="1">
      <alignment horizontal="right"/>
    </xf>
    <xf numFmtId="164" fontId="4" fillId="0" borderId="9" xfId="1" applyNumberFormat="1" applyFont="1" applyBorder="1" applyAlignment="1">
      <alignment horizontal="right"/>
    </xf>
    <xf numFmtId="164" fontId="3" fillId="0" borderId="7" xfId="1" applyNumberFormat="1" applyFont="1" applyFill="1" applyBorder="1" applyAlignment="1" applyProtection="1">
      <alignment horizontal="right"/>
    </xf>
    <xf numFmtId="164" fontId="4" fillId="0" borderId="10" xfId="1" applyNumberFormat="1" applyFont="1" applyBorder="1" applyAlignment="1">
      <alignment horizontal="right"/>
    </xf>
    <xf numFmtId="164" fontId="3" fillId="0" borderId="12" xfId="1" applyNumberFormat="1" applyFont="1" applyFill="1" applyBorder="1" applyAlignment="1" applyProtection="1">
      <alignment horizontal="right"/>
    </xf>
    <xf numFmtId="37" fontId="3" fillId="0" borderId="9" xfId="0" applyNumberFormat="1" applyFont="1" applyBorder="1" applyAlignment="1">
      <alignment horizontal="left" indent="1"/>
    </xf>
    <xf numFmtId="2" fontId="3" fillId="0" borderId="9" xfId="0" applyNumberFormat="1" applyFont="1" applyBorder="1"/>
    <xf numFmtId="2" fontId="3" fillId="0" borderId="7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164" fontId="3" fillId="0" borderId="0" xfId="1" applyNumberFormat="1" applyFont="1" applyFill="1" applyBorder="1" applyAlignment="1" applyProtection="1">
      <alignment horizontal="right"/>
    </xf>
    <xf numFmtId="164" fontId="3" fillId="0" borderId="0" xfId="1" applyNumberFormat="1" applyFont="1" applyFill="1" applyAlignment="1" applyProtection="1">
      <alignment horizontal="left"/>
    </xf>
    <xf numFmtId="3" fontId="2" fillId="0" borderId="0" xfId="0" applyNumberFormat="1" applyFont="1" applyAlignment="1">
      <alignment horizontal="centerContinuous"/>
    </xf>
    <xf numFmtId="164" fontId="2" fillId="0" borderId="0" xfId="1" applyNumberFormat="1" applyFont="1" applyFill="1" applyBorder="1" applyAlignment="1" applyProtection="1">
      <alignment horizontal="centerContinuous"/>
    </xf>
    <xf numFmtId="3" fontId="3" fillId="0" borderId="9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7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37" fontId="3" fillId="0" borderId="9" xfId="0" applyNumberFormat="1" applyFont="1" applyBorder="1" applyAlignment="1">
      <alignment horizontal="right"/>
    </xf>
    <xf numFmtId="39" fontId="3" fillId="0" borderId="10" xfId="0" applyNumberFormat="1" applyFont="1" applyBorder="1" applyAlignment="1">
      <alignment horizontal="right"/>
    </xf>
    <xf numFmtId="39" fontId="3" fillId="0" borderId="9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7" fontId="3" fillId="0" borderId="12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12" xfId="0" applyNumberFormat="1" applyFont="1" applyBorder="1" applyAlignment="1">
      <alignment horizontal="right"/>
    </xf>
    <xf numFmtId="39" fontId="3" fillId="0" borderId="9" xfId="0" applyNumberFormat="1" applyFont="1" applyBorder="1" applyAlignment="1">
      <alignment horizontal="left"/>
    </xf>
    <xf numFmtId="165" fontId="3" fillId="0" borderId="12" xfId="0" applyNumberFormat="1" applyFont="1" applyBorder="1" applyAlignment="1">
      <alignment horizontal="right"/>
    </xf>
    <xf numFmtId="166" fontId="3" fillId="0" borderId="10" xfId="1" applyNumberFormat="1" applyFont="1" applyFill="1" applyBorder="1" applyAlignment="1" applyProtection="1">
      <alignment horizontal="right"/>
    </xf>
    <xf numFmtId="166" fontId="3" fillId="0" borderId="12" xfId="1" applyNumberFormat="1" applyFont="1" applyFill="1" applyBorder="1" applyAlignment="1" applyProtection="1">
      <alignment horizontal="right"/>
    </xf>
    <xf numFmtId="37" fontId="10" fillId="0" borderId="10" xfId="0" quotePrefix="1" applyNumberFormat="1" applyFont="1" applyBorder="1" applyAlignment="1">
      <alignment horizontal="right"/>
    </xf>
    <xf numFmtId="37" fontId="10" fillId="0" borderId="12" xfId="0" quotePrefix="1" applyNumberFormat="1" applyFont="1" applyBorder="1" applyAlignment="1">
      <alignment horizontal="right"/>
    </xf>
    <xf numFmtId="164" fontId="10" fillId="0" borderId="9" xfId="1" applyNumberFormat="1" applyFont="1" applyFill="1" applyBorder="1" applyAlignment="1" applyProtection="1">
      <alignment horizontal="right"/>
    </xf>
    <xf numFmtId="164" fontId="10" fillId="0" borderId="12" xfId="1" applyNumberFormat="1" applyFont="1" applyFill="1" applyBorder="1" applyAlignment="1" applyProtection="1">
      <alignment horizontal="right"/>
    </xf>
    <xf numFmtId="164" fontId="10" fillId="0" borderId="10" xfId="1" applyNumberFormat="1" applyFont="1" applyFill="1" applyBorder="1" applyAlignment="1" applyProtection="1">
      <alignment horizontal="right"/>
    </xf>
    <xf numFmtId="164" fontId="3" fillId="0" borderId="0" xfId="1" applyNumberFormat="1" applyFont="1" applyFill="1" applyAlignment="1">
      <alignment horizontal="right"/>
    </xf>
    <xf numFmtId="165" fontId="10" fillId="0" borderId="10" xfId="0" quotePrefix="1" applyNumberFormat="1" applyFont="1" applyBorder="1" applyAlignment="1">
      <alignment horizontal="right"/>
    </xf>
    <xf numFmtId="164" fontId="3" fillId="0" borderId="0" xfId="1" applyNumberFormat="1" applyFont="1" applyFill="1"/>
    <xf numFmtId="0" fontId="2" fillId="3" borderId="0" xfId="0" applyFont="1" applyFill="1"/>
    <xf numFmtId="0" fontId="2" fillId="3" borderId="9" xfId="0" applyFont="1" applyFill="1" applyBorder="1"/>
    <xf numFmtId="37" fontId="2" fillId="3" borderId="9" xfId="0" applyNumberFormat="1" applyFont="1" applyFill="1" applyBorder="1" applyAlignment="1">
      <alignment horizontal="left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right"/>
    </xf>
    <xf numFmtId="37" fontId="3" fillId="3" borderId="10" xfId="0" applyNumberFormat="1" applyFont="1" applyFill="1" applyBorder="1" applyAlignment="1">
      <alignment horizontal="right"/>
    </xf>
    <xf numFmtId="166" fontId="3" fillId="3" borderId="10" xfId="1" applyNumberFormat="1" applyFont="1" applyFill="1" applyBorder="1" applyAlignment="1" applyProtection="1">
      <alignment horizontal="right"/>
    </xf>
    <xf numFmtId="37" fontId="2" fillId="3" borderId="10" xfId="0" applyNumberFormat="1" applyFont="1" applyFill="1" applyBorder="1" applyAlignment="1">
      <alignment horizontal="right"/>
    </xf>
    <xf numFmtId="166" fontId="2" fillId="3" borderId="10" xfId="0" applyNumberFormat="1" applyFont="1" applyFill="1" applyBorder="1" applyAlignment="1">
      <alignment horizontal="right"/>
    </xf>
    <xf numFmtId="169" fontId="3" fillId="3" borderId="10" xfId="0" applyNumberFormat="1" applyFont="1" applyFill="1" applyBorder="1" applyAlignment="1">
      <alignment horizontal="right"/>
    </xf>
    <xf numFmtId="37" fontId="3" fillId="3" borderId="9" xfId="0" applyNumberFormat="1" applyFont="1" applyFill="1" applyBorder="1" applyAlignment="1">
      <alignment horizontal="left"/>
    </xf>
    <xf numFmtId="0" fontId="3" fillId="3" borderId="9" xfId="0" applyFont="1" applyFill="1" applyBorder="1"/>
    <xf numFmtId="37" fontId="2" fillId="3" borderId="0" xfId="0" applyNumberFormat="1" applyFont="1" applyFill="1" applyAlignment="1">
      <alignment horizontal="right"/>
    </xf>
    <xf numFmtId="168" fontId="2" fillId="3" borderId="0" xfId="0" applyNumberFormat="1" applyFont="1" applyFill="1" applyAlignment="1">
      <alignment horizontal="right"/>
    </xf>
    <xf numFmtId="37" fontId="2" fillId="3" borderId="0" xfId="0" applyNumberFormat="1" applyFont="1" applyFill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170" fontId="4" fillId="2" borderId="9" xfId="0" applyNumberFormat="1" applyFont="1" applyFill="1" applyBorder="1" applyAlignment="1">
      <alignment horizontal="right"/>
    </xf>
    <xf numFmtId="171" fontId="3" fillId="3" borderId="7" xfId="0" applyNumberFormat="1" applyFont="1" applyFill="1" applyBorder="1" applyAlignment="1">
      <alignment horizontal="right"/>
    </xf>
    <xf numFmtId="170" fontId="3" fillId="2" borderId="9" xfId="0" applyNumberFormat="1" applyFont="1" applyFill="1" applyBorder="1" applyAlignment="1">
      <alignment horizontal="right"/>
    </xf>
    <xf numFmtId="166" fontId="3" fillId="3" borderId="7" xfId="1" applyNumberFormat="1" applyFont="1" applyFill="1" applyBorder="1" applyAlignment="1" applyProtection="1">
      <alignment horizontal="right"/>
    </xf>
    <xf numFmtId="166" fontId="3" fillId="3" borderId="12" xfId="1" applyNumberFormat="1" applyFont="1" applyFill="1" applyBorder="1" applyAlignment="1" applyProtection="1">
      <alignment horizontal="right"/>
    </xf>
    <xf numFmtId="0" fontId="3" fillId="3" borderId="0" xfId="0" applyFont="1" applyFill="1"/>
    <xf numFmtId="2" fontId="3" fillId="3" borderId="0" xfId="0" applyNumberFormat="1" applyFont="1" applyFill="1" applyAlignment="1">
      <alignment horizontal="left"/>
    </xf>
    <xf numFmtId="168" fontId="2" fillId="3" borderId="0" xfId="0" applyNumberFormat="1" applyFont="1" applyFill="1" applyAlignment="1">
      <alignment horizontal="left"/>
    </xf>
    <xf numFmtId="37" fontId="2" fillId="3" borderId="0" xfId="0" applyNumberFormat="1" applyFont="1" applyFill="1" applyAlignment="1">
      <alignment horizontal="left"/>
    </xf>
    <xf numFmtId="37" fontId="14" fillId="0" borderId="0" xfId="5" applyFont="1"/>
    <xf numFmtId="0" fontId="12" fillId="0" borderId="0" xfId="4" applyFont="1" applyAlignment="1">
      <alignment horizontal="center"/>
    </xf>
    <xf numFmtId="0" fontId="15" fillId="3" borderId="8" xfId="4" applyFont="1" applyFill="1" applyBorder="1" applyAlignment="1">
      <alignment horizontal="center" vertical="center"/>
    </xf>
    <xf numFmtId="1" fontId="16" fillId="3" borderId="8" xfId="0" applyNumberFormat="1" applyFont="1" applyFill="1" applyBorder="1" applyAlignment="1">
      <alignment horizontal="center"/>
    </xf>
    <xf numFmtId="37" fontId="17" fillId="0" borderId="0" xfId="5" applyFont="1"/>
    <xf numFmtId="0" fontId="18" fillId="4" borderId="10" xfId="4" applyFont="1" applyFill="1" applyBorder="1"/>
    <xf numFmtId="172" fontId="18" fillId="4" borderId="10" xfId="4" applyNumberFormat="1" applyFont="1" applyFill="1" applyBorder="1" applyAlignment="1">
      <alignment horizontal="right"/>
    </xf>
    <xf numFmtId="172" fontId="15" fillId="0" borderId="10" xfId="4" applyNumberFormat="1" applyFont="1" applyBorder="1" applyAlignment="1">
      <alignment horizontal="right"/>
    </xf>
    <xf numFmtId="173" fontId="18" fillId="4" borderId="10" xfId="4" applyNumberFormat="1" applyFont="1" applyFill="1" applyBorder="1" applyAlignment="1">
      <alignment horizontal="right"/>
    </xf>
    <xf numFmtId="173" fontId="15" fillId="0" borderId="10" xfId="4" applyNumberFormat="1" applyFont="1" applyBorder="1" applyAlignment="1">
      <alignment horizontal="right"/>
    </xf>
    <xf numFmtId="174" fontId="18" fillId="4" borderId="10" xfId="4" applyNumberFormat="1" applyFont="1" applyFill="1" applyBorder="1" applyAlignment="1">
      <alignment horizontal="right"/>
    </xf>
    <xf numFmtId="174" fontId="15" fillId="0" borderId="10" xfId="4" applyNumberFormat="1" applyFont="1" applyBorder="1" applyAlignment="1">
      <alignment horizontal="right"/>
    </xf>
    <xf numFmtId="172" fontId="15" fillId="0" borderId="10" xfId="4" applyNumberFormat="1" applyFont="1" applyBorder="1" applyAlignment="1">
      <alignment horizontal="right" indent="1"/>
    </xf>
    <xf numFmtId="172" fontId="15" fillId="0" borderId="12" xfId="4" applyNumberFormat="1" applyFont="1" applyBorder="1" applyAlignment="1">
      <alignment horizontal="right"/>
    </xf>
    <xf numFmtId="0" fontId="15" fillId="0" borderId="10" xfId="4" applyFont="1" applyBorder="1" applyAlignment="1">
      <alignment horizontal="left"/>
    </xf>
    <xf numFmtId="0" fontId="15" fillId="0" borderId="10" xfId="4" applyFont="1" applyBorder="1" applyAlignment="1">
      <alignment horizontal="left" indent="1"/>
    </xf>
    <xf numFmtId="0" fontId="15" fillId="0" borderId="10" xfId="4" applyFont="1" applyBorder="1" applyAlignment="1">
      <alignment horizontal="left" indent="2"/>
    </xf>
    <xf numFmtId="0" fontId="15" fillId="0" borderId="12" xfId="4" applyFont="1" applyBorder="1" applyAlignment="1">
      <alignment horizontal="left"/>
    </xf>
    <xf numFmtId="0" fontId="15" fillId="0" borderId="0" xfId="4" applyFont="1"/>
    <xf numFmtId="1" fontId="15" fillId="0" borderId="0" xfId="4" applyNumberFormat="1" applyFont="1"/>
    <xf numFmtId="37" fontId="15" fillId="0" borderId="0" xfId="5" applyFont="1"/>
    <xf numFmtId="0" fontId="19" fillId="0" borderId="0" xfId="6" applyFont="1" applyAlignment="1">
      <alignment horizontal="center"/>
    </xf>
    <xf numFmtId="1" fontId="12" fillId="2" borderId="2" xfId="7" applyNumberFormat="1" applyFont="1" applyFill="1" applyBorder="1" applyAlignment="1">
      <alignment horizontal="center"/>
    </xf>
    <xf numFmtId="0" fontId="19" fillId="0" borderId="8" xfId="7" applyFont="1" applyBorder="1" applyAlignment="1">
      <alignment horizontal="left"/>
    </xf>
    <xf numFmtId="0" fontId="19" fillId="0" borderId="4" xfId="7" applyFont="1" applyBorder="1" applyAlignment="1">
      <alignment horizontal="center"/>
    </xf>
    <xf numFmtId="0" fontId="12" fillId="2" borderId="9" xfId="7" applyFont="1" applyFill="1" applyBorder="1" applyAlignment="1">
      <alignment horizontal="center"/>
    </xf>
    <xf numFmtId="0" fontId="15" fillId="0" borderId="10" xfId="7" applyFont="1" applyBorder="1" applyAlignment="1">
      <alignment horizontal="left"/>
    </xf>
    <xf numFmtId="175" fontId="15" fillId="0" borderId="10" xfId="7" applyNumberFormat="1" applyFont="1" applyBorder="1" applyAlignment="1">
      <alignment horizontal="right"/>
    </xf>
    <xf numFmtId="0" fontId="15" fillId="0" borderId="10" xfId="7" applyFont="1" applyBorder="1" applyAlignment="1">
      <alignment horizontal="left" indent="1"/>
    </xf>
    <xf numFmtId="0" fontId="12" fillId="2" borderId="10" xfId="7" applyFont="1" applyFill="1" applyBorder="1" applyAlignment="1">
      <alignment horizontal="center" vertical="center"/>
    </xf>
    <xf numFmtId="0" fontId="15" fillId="0" borderId="10" xfId="7" applyFont="1" applyBorder="1" applyAlignment="1">
      <alignment horizontal="left" indent="2"/>
    </xf>
    <xf numFmtId="0" fontId="12" fillId="2" borderId="12" xfId="7" applyFont="1" applyFill="1" applyBorder="1" applyAlignment="1">
      <alignment horizontal="center" vertical="center"/>
    </xf>
    <xf numFmtId="0" fontId="15" fillId="0" borderId="12" xfId="7" applyFont="1" applyBorder="1" applyAlignment="1">
      <alignment wrapText="1"/>
    </xf>
    <xf numFmtId="175" fontId="15" fillId="0" borderId="12" xfId="7" applyNumberFormat="1" applyFont="1" applyBorder="1" applyAlignment="1">
      <alignment horizontal="right"/>
    </xf>
    <xf numFmtId="0" fontId="15" fillId="0" borderId="10" xfId="7" applyFont="1" applyBorder="1"/>
    <xf numFmtId="3" fontId="15" fillId="0" borderId="10" xfId="7" applyNumberFormat="1" applyFont="1" applyBorder="1" applyAlignment="1">
      <alignment horizontal="right"/>
    </xf>
    <xf numFmtId="3" fontId="15" fillId="0" borderId="11" xfId="7" applyNumberFormat="1" applyFont="1" applyBorder="1" applyAlignment="1">
      <alignment horizontal="right"/>
    </xf>
    <xf numFmtId="3" fontId="15" fillId="0" borderId="12" xfId="7" applyNumberFormat="1" applyFont="1" applyBorder="1" applyAlignment="1">
      <alignment horizontal="right"/>
    </xf>
    <xf numFmtId="3" fontId="15" fillId="0" borderId="10" xfId="7" applyNumberFormat="1" applyFont="1" applyBorder="1" applyAlignment="1">
      <alignment horizontal="right" wrapText="1"/>
    </xf>
    <xf numFmtId="0" fontId="12" fillId="2" borderId="11" xfId="7" applyFont="1" applyFill="1" applyBorder="1" applyAlignment="1">
      <alignment horizontal="center" vertical="center"/>
    </xf>
    <xf numFmtId="4" fontId="15" fillId="0" borderId="11" xfId="7" applyNumberFormat="1" applyFont="1" applyBorder="1" applyAlignment="1">
      <alignment horizontal="right"/>
    </xf>
    <xf numFmtId="4" fontId="15" fillId="0" borderId="10" xfId="7" applyNumberFormat="1" applyFont="1" applyBorder="1" applyAlignment="1">
      <alignment horizontal="right"/>
    </xf>
    <xf numFmtId="4" fontId="15" fillId="0" borderId="12" xfId="7" applyNumberFormat="1" applyFont="1" applyBorder="1" applyAlignment="1">
      <alignment horizontal="right"/>
    </xf>
    <xf numFmtId="175" fontId="15" fillId="0" borderId="11" xfId="7" applyNumberFormat="1" applyFont="1" applyBorder="1" applyAlignment="1">
      <alignment horizontal="right"/>
    </xf>
    <xf numFmtId="37" fontId="20" fillId="0" borderId="0" xfId="5" applyFont="1"/>
    <xf numFmtId="0" fontId="12" fillId="2" borderId="2" xfId="7" applyFont="1" applyFill="1" applyBorder="1" applyAlignment="1">
      <alignment horizontal="center"/>
    </xf>
    <xf numFmtId="0" fontId="19" fillId="0" borderId="12" xfId="7" applyFont="1" applyBorder="1"/>
    <xf numFmtId="175" fontId="19" fillId="0" borderId="8" xfId="7" applyNumberFormat="1" applyFont="1" applyBorder="1" applyAlignment="1">
      <alignment horizontal="center"/>
    </xf>
    <xf numFmtId="3" fontId="15" fillId="0" borderId="10" xfId="1" applyNumberFormat="1" applyFont="1" applyBorder="1" applyAlignment="1">
      <alignment horizontal="right"/>
    </xf>
    <xf numFmtId="175" fontId="15" fillId="0" borderId="12" xfId="7" applyNumberFormat="1" applyFont="1" applyBorder="1" applyAlignment="1">
      <alignment horizontal="right" wrapText="1"/>
    </xf>
    <xf numFmtId="0" fontId="15" fillId="0" borderId="0" xfId="7" applyFont="1"/>
    <xf numFmtId="37" fontId="21" fillId="0" borderId="0" xfId="5" applyFont="1"/>
    <xf numFmtId="37" fontId="14" fillId="3" borderId="0" xfId="5" applyFont="1" applyFill="1"/>
    <xf numFmtId="37" fontId="18" fillId="0" borderId="0" xfId="5" applyFont="1"/>
    <xf numFmtId="172" fontId="18" fillId="4" borderId="10" xfId="0" applyNumberFormat="1" applyFont="1" applyFill="1" applyBorder="1" applyAlignment="1">
      <alignment horizontal="right"/>
    </xf>
    <xf numFmtId="172" fontId="22" fillId="0" borderId="10" xfId="0" applyNumberFormat="1" applyFont="1" applyBorder="1" applyAlignment="1">
      <alignment horizontal="right"/>
    </xf>
    <xf numFmtId="172" fontId="22" fillId="0" borderId="13" xfId="0" applyNumberFormat="1" applyFont="1" applyBorder="1" applyAlignment="1">
      <alignment horizontal="right"/>
    </xf>
    <xf numFmtId="174" fontId="22" fillId="0" borderId="10" xfId="0" applyNumberFormat="1" applyFont="1" applyBorder="1" applyAlignment="1">
      <alignment horizontal="right"/>
    </xf>
    <xf numFmtId="168" fontId="18" fillId="0" borderId="0" xfId="8" applyNumberFormat="1" applyFont="1" applyBorder="1"/>
    <xf numFmtId="172" fontId="15" fillId="0" borderId="9" xfId="0" applyNumberFormat="1" applyFont="1" applyBorder="1"/>
    <xf numFmtId="168" fontId="15" fillId="0" borderId="0" xfId="8" applyNumberFormat="1" applyFont="1" applyBorder="1"/>
    <xf numFmtId="0" fontId="19" fillId="0" borderId="10" xfId="4" applyFont="1" applyBorder="1"/>
    <xf numFmtId="172" fontId="23" fillId="0" borderId="10" xfId="0" applyNumberFormat="1" applyFont="1" applyBorder="1" applyAlignment="1">
      <alignment horizontal="right"/>
    </xf>
    <xf numFmtId="166" fontId="23" fillId="0" borderId="10" xfId="0" applyNumberFormat="1" applyFont="1" applyBorder="1" applyAlignment="1">
      <alignment horizontal="right"/>
    </xf>
    <xf numFmtId="172" fontId="15" fillId="0" borderId="0" xfId="4" applyNumberFormat="1" applyFont="1"/>
    <xf numFmtId="173" fontId="18" fillId="4" borderId="10" xfId="0" applyNumberFormat="1" applyFont="1" applyFill="1" applyBorder="1" applyAlignment="1">
      <alignment horizontal="right"/>
    </xf>
    <xf numFmtId="172" fontId="18" fillId="4" borderId="13" xfId="0" applyNumberFormat="1" applyFont="1" applyFill="1" applyBorder="1" applyAlignment="1">
      <alignment horizontal="right"/>
    </xf>
    <xf numFmtId="173" fontId="15" fillId="0" borderId="10" xfId="0" applyNumberFormat="1" applyFont="1" applyBorder="1" applyAlignment="1">
      <alignment horizontal="right"/>
    </xf>
    <xf numFmtId="172" fontId="15" fillId="0" borderId="13" xfId="0" applyNumberFormat="1" applyFont="1" applyBorder="1" applyAlignment="1">
      <alignment horizontal="right"/>
    </xf>
    <xf numFmtId="173" fontId="22" fillId="0" borderId="10" xfId="0" applyNumberFormat="1" applyFont="1" applyBorder="1" applyAlignment="1">
      <alignment horizontal="right"/>
    </xf>
    <xf numFmtId="0" fontId="24" fillId="0" borderId="10" xfId="4" applyFont="1" applyBorder="1"/>
    <xf numFmtId="166" fontId="22" fillId="0" borderId="10" xfId="0" applyNumberFormat="1" applyFont="1" applyBorder="1" applyAlignment="1">
      <alignment horizontal="right"/>
    </xf>
    <xf numFmtId="173" fontId="15" fillId="0" borderId="13" xfId="0" applyNumberFormat="1" applyFont="1" applyBorder="1" applyAlignment="1">
      <alignment horizontal="right"/>
    </xf>
    <xf numFmtId="174" fontId="18" fillId="4" borderId="13" xfId="0" applyNumberFormat="1" applyFont="1" applyFill="1" applyBorder="1" applyAlignment="1">
      <alignment horizontal="right"/>
    </xf>
    <xf numFmtId="174" fontId="15" fillId="0" borderId="13" xfId="0" applyNumberFormat="1" applyFont="1" applyBorder="1" applyAlignment="1">
      <alignment horizontal="right"/>
    </xf>
    <xf numFmtId="172" fontId="23" fillId="4" borderId="10" xfId="0" applyNumberFormat="1" applyFont="1" applyFill="1" applyBorder="1" applyAlignment="1">
      <alignment horizontal="right"/>
    </xf>
    <xf numFmtId="172" fontId="15" fillId="0" borderId="12" xfId="0" applyNumberFormat="1" applyFont="1" applyBorder="1" applyAlignment="1">
      <alignment horizontal="right"/>
    </xf>
    <xf numFmtId="172" fontId="15" fillId="0" borderId="14" xfId="0" applyNumberFormat="1" applyFont="1" applyBorder="1" applyAlignment="1">
      <alignment horizontal="right"/>
    </xf>
    <xf numFmtId="0" fontId="19" fillId="0" borderId="0" xfId="4" applyFont="1"/>
    <xf numFmtId="175" fontId="15" fillId="0" borderId="0" xfId="4" applyNumberFormat="1" applyFont="1"/>
    <xf numFmtId="1" fontId="12" fillId="0" borderId="2" xfId="7" applyNumberFormat="1" applyFont="1" applyBorder="1" applyAlignment="1">
      <alignment horizontal="center"/>
    </xf>
    <xf numFmtId="0" fontId="19" fillId="0" borderId="8" xfId="7" applyFont="1" applyBorder="1" applyAlignment="1">
      <alignment horizontal="center"/>
    </xf>
    <xf numFmtId="39" fontId="19" fillId="0" borderId="0" xfId="5" applyNumberFormat="1" applyFont="1"/>
    <xf numFmtId="0" fontId="12" fillId="0" borderId="11" xfId="7" applyFont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15" fillId="0" borderId="9" xfId="7" applyFont="1" applyBorder="1"/>
    <xf numFmtId="0" fontId="12" fillId="0" borderId="12" xfId="7" applyFont="1" applyBorder="1" applyAlignment="1">
      <alignment horizontal="center" vertical="center"/>
    </xf>
    <xf numFmtId="0" fontId="23" fillId="0" borderId="12" xfId="7" applyFont="1" applyBorder="1"/>
    <xf numFmtId="176" fontId="23" fillId="0" borderId="10" xfId="7" applyNumberFormat="1" applyFont="1" applyBorder="1" applyAlignment="1">
      <alignment horizontal="right"/>
    </xf>
    <xf numFmtId="175" fontId="23" fillId="0" borderId="12" xfId="7" applyNumberFormat="1" applyFont="1" applyBorder="1" applyAlignment="1">
      <alignment horizontal="right"/>
    </xf>
    <xf numFmtId="3" fontId="15" fillId="0" borderId="11" xfId="7" quotePrefix="1" applyNumberFormat="1" applyFont="1" applyBorder="1" applyAlignment="1">
      <alignment horizontal="right"/>
    </xf>
    <xf numFmtId="0" fontId="15" fillId="0" borderId="9" xfId="7" applyFont="1" applyBorder="1" applyAlignment="1">
      <alignment horizontal="left"/>
    </xf>
    <xf numFmtId="0" fontId="15" fillId="0" borderId="9" xfId="7" applyFont="1" applyBorder="1" applyAlignment="1">
      <alignment wrapText="1"/>
    </xf>
    <xf numFmtId="0" fontId="23" fillId="0" borderId="7" xfId="7" applyFont="1" applyBorder="1"/>
    <xf numFmtId="3" fontId="23" fillId="0" borderId="12" xfId="7" applyNumberFormat="1" applyFont="1" applyBorder="1" applyAlignment="1">
      <alignment horizontal="right"/>
    </xf>
    <xf numFmtId="0" fontId="15" fillId="0" borderId="10" xfId="7" applyFont="1" applyBorder="1" applyAlignment="1">
      <alignment wrapText="1"/>
    </xf>
    <xf numFmtId="4" fontId="23" fillId="0" borderId="12" xfId="7" applyNumberFormat="1" applyFont="1" applyBorder="1" applyAlignment="1">
      <alignment horizontal="right"/>
    </xf>
    <xf numFmtId="0" fontId="15" fillId="0" borderId="11" xfId="7" applyFont="1" applyBorder="1" applyAlignment="1">
      <alignment horizontal="left"/>
    </xf>
    <xf numFmtId="0" fontId="15" fillId="0" borderId="0" xfId="0" applyFont="1"/>
    <xf numFmtId="0" fontId="12" fillId="0" borderId="14" xfId="7" applyFont="1" applyBorder="1" applyAlignment="1">
      <alignment horizontal="center" vertical="center"/>
    </xf>
    <xf numFmtId="175" fontId="23" fillId="0" borderId="10" xfId="7" applyNumberFormat="1" applyFont="1" applyBorder="1" applyAlignment="1">
      <alignment horizontal="right"/>
    </xf>
    <xf numFmtId="0" fontId="12" fillId="0" borderId="2" xfId="7" applyFont="1" applyBorder="1" applyAlignment="1">
      <alignment horizontal="center"/>
    </xf>
    <xf numFmtId="3" fontId="15" fillId="0" borderId="11" xfId="2" applyNumberFormat="1" applyFont="1" applyBorder="1" applyAlignment="1">
      <alignment horizontal="right"/>
    </xf>
    <xf numFmtId="3" fontId="15" fillId="0" borderId="10" xfId="2" applyNumberFormat="1" applyFont="1" applyBorder="1" applyAlignment="1">
      <alignment horizontal="right"/>
    </xf>
    <xf numFmtId="37" fontId="25" fillId="0" borderId="0" xfId="5" applyFont="1"/>
    <xf numFmtId="0" fontId="22" fillId="0" borderId="0" xfId="4" applyFont="1"/>
    <xf numFmtId="37" fontId="22" fillId="0" borderId="0" xfId="5" applyFont="1"/>
    <xf numFmtId="0" fontId="22" fillId="0" borderId="0" xfId="7" applyFont="1"/>
    <xf numFmtId="37" fontId="15" fillId="3" borderId="0" xfId="5" applyFont="1" applyFill="1"/>
    <xf numFmtId="0" fontId="12" fillId="0" borderId="0" xfId="0" applyFont="1"/>
    <xf numFmtId="1" fontId="3" fillId="0" borderId="10" xfId="0" applyNumberFormat="1" applyFont="1" applyBorder="1" applyAlignment="1">
      <alignment horizontal="center" wrapText="1"/>
    </xf>
    <xf numFmtId="0" fontId="3" fillId="0" borderId="10" xfId="0" applyFont="1" applyBorder="1"/>
    <xf numFmtId="167" fontId="3" fillId="0" borderId="10" xfId="9" applyNumberFormat="1" applyFont="1" applyFill="1" applyBorder="1"/>
    <xf numFmtId="43" fontId="3" fillId="0" borderId="10" xfId="9" applyFont="1" applyFill="1" applyBorder="1"/>
    <xf numFmtId="1" fontId="3" fillId="0" borderId="10" xfId="0" applyNumberFormat="1" applyFont="1" applyBorder="1"/>
    <xf numFmtId="177" fontId="3" fillId="0" borderId="10" xfId="9" applyNumberFormat="1" applyFont="1" applyFill="1" applyBorder="1"/>
    <xf numFmtId="177" fontId="3" fillId="0" borderId="12" xfId="9" applyNumberFormat="1" applyFont="1" applyFill="1" applyBorder="1"/>
    <xf numFmtId="166" fontId="3" fillId="0" borderId="10" xfId="9" applyNumberFormat="1" applyFont="1" applyFill="1" applyBorder="1"/>
    <xf numFmtId="166" fontId="3" fillId="0" borderId="12" xfId="9" applyNumberFormat="1" applyFont="1" applyFill="1" applyBorder="1"/>
    <xf numFmtId="0" fontId="3" fillId="0" borderId="9" xfId="0" applyFont="1" applyBorder="1" applyAlignment="1">
      <alignment horizontal="left"/>
    </xf>
    <xf numFmtId="0" fontId="3" fillId="0" borderId="9" xfId="0" quotePrefix="1" applyFont="1" applyBorder="1"/>
    <xf numFmtId="0" fontId="3" fillId="0" borderId="7" xfId="0" quotePrefix="1" applyFont="1" applyBorder="1"/>
    <xf numFmtId="177" fontId="3" fillId="0" borderId="0" xfId="9" applyNumberFormat="1" applyFont="1" applyFill="1" applyBorder="1"/>
    <xf numFmtId="177" fontId="2" fillId="0" borderId="0" xfId="10" applyNumberFormat="1" applyFont="1" applyFill="1" applyBorder="1" applyAlignment="1">
      <alignment horizontal="right"/>
    </xf>
    <xf numFmtId="166" fontId="3" fillId="0" borderId="0" xfId="11" applyNumberFormat="1" applyFont="1" applyFill="1" applyBorder="1"/>
    <xf numFmtId="43" fontId="3" fillId="0" borderId="0" xfId="0" applyNumberFormat="1" applyFont="1"/>
    <xf numFmtId="167" fontId="3" fillId="0" borderId="0" xfId="0" applyNumberFormat="1" applyFont="1"/>
    <xf numFmtId="0" fontId="27" fillId="0" borderId="0" xfId="0" applyFont="1"/>
    <xf numFmtId="0" fontId="29" fillId="2" borderId="0" xfId="0" applyFont="1" applyFill="1"/>
    <xf numFmtId="0" fontId="30" fillId="0" borderId="0" xfId="0" applyFont="1"/>
    <xf numFmtId="0" fontId="28" fillId="2" borderId="16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166" fontId="28" fillId="2" borderId="18" xfId="0" applyNumberFormat="1" applyFont="1" applyFill="1" applyBorder="1" applyAlignment="1">
      <alignment horizontal="center" vertical="center" wrapText="1"/>
    </xf>
    <xf numFmtId="0" fontId="28" fillId="2" borderId="19" xfId="0" applyFont="1" applyFill="1" applyBorder="1" applyAlignment="1">
      <alignment horizontal="left" vertical="center" wrapText="1"/>
    </xf>
    <xf numFmtId="3" fontId="28" fillId="2" borderId="18" xfId="0" applyNumberFormat="1" applyFont="1" applyFill="1" applyBorder="1" applyAlignment="1">
      <alignment horizontal="right" vertical="center" wrapText="1"/>
    </xf>
    <xf numFmtId="166" fontId="28" fillId="2" borderId="18" xfId="0" applyNumberFormat="1" applyFont="1" applyFill="1" applyBorder="1" applyAlignment="1">
      <alignment horizontal="right" vertical="center" wrapText="1"/>
    </xf>
    <xf numFmtId="0" fontId="28" fillId="2" borderId="18" xfId="0" applyFont="1" applyFill="1" applyBorder="1" applyAlignment="1">
      <alignment horizontal="left" vertical="center" wrapText="1"/>
    </xf>
    <xf numFmtId="0" fontId="31" fillId="2" borderId="0" xfId="0" applyFont="1" applyFill="1"/>
    <xf numFmtId="0" fontId="32" fillId="2" borderId="18" xfId="0" applyFont="1" applyFill="1" applyBorder="1" applyAlignment="1">
      <alignment horizontal="left" vertical="center" wrapText="1"/>
    </xf>
    <xf numFmtId="3" fontId="32" fillId="2" borderId="18" xfId="0" applyNumberFormat="1" applyFont="1" applyFill="1" applyBorder="1" applyAlignment="1">
      <alignment horizontal="right" vertical="center" wrapText="1"/>
    </xf>
    <xf numFmtId="166" fontId="32" fillId="2" borderId="18" xfId="0" applyNumberFormat="1" applyFont="1" applyFill="1" applyBorder="1" applyAlignment="1">
      <alignment horizontal="right" vertical="center" wrapText="1"/>
    </xf>
    <xf numFmtId="0" fontId="29" fillId="0" borderId="0" xfId="0" applyFont="1"/>
    <xf numFmtId="0" fontId="32" fillId="2" borderId="0" xfId="0" applyFont="1" applyFill="1" applyAlignment="1">
      <alignment horizontal="left" vertical="center" wrapText="1"/>
    </xf>
    <xf numFmtId="3" fontId="32" fillId="2" borderId="0" xfId="0" applyNumberFormat="1" applyFont="1" applyFill="1" applyAlignment="1">
      <alignment horizontal="right" vertical="center" wrapText="1"/>
    </xf>
    <xf numFmtId="166" fontId="32" fillId="2" borderId="0" xfId="0" applyNumberFormat="1" applyFont="1" applyFill="1" applyAlignment="1">
      <alignment horizontal="right" vertical="center" wrapText="1"/>
    </xf>
    <xf numFmtId="0" fontId="32" fillId="2" borderId="0" xfId="0" applyFont="1" applyFill="1" applyAlignment="1">
      <alignment horizontal="right" vertical="center" wrapText="1"/>
    </xf>
    <xf numFmtId="3" fontId="29" fillId="2" borderId="0" xfId="0" applyNumberFormat="1" applyFont="1" applyFill="1"/>
    <xf numFmtId="3" fontId="31" fillId="2" borderId="0" xfId="0" applyNumberFormat="1" applyFont="1" applyFill="1"/>
    <xf numFmtId="168" fontId="31" fillId="2" borderId="0" xfId="3" applyNumberFormat="1" applyFont="1" applyFill="1" applyBorder="1" applyAlignment="1"/>
    <xf numFmtId="172" fontId="15" fillId="0" borderId="10" xfId="4" applyNumberFormat="1" applyFont="1" applyFill="1" applyBorder="1" applyAlignment="1">
      <alignment horizontal="right"/>
    </xf>
    <xf numFmtId="172" fontId="15" fillId="0" borderId="10" xfId="4" applyNumberFormat="1" applyFont="1" applyFill="1" applyBorder="1" applyAlignment="1">
      <alignment horizontal="right" indent="1"/>
    </xf>
    <xf numFmtId="172" fontId="22" fillId="0" borderId="10" xfId="0" applyNumberFormat="1" applyFont="1" applyFill="1" applyBorder="1" applyAlignment="1">
      <alignment horizontal="right"/>
    </xf>
    <xf numFmtId="172" fontId="15" fillId="0" borderId="13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3" borderId="0" xfId="0" applyNumberFormat="1" applyFont="1" applyFill="1" applyAlignment="1">
      <alignment horizontal="center"/>
    </xf>
    <xf numFmtId="0" fontId="12" fillId="0" borderId="0" xfId="4" applyFont="1" applyAlignment="1">
      <alignment horizontal="center"/>
    </xf>
    <xf numFmtId="0" fontId="3" fillId="0" borderId="0" xfId="0" applyFont="1" applyAlignment="1">
      <alignment horizontal="center"/>
    </xf>
    <xf numFmtId="0" fontId="28" fillId="2" borderId="0" xfId="0" applyFont="1" applyFill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32" fillId="2" borderId="20" xfId="0" applyFont="1" applyFill="1" applyBorder="1" applyAlignment="1">
      <alignment horizontal="left" vertical="center" wrapText="1"/>
    </xf>
    <xf numFmtId="0" fontId="28" fillId="2" borderId="22" xfId="0" applyFont="1" applyFill="1" applyBorder="1" applyAlignment="1">
      <alignment horizontal="center" vertical="center" wrapText="1"/>
    </xf>
    <xf numFmtId="0" fontId="28" fillId="2" borderId="21" xfId="0" applyFont="1" applyFill="1" applyBorder="1" applyAlignment="1">
      <alignment horizontal="center" vertical="center" wrapText="1"/>
    </xf>
    <xf numFmtId="0" fontId="9" fillId="0" borderId="0" xfId="0" applyFont="1"/>
  </cellXfs>
  <cellStyles count="12">
    <cellStyle name="Comma" xfId="1" builtinId="3"/>
    <cellStyle name="Comma 6 2" xfId="9" xr:uid="{1EDC8B12-1F50-4983-A9E1-CC23E71E1FA5}"/>
    <cellStyle name="Comma 7" xfId="10" xr:uid="{333AD7ED-CA04-4291-A92D-E5DF4B3DC941}"/>
    <cellStyle name="Currency" xfId="2" builtinId="4"/>
    <cellStyle name="Normal" xfId="0" builtinId="0"/>
    <cellStyle name="Normal 10" xfId="7" xr:uid="{15AB89A5-9439-49BC-ABAD-698DA83BAF00}"/>
    <cellStyle name="Normal 15" xfId="4" xr:uid="{047B64BE-C870-4276-A5EB-E4206F8C36D4}"/>
    <cellStyle name="Normal 3 2" xfId="5" xr:uid="{7CB4CA31-6D49-4EDA-BCE4-0075773119B3}"/>
    <cellStyle name="Normal_MMA arrival and LOS 2005" xfId="6" xr:uid="{C431FFC0-DA98-4438-84E5-8AA48B123EDA}"/>
    <cellStyle name="Percent" xfId="3" builtinId="5"/>
    <cellStyle name="Percent 2" xfId="8" xr:uid="{78DF6EF3-6D8F-451E-9DAE-330019078D6B}"/>
    <cellStyle name="Percent 4 2" xfId="11" xr:uid="{836F75B3-141C-454E-A0C2-17B9BA1850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76C8-31F0-48F3-B1E3-E7E73A7C0EFB}">
  <sheetPr codeName="Sheet37">
    <pageSetUpPr fitToPage="1"/>
  </sheetPr>
  <dimension ref="A1:P341"/>
  <sheetViews>
    <sheetView showGridLines="0" topLeftCell="A316" zoomScaleNormal="100" workbookViewId="0">
      <selection activeCell="B36" sqref="B36"/>
    </sheetView>
  </sheetViews>
  <sheetFormatPr defaultColWidth="8.85546875" defaultRowHeight="12.75" x14ac:dyDescent="0.2"/>
  <cols>
    <col min="1" max="1" width="38.140625" style="2" customWidth="1"/>
    <col min="2" max="3" width="11.85546875" style="1" customWidth="1"/>
    <col min="4" max="4" width="11.85546875" style="97" customWidth="1"/>
    <col min="5" max="6" width="11.85546875" style="1" customWidth="1"/>
    <col min="7" max="7" width="11.85546875" style="97" customWidth="1"/>
    <col min="8" max="8" width="8.85546875" style="1"/>
    <col min="9" max="9" width="13.140625" bestFit="1" customWidth="1"/>
    <col min="10" max="10" width="12.42578125" bestFit="1" customWidth="1"/>
    <col min="14" max="16384" width="8.85546875" style="2"/>
  </cols>
  <sheetData>
    <row r="1" spans="1:16" x14ac:dyDescent="0.2">
      <c r="A1" s="282" t="s">
        <v>0</v>
      </c>
      <c r="B1" s="282"/>
      <c r="C1" s="282"/>
      <c r="D1" s="282"/>
      <c r="E1" s="282"/>
      <c r="F1" s="282"/>
      <c r="G1" s="282"/>
    </row>
    <row r="2" spans="1:16" x14ac:dyDescent="0.2">
      <c r="D2" s="3"/>
      <c r="G2" s="3"/>
    </row>
    <row r="3" spans="1:16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16" x14ac:dyDescent="0.2">
      <c r="A4" s="7"/>
      <c r="B4" s="8" t="s">
        <v>296</v>
      </c>
      <c r="C4" s="9">
        <v>2019</v>
      </c>
      <c r="D4" s="10" t="s">
        <v>2</v>
      </c>
      <c r="E4" s="8" t="s">
        <v>296</v>
      </c>
      <c r="F4" s="9">
        <v>2019</v>
      </c>
      <c r="G4" s="10" t="s">
        <v>2</v>
      </c>
    </row>
    <row r="5" spans="1:16" x14ac:dyDescent="0.2">
      <c r="A5" s="11"/>
      <c r="B5" s="12"/>
      <c r="C5" s="13"/>
      <c r="D5" s="14"/>
      <c r="E5" s="12"/>
      <c r="F5" s="13"/>
      <c r="G5" s="14"/>
      <c r="H5" s="15"/>
      <c r="N5"/>
      <c r="O5"/>
    </row>
    <row r="6" spans="1:16" x14ac:dyDescent="0.2">
      <c r="A6" s="16" t="s">
        <v>3</v>
      </c>
      <c r="B6" s="17">
        <v>235793.29690478608</v>
      </c>
      <c r="C6" s="17">
        <v>941128.25124345126</v>
      </c>
      <c r="D6" s="25">
        <v>-74.9456785944692</v>
      </c>
      <c r="E6" s="17">
        <v>2686402.8793427241</v>
      </c>
      <c r="F6" s="17">
        <v>10243165.023970781</v>
      </c>
      <c r="G6" s="25">
        <v>-73.773703019954496</v>
      </c>
      <c r="H6" s="15"/>
      <c r="N6"/>
      <c r="O6"/>
    </row>
    <row r="7" spans="1:16" x14ac:dyDescent="0.2">
      <c r="A7" s="16" t="s">
        <v>4</v>
      </c>
      <c r="B7" s="17">
        <v>230391.29690479604</v>
      </c>
      <c r="C7" s="17">
        <v>674410.25124237395</v>
      </c>
      <c r="D7" s="26">
        <v>-65.838108706032003</v>
      </c>
      <c r="E7" s="17">
        <v>2062642.0435805384</v>
      </c>
      <c r="F7" s="17">
        <v>7253806.0239685504</v>
      </c>
      <c r="G7" s="26">
        <v>-71.564692566012795</v>
      </c>
      <c r="H7" s="15"/>
      <c r="N7"/>
      <c r="O7"/>
    </row>
    <row r="8" spans="1:16" x14ac:dyDescent="0.2">
      <c r="A8" s="16" t="s">
        <v>5</v>
      </c>
      <c r="B8" s="17">
        <v>5402.0000000001119</v>
      </c>
      <c r="C8" s="17">
        <v>266717.99999999144</v>
      </c>
      <c r="D8" s="26">
        <v>-97.974639881822597</v>
      </c>
      <c r="E8" s="17">
        <v>623760.83576158539</v>
      </c>
      <c r="F8" s="17">
        <v>2989359.0000000154</v>
      </c>
      <c r="G8" s="26">
        <v>-79.133960298459201</v>
      </c>
      <c r="H8" s="31"/>
      <c r="N8"/>
      <c r="O8"/>
    </row>
    <row r="9" spans="1:16" x14ac:dyDescent="0.2">
      <c r="A9" s="16" t="s">
        <v>6</v>
      </c>
      <c r="B9" s="17">
        <v>2922679.0189249469</v>
      </c>
      <c r="C9" s="17">
        <v>8779506.7739358377</v>
      </c>
      <c r="D9" s="26">
        <v>-66.710213976921196</v>
      </c>
      <c r="E9" s="17">
        <v>28560252.746816762</v>
      </c>
      <c r="F9" s="17">
        <v>89692421.935994118</v>
      </c>
      <c r="G9" s="26">
        <v>-68.157563225131994</v>
      </c>
      <c r="H9" s="15"/>
      <c r="N9"/>
      <c r="O9"/>
      <c r="P9" s="32"/>
    </row>
    <row r="10" spans="1:16" x14ac:dyDescent="0.2">
      <c r="A10" s="16" t="s">
        <v>7</v>
      </c>
      <c r="B10" s="17">
        <v>94279.968352418407</v>
      </c>
      <c r="C10" s="17">
        <v>283209.89593342209</v>
      </c>
      <c r="D10" s="26">
        <v>-66.710213976921906</v>
      </c>
      <c r="E10" s="17">
        <v>78033.477450319027</v>
      </c>
      <c r="F10" s="17">
        <v>245732.66283834004</v>
      </c>
      <c r="G10" s="26">
        <v>-68.244564418505902</v>
      </c>
      <c r="H10" s="15"/>
      <c r="N10"/>
      <c r="O10"/>
    </row>
    <row r="11" spans="1:16" x14ac:dyDescent="0.2">
      <c r="A11" s="16" t="s">
        <v>8</v>
      </c>
      <c r="B11" s="17">
        <v>599440</v>
      </c>
      <c r="C11" s="17">
        <v>1252782</v>
      </c>
      <c r="D11" s="26">
        <v>-52.151292084337101</v>
      </c>
      <c r="E11" s="17">
        <v>5492329</v>
      </c>
      <c r="F11" s="17">
        <v>13619349</v>
      </c>
      <c r="G11" s="26">
        <v>-59.6726025597846</v>
      </c>
      <c r="H11" s="15"/>
      <c r="N11"/>
      <c r="O11"/>
    </row>
    <row r="12" spans="1:16" x14ac:dyDescent="0.2">
      <c r="A12" s="16" t="s">
        <v>9</v>
      </c>
      <c r="B12" s="18">
        <v>39.200000762939453</v>
      </c>
      <c r="C12" s="18">
        <v>89.900001525878906</v>
      </c>
      <c r="D12" s="26">
        <v>-56.395995442052097</v>
      </c>
      <c r="E12" s="18">
        <v>57.200000762939453</v>
      </c>
      <c r="F12" s="18">
        <v>88.900001525878906</v>
      </c>
      <c r="G12" s="26">
        <v>-35.658042990822203</v>
      </c>
      <c r="I12" s="33"/>
    </row>
    <row r="13" spans="1:16" x14ac:dyDescent="0.2">
      <c r="A13" s="11"/>
      <c r="B13" s="19" t="s">
        <v>298</v>
      </c>
      <c r="C13" s="19" t="s">
        <v>298</v>
      </c>
      <c r="D13" s="26" t="s">
        <v>298</v>
      </c>
      <c r="E13" s="19" t="s">
        <v>298</v>
      </c>
      <c r="F13" s="19" t="s">
        <v>298</v>
      </c>
      <c r="G13" s="26" t="s">
        <v>298</v>
      </c>
    </row>
    <row r="14" spans="1:16" x14ac:dyDescent="0.2">
      <c r="A14" s="16" t="s">
        <v>10</v>
      </c>
      <c r="B14" s="19" t="s">
        <v>298</v>
      </c>
      <c r="C14" s="19" t="s">
        <v>298</v>
      </c>
      <c r="D14" s="26" t="s">
        <v>298</v>
      </c>
      <c r="E14" s="19" t="s">
        <v>298</v>
      </c>
      <c r="F14" s="19" t="s">
        <v>298</v>
      </c>
      <c r="G14" s="26" t="s">
        <v>298</v>
      </c>
    </row>
    <row r="15" spans="1:16" x14ac:dyDescent="0.2">
      <c r="A15" s="16" t="s">
        <v>11</v>
      </c>
      <c r="B15" s="17">
        <v>112856.04587266297</v>
      </c>
      <c r="C15" s="17">
        <v>558345.63232210465</v>
      </c>
      <c r="D15" s="26">
        <v>-79.7874221020937</v>
      </c>
      <c r="E15" s="17">
        <v>1515013.1424026266</v>
      </c>
      <c r="F15" s="17">
        <v>6154248.0939007904</v>
      </c>
      <c r="G15" s="26">
        <v>-75.3826443249161</v>
      </c>
    </row>
    <row r="16" spans="1:16" x14ac:dyDescent="0.2">
      <c r="A16" s="16" t="s">
        <v>12</v>
      </c>
      <c r="B16" s="17">
        <v>97264.095727884822</v>
      </c>
      <c r="C16" s="17">
        <v>428040.18434046791</v>
      </c>
      <c r="D16" s="26">
        <v>-77.276877432021706</v>
      </c>
      <c r="E16" s="17">
        <v>1222780.0121656663</v>
      </c>
      <c r="F16" s="17">
        <v>4799335.8093742263</v>
      </c>
      <c r="G16" s="26">
        <v>-74.521890929630501</v>
      </c>
    </row>
    <row r="17" spans="1:9" x14ac:dyDescent="0.2">
      <c r="A17" s="16" t="s">
        <v>13</v>
      </c>
      <c r="B17" s="17">
        <v>1868.4824359735057</v>
      </c>
      <c r="C17" s="17">
        <v>22166.839021351236</v>
      </c>
      <c r="D17" s="26">
        <v>-91.570821468168006</v>
      </c>
      <c r="E17" s="17">
        <v>51428.276258208985</v>
      </c>
      <c r="F17" s="17">
        <v>223186.61870116566</v>
      </c>
      <c r="G17" s="26">
        <v>-76.9572761317431</v>
      </c>
    </row>
    <row r="18" spans="1:9" x14ac:dyDescent="0.2">
      <c r="A18" s="11"/>
      <c r="B18" s="17" t="s">
        <v>298</v>
      </c>
      <c r="C18" s="17" t="s">
        <v>298</v>
      </c>
      <c r="D18" s="26" t="s">
        <v>298</v>
      </c>
      <c r="E18" s="17" t="s">
        <v>298</v>
      </c>
      <c r="F18" s="17" t="s">
        <v>298</v>
      </c>
      <c r="G18" s="26" t="s">
        <v>298</v>
      </c>
      <c r="I18" s="34"/>
    </row>
    <row r="19" spans="1:9" x14ac:dyDescent="0.2">
      <c r="A19" s="16" t="s">
        <v>14</v>
      </c>
      <c r="B19" s="17">
        <v>3758.9133486874421</v>
      </c>
      <c r="C19" s="17">
        <v>124356.19924337638</v>
      </c>
      <c r="D19" s="26">
        <v>-96.977301194827504</v>
      </c>
      <c r="E19" s="17">
        <v>330954.11357922037</v>
      </c>
      <c r="F19" s="17">
        <v>1370028.6065051001</v>
      </c>
      <c r="G19" s="26">
        <v>-75.843269840658706</v>
      </c>
    </row>
    <row r="20" spans="1:9" x14ac:dyDescent="0.2">
      <c r="A20" s="16" t="s">
        <v>15</v>
      </c>
      <c r="B20" s="17">
        <v>2588.6582873609323</v>
      </c>
      <c r="C20" s="17">
        <v>71734.2392336099</v>
      </c>
      <c r="D20" s="26">
        <v>-96.3913211947077</v>
      </c>
      <c r="E20" s="17">
        <v>202643.52156743902</v>
      </c>
      <c r="F20" s="17">
        <v>779869.99696029827</v>
      </c>
      <c r="G20" s="26">
        <v>-74.015730524666495</v>
      </c>
    </row>
    <row r="21" spans="1:9" x14ac:dyDescent="0.2">
      <c r="A21" s="16" t="s">
        <v>16</v>
      </c>
      <c r="B21" s="17">
        <v>520.13182809688612</v>
      </c>
      <c r="C21" s="17">
        <v>10187.28957721959</v>
      </c>
      <c r="D21" s="26">
        <v>-94.8943060452509</v>
      </c>
      <c r="E21" s="17">
        <v>24504.696343687585</v>
      </c>
      <c r="F21" s="17">
        <v>122968.89027193506</v>
      </c>
      <c r="G21" s="26">
        <v>-80.072442477526195</v>
      </c>
    </row>
    <row r="22" spans="1:9" x14ac:dyDescent="0.2">
      <c r="A22" s="11"/>
      <c r="B22" s="17" t="s">
        <v>298</v>
      </c>
      <c r="C22" s="17" t="s">
        <v>298</v>
      </c>
      <c r="D22" s="26" t="s">
        <v>298</v>
      </c>
      <c r="E22" s="17" t="s">
        <v>298</v>
      </c>
      <c r="F22" s="17" t="s">
        <v>298</v>
      </c>
      <c r="G22" s="26" t="s">
        <v>298</v>
      </c>
    </row>
    <row r="23" spans="1:9" x14ac:dyDescent="0.2">
      <c r="A23" s="16" t="s">
        <v>17</v>
      </c>
      <c r="B23" s="17">
        <v>91761.786696106297</v>
      </c>
      <c r="C23" s="17">
        <v>280852.13233828289</v>
      </c>
      <c r="D23" s="26">
        <v>-67.327366920048703</v>
      </c>
      <c r="E23" s="17">
        <v>806365.55215977808</v>
      </c>
      <c r="F23" s="17">
        <v>3111131.4600289622</v>
      </c>
      <c r="G23" s="26">
        <v>-74.081276779211706</v>
      </c>
    </row>
    <row r="24" spans="1:9" x14ac:dyDescent="0.2">
      <c r="A24" s="16" t="s">
        <v>18</v>
      </c>
      <c r="B24" s="17">
        <v>90604.849655110491</v>
      </c>
      <c r="C24" s="17">
        <v>275419.28714696149</v>
      </c>
      <c r="D24" s="26">
        <v>-67.102939451453693</v>
      </c>
      <c r="E24" s="17">
        <v>791659.5385173494</v>
      </c>
      <c r="F24" s="17">
        <v>3059904.7492936854</v>
      </c>
      <c r="G24" s="26">
        <v>-74.127967914684703</v>
      </c>
    </row>
    <row r="25" spans="1:9" x14ac:dyDescent="0.2">
      <c r="A25" s="16" t="s">
        <v>19</v>
      </c>
      <c r="B25" s="17">
        <v>77439.08397870374</v>
      </c>
      <c r="C25" s="17">
        <v>184279.23875588874</v>
      </c>
      <c r="D25" s="26">
        <v>-57.977315023920902</v>
      </c>
      <c r="E25" s="17">
        <v>573104.94956084201</v>
      </c>
      <c r="F25" s="17">
        <v>2043911.8172852185</v>
      </c>
      <c r="G25" s="26">
        <v>-71.9603876882489</v>
      </c>
    </row>
    <row r="26" spans="1:9" x14ac:dyDescent="0.2">
      <c r="A26" s="16" t="s">
        <v>20</v>
      </c>
      <c r="B26" s="17">
        <v>788.43499236215553</v>
      </c>
      <c r="C26" s="17">
        <v>12070.17653166325</v>
      </c>
      <c r="D26" s="26">
        <v>-93.467908358308705</v>
      </c>
      <c r="E26" s="17">
        <v>30411.850160573409</v>
      </c>
      <c r="F26" s="17">
        <v>155980.29459209449</v>
      </c>
      <c r="G26" s="26">
        <v>-80.502761428869107</v>
      </c>
    </row>
    <row r="27" spans="1:9" x14ac:dyDescent="0.2">
      <c r="A27" s="11"/>
      <c r="B27" s="17" t="s">
        <v>298</v>
      </c>
      <c r="C27" s="17" t="s">
        <v>298</v>
      </c>
      <c r="D27" s="26" t="s">
        <v>298</v>
      </c>
      <c r="E27" s="17" t="s">
        <v>298</v>
      </c>
      <c r="F27" s="17" t="s">
        <v>298</v>
      </c>
      <c r="G27" s="26" t="s">
        <v>298</v>
      </c>
    </row>
    <row r="28" spans="1:9" x14ac:dyDescent="0.2">
      <c r="A28" s="16" t="s">
        <v>21</v>
      </c>
      <c r="B28" s="17">
        <v>1050.3233234506049</v>
      </c>
      <c r="C28" s="17">
        <v>6162.9955157345066</v>
      </c>
      <c r="D28" s="26">
        <v>-82.957584168785004</v>
      </c>
      <c r="E28" s="17">
        <v>16963.936500582484</v>
      </c>
      <c r="F28" s="17">
        <v>63034.667871843267</v>
      </c>
      <c r="G28" s="26">
        <v>-73.0879259408932</v>
      </c>
    </row>
    <row r="29" spans="1:9" x14ac:dyDescent="0.2">
      <c r="A29" s="16" t="s">
        <v>22</v>
      </c>
      <c r="B29" s="17">
        <v>351.48066088645453</v>
      </c>
      <c r="C29" s="17">
        <v>959.28789064379032</v>
      </c>
      <c r="D29" s="26">
        <v>-63.360252504535303</v>
      </c>
      <c r="E29" s="17">
        <v>3458.3845069094568</v>
      </c>
      <c r="F29" s="17">
        <v>8335.0153772426602</v>
      </c>
      <c r="G29" s="26">
        <v>-58.5077609292481</v>
      </c>
    </row>
    <row r="30" spans="1:9" x14ac:dyDescent="0.2">
      <c r="A30" s="16" t="s">
        <v>23</v>
      </c>
      <c r="B30" s="17">
        <v>255.86593694704086</v>
      </c>
      <c r="C30" s="17">
        <v>2560.0202769400134</v>
      </c>
      <c r="D30" s="26">
        <v>-90.005316002696802</v>
      </c>
      <c r="E30" s="17">
        <v>7297.9884540677203</v>
      </c>
      <c r="F30" s="17">
        <v>32785.416152946505</v>
      </c>
      <c r="G30" s="26">
        <v>-77.740137809988298</v>
      </c>
    </row>
    <row r="31" spans="1:9" x14ac:dyDescent="0.2">
      <c r="A31" s="11"/>
      <c r="B31" s="17" t="s">
        <v>298</v>
      </c>
      <c r="C31" s="17" t="s">
        <v>298</v>
      </c>
      <c r="D31" s="26" t="s">
        <v>298</v>
      </c>
      <c r="E31" s="17" t="s">
        <v>298</v>
      </c>
      <c r="F31" s="17" t="s">
        <v>298</v>
      </c>
      <c r="G31" s="26" t="s">
        <v>298</v>
      </c>
    </row>
    <row r="32" spans="1:9" x14ac:dyDescent="0.2">
      <c r="A32" s="16" t="s">
        <v>24</v>
      </c>
      <c r="B32" s="17">
        <v>1255.3272862600459</v>
      </c>
      <c r="C32" s="17">
        <v>7004.4680034733374</v>
      </c>
      <c r="D32" s="26">
        <v>-82.078192296152096</v>
      </c>
      <c r="E32" s="17">
        <v>17969.514910376383</v>
      </c>
      <c r="F32" s="17">
        <v>84102.959760474041</v>
      </c>
      <c r="G32" s="26">
        <v>-78.633909006824794</v>
      </c>
    </row>
    <row r="33" spans="1:7" x14ac:dyDescent="0.2">
      <c r="A33" s="16" t="s">
        <v>25</v>
      </c>
      <c r="B33" s="17">
        <v>410.08924263470516</v>
      </c>
      <c r="C33" s="17">
        <v>1438.7041299668972</v>
      </c>
      <c r="D33" s="26">
        <v>-71.495929281572202</v>
      </c>
      <c r="E33" s="17">
        <v>4043.7792415680997</v>
      </c>
      <c r="F33" s="17">
        <v>12459.733871560733</v>
      </c>
      <c r="G33" s="26">
        <v>-67.545219799613804</v>
      </c>
    </row>
    <row r="34" spans="1:7" x14ac:dyDescent="0.2">
      <c r="A34" s="16" t="s">
        <v>26</v>
      </c>
      <c r="B34" s="17">
        <v>398.01586014548388</v>
      </c>
      <c r="C34" s="17">
        <v>3550.7346615879192</v>
      </c>
      <c r="D34" s="26">
        <v>-88.790605379465703</v>
      </c>
      <c r="E34" s="17">
        <v>7864.0882705484801</v>
      </c>
      <c r="F34" s="17">
        <v>46930.046293371699</v>
      </c>
      <c r="G34" s="26">
        <v>-83.242956502987298</v>
      </c>
    </row>
    <row r="35" spans="1:7" x14ac:dyDescent="0.2">
      <c r="A35" s="11"/>
      <c r="B35" s="17" t="s">
        <v>298</v>
      </c>
      <c r="C35" s="17" t="s">
        <v>298</v>
      </c>
      <c r="D35" s="26" t="s">
        <v>298</v>
      </c>
      <c r="E35" s="17" t="s">
        <v>298</v>
      </c>
      <c r="F35" s="17" t="s">
        <v>298</v>
      </c>
      <c r="G35" s="26" t="s">
        <v>298</v>
      </c>
    </row>
    <row r="36" spans="1:7" x14ac:dyDescent="0.2">
      <c r="A36" s="16" t="s">
        <v>27</v>
      </c>
      <c r="B36" s="17">
        <v>48133.708111285589</v>
      </c>
      <c r="C36" s="17">
        <v>177911.90190907213</v>
      </c>
      <c r="D36" s="26">
        <v>-72.945200633127996</v>
      </c>
      <c r="E36" s="17">
        <v>492325.42072147218</v>
      </c>
      <c r="F36" s="17">
        <v>1763904.0234257448</v>
      </c>
      <c r="G36" s="26">
        <v>-72.088877048689497</v>
      </c>
    </row>
    <row r="37" spans="1:7" x14ac:dyDescent="0.2">
      <c r="A37" s="16" t="s">
        <v>28</v>
      </c>
      <c r="B37" s="17">
        <v>43199.230852661072</v>
      </c>
      <c r="C37" s="17">
        <v>152713.93841233247</v>
      </c>
      <c r="D37" s="26">
        <v>-71.712319581450501</v>
      </c>
      <c r="E37" s="17">
        <v>432060.22074094811</v>
      </c>
      <c r="F37" s="17">
        <v>1553720.9713981261</v>
      </c>
      <c r="G37" s="26">
        <v>-72.191903907163194</v>
      </c>
    </row>
    <row r="38" spans="1:7" x14ac:dyDescent="0.2">
      <c r="A38" s="16" t="s">
        <v>29</v>
      </c>
      <c r="B38" s="17">
        <v>12265.719221212295</v>
      </c>
      <c r="C38" s="17">
        <v>61935.630904974925</v>
      </c>
      <c r="D38" s="26">
        <v>-80.196021188464101</v>
      </c>
      <c r="E38" s="17">
        <v>154821.79917314116</v>
      </c>
      <c r="F38" s="17">
        <v>600490.3256440293</v>
      </c>
      <c r="G38" s="26">
        <v>-74.217436557850604</v>
      </c>
    </row>
    <row r="39" spans="1:7" x14ac:dyDescent="0.2">
      <c r="A39" s="16" t="s">
        <v>30</v>
      </c>
      <c r="B39" s="17">
        <v>38816.512327290038</v>
      </c>
      <c r="C39" s="17">
        <v>96355.947536301348</v>
      </c>
      <c r="D39" s="26">
        <v>-59.715499333690602</v>
      </c>
      <c r="E39" s="17">
        <v>315025.35629131686</v>
      </c>
      <c r="F39" s="17">
        <v>951611.14349049749</v>
      </c>
      <c r="G39" s="26">
        <v>-66.895579308181695</v>
      </c>
    </row>
    <row r="40" spans="1:7" x14ac:dyDescent="0.2">
      <c r="A40" s="16" t="s">
        <v>31</v>
      </c>
      <c r="B40" s="17">
        <v>584.87807535461548</v>
      </c>
      <c r="C40" s="17">
        <v>11374.394850567094</v>
      </c>
      <c r="D40" s="26">
        <v>-94.857941164883599</v>
      </c>
      <c r="E40" s="17">
        <v>20001.025160793797</v>
      </c>
      <c r="F40" s="17">
        <v>103052.98667907734</v>
      </c>
      <c r="G40" s="26">
        <v>-80.591513351204398</v>
      </c>
    </row>
    <row r="41" spans="1:7" x14ac:dyDescent="0.2">
      <c r="A41" s="11"/>
      <c r="B41" s="17" t="s">
        <v>298</v>
      </c>
      <c r="C41" s="17" t="s">
        <v>298</v>
      </c>
      <c r="D41" s="26" t="s">
        <v>298</v>
      </c>
      <c r="E41" s="17" t="s">
        <v>298</v>
      </c>
      <c r="F41" s="17" t="s">
        <v>298</v>
      </c>
      <c r="G41" s="26" t="s">
        <v>298</v>
      </c>
    </row>
    <row r="42" spans="1:7" x14ac:dyDescent="0.2">
      <c r="A42" s="16" t="s">
        <v>32</v>
      </c>
      <c r="B42" s="17">
        <v>138529.20117700737</v>
      </c>
      <c r="C42" s="17">
        <v>513088.06690137298</v>
      </c>
      <c r="D42" s="26">
        <v>-73.000892027443001</v>
      </c>
      <c r="E42" s="17">
        <v>1463116.0789978816</v>
      </c>
      <c r="F42" s="17">
        <v>5443829.2145976797</v>
      </c>
      <c r="G42" s="26">
        <v>-73.123402272163105</v>
      </c>
    </row>
    <row r="43" spans="1:7" x14ac:dyDescent="0.2">
      <c r="A43" s="16" t="s">
        <v>33</v>
      </c>
      <c r="B43" s="17">
        <v>122937.25103222586</v>
      </c>
      <c r="C43" s="17">
        <v>382782.61891999928</v>
      </c>
      <c r="D43" s="26">
        <v>-67.883272396461805</v>
      </c>
      <c r="E43" s="17">
        <v>1170882.9487609458</v>
      </c>
      <c r="F43" s="17">
        <v>4088916.9300717325</v>
      </c>
      <c r="G43" s="26">
        <v>-71.364472089179699</v>
      </c>
    </row>
    <row r="44" spans="1:7" x14ac:dyDescent="0.2">
      <c r="A44" s="16" t="s">
        <v>34</v>
      </c>
      <c r="B44" s="17">
        <v>15591.950144786517</v>
      </c>
      <c r="C44" s="17">
        <v>130305.44798098925</v>
      </c>
      <c r="D44" s="26">
        <v>-88.034306787340697</v>
      </c>
      <c r="E44" s="17">
        <v>292233.13023699675</v>
      </c>
      <c r="F44" s="17">
        <v>1354912.2845267996</v>
      </c>
      <c r="G44" s="26">
        <v>-78.431583094025996</v>
      </c>
    </row>
    <row r="45" spans="1:7" x14ac:dyDescent="0.2">
      <c r="A45" s="16" t="s">
        <v>35</v>
      </c>
      <c r="B45" s="17">
        <v>216869.92022462681</v>
      </c>
      <c r="C45" s="17">
        <v>782807.60188799549</v>
      </c>
      <c r="D45" s="26">
        <v>-72.295884748490593</v>
      </c>
      <c r="E45" s="17">
        <v>2321056.0033345241</v>
      </c>
      <c r="F45" s="17">
        <v>8595523.5163557511</v>
      </c>
      <c r="G45" s="26">
        <v>-72.996921026183401</v>
      </c>
    </row>
    <row r="46" spans="1:7" x14ac:dyDescent="0.2">
      <c r="A46" s="16" t="s">
        <v>36</v>
      </c>
      <c r="B46" s="17">
        <v>18923.376680191501</v>
      </c>
      <c r="C46" s="17">
        <v>158320.64935454357</v>
      </c>
      <c r="D46" s="26">
        <v>-88.047436163671605</v>
      </c>
      <c r="E46" s="17">
        <v>364840.08782939648</v>
      </c>
      <c r="F46" s="17">
        <v>1647641.5076133995</v>
      </c>
      <c r="G46" s="26">
        <v>-77.856828312254294</v>
      </c>
    </row>
    <row r="47" spans="1:7" x14ac:dyDescent="0.2">
      <c r="A47" s="16" t="s">
        <v>37</v>
      </c>
      <c r="B47" s="20">
        <v>1.092733215827363</v>
      </c>
      <c r="C47" s="20">
        <v>1.221088074472968</v>
      </c>
      <c r="D47" s="27">
        <v>-10.5115152075336</v>
      </c>
      <c r="E47" s="20">
        <v>1.178112818062004</v>
      </c>
      <c r="F47" s="20">
        <v>1.219859591397279</v>
      </c>
      <c r="G47" s="27">
        <v>-3.4222605314318599</v>
      </c>
    </row>
    <row r="48" spans="1:7" x14ac:dyDescent="0.2">
      <c r="A48" s="11"/>
      <c r="B48" s="21" t="s">
        <v>298</v>
      </c>
      <c r="C48" s="21" t="s">
        <v>298</v>
      </c>
      <c r="D48" s="28" t="s">
        <v>298</v>
      </c>
      <c r="E48" s="21" t="s">
        <v>298</v>
      </c>
      <c r="F48" s="21" t="s">
        <v>298</v>
      </c>
      <c r="G48" s="28" t="s">
        <v>298</v>
      </c>
    </row>
    <row r="49" spans="1:11" x14ac:dyDescent="0.2">
      <c r="A49" s="16" t="s">
        <v>38</v>
      </c>
      <c r="B49" s="21" t="s">
        <v>298</v>
      </c>
      <c r="C49" s="21" t="s">
        <v>298</v>
      </c>
      <c r="D49" s="28" t="s">
        <v>298</v>
      </c>
      <c r="E49" s="21" t="s">
        <v>298</v>
      </c>
      <c r="F49" s="21" t="s">
        <v>298</v>
      </c>
      <c r="G49" s="28" t="s">
        <v>298</v>
      </c>
    </row>
    <row r="50" spans="1:11" x14ac:dyDescent="0.2">
      <c r="A50" s="16" t="s">
        <v>39</v>
      </c>
      <c r="B50" s="21">
        <v>12.395089501230105</v>
      </c>
      <c r="C50" s="21">
        <v>9.3287038852951749</v>
      </c>
      <c r="D50" s="26">
        <v>32.870435739400698</v>
      </c>
      <c r="E50" s="21">
        <v>10.636175812773185</v>
      </c>
      <c r="F50" s="21">
        <v>8.7563191382837537</v>
      </c>
      <c r="G50" s="26">
        <v>21.4685719513175</v>
      </c>
    </row>
    <row r="51" spans="1:11" x14ac:dyDescent="0.2">
      <c r="A51" s="11"/>
      <c r="B51" s="17" t="s">
        <v>298</v>
      </c>
      <c r="C51" s="17" t="s">
        <v>298</v>
      </c>
      <c r="D51" s="26" t="s">
        <v>298</v>
      </c>
      <c r="E51" s="17" t="s">
        <v>298</v>
      </c>
      <c r="F51" s="17" t="s">
        <v>298</v>
      </c>
      <c r="G51" s="26" t="s">
        <v>298</v>
      </c>
      <c r="H51" s="35"/>
    </row>
    <row r="52" spans="1:11" ht="14.25" x14ac:dyDescent="0.2">
      <c r="A52" s="16" t="s">
        <v>40</v>
      </c>
      <c r="B52" s="17" t="s">
        <v>298</v>
      </c>
      <c r="C52" s="17" t="s">
        <v>298</v>
      </c>
      <c r="D52" s="26" t="s">
        <v>298</v>
      </c>
      <c r="E52" s="17" t="s">
        <v>298</v>
      </c>
      <c r="F52" s="17" t="s">
        <v>298</v>
      </c>
      <c r="G52" s="26" t="s">
        <v>298</v>
      </c>
      <c r="H52" s="35"/>
      <c r="I52" s="36"/>
      <c r="J52" s="37"/>
    </row>
    <row r="53" spans="1:11" x14ac:dyDescent="0.2">
      <c r="A53" s="16" t="s">
        <v>41</v>
      </c>
      <c r="B53" s="22">
        <v>88691.434685762855</v>
      </c>
      <c r="C53" s="17">
        <v>549782.34479641425</v>
      </c>
      <c r="D53" s="29">
        <v>-83.867900538238402</v>
      </c>
      <c r="E53" s="22">
        <v>1427091.1103801983</v>
      </c>
      <c r="F53" s="17">
        <v>6113877.2940446325</v>
      </c>
      <c r="G53" s="29">
        <v>-76.658165649312394</v>
      </c>
      <c r="H53" s="38"/>
      <c r="I53" s="37"/>
      <c r="J53" s="37"/>
      <c r="K53" s="39"/>
    </row>
    <row r="54" spans="1:11" x14ac:dyDescent="0.2">
      <c r="A54" s="16" t="s">
        <v>42</v>
      </c>
      <c r="B54" s="22">
        <v>74360.48856932261</v>
      </c>
      <c r="C54" s="17">
        <v>473160.35901432054</v>
      </c>
      <c r="D54" s="29">
        <v>-84.284294499178003</v>
      </c>
      <c r="E54" s="22">
        <v>1221785.9894112728</v>
      </c>
      <c r="F54" s="17">
        <v>5315028.2510313177</v>
      </c>
      <c r="G54" s="29">
        <v>-77.012615329482003</v>
      </c>
      <c r="H54" s="38"/>
      <c r="I54" s="37"/>
      <c r="J54" s="37"/>
      <c r="K54" s="39"/>
    </row>
    <row r="55" spans="1:11" x14ac:dyDescent="0.2">
      <c r="A55" s="16" t="s">
        <v>43</v>
      </c>
      <c r="B55" s="22">
        <v>49209.200152167679</v>
      </c>
      <c r="C55" s="17">
        <v>156938.58312186314</v>
      </c>
      <c r="D55" s="29">
        <v>-68.644294364530694</v>
      </c>
      <c r="E55" s="22">
        <v>474533.27120849001</v>
      </c>
      <c r="F55" s="17">
        <v>1699764.6385147418</v>
      </c>
      <c r="G55" s="29">
        <v>-72.082413032010194</v>
      </c>
      <c r="H55" s="38"/>
      <c r="I55" s="39"/>
    </row>
    <row r="56" spans="1:11" x14ac:dyDescent="0.2">
      <c r="A56" s="16" t="s">
        <v>44</v>
      </c>
      <c r="B56" s="22">
        <v>41729.00550900797</v>
      </c>
      <c r="C56" s="17">
        <v>124206.40561665187</v>
      </c>
      <c r="D56" s="29">
        <v>-66.403499640912599</v>
      </c>
      <c r="E56" s="22">
        <v>376779.27945819293</v>
      </c>
      <c r="F56" s="17">
        <v>1335851.7231508372</v>
      </c>
      <c r="G56" s="29">
        <v>-71.794827754573404</v>
      </c>
      <c r="H56" s="38"/>
      <c r="I56" s="39"/>
    </row>
    <row r="57" spans="1:11" x14ac:dyDescent="0.2">
      <c r="A57" s="16" t="s">
        <v>45</v>
      </c>
      <c r="B57" s="22">
        <v>22388.043335033795</v>
      </c>
      <c r="C57" s="17">
        <v>67418.850844210523</v>
      </c>
      <c r="D57" s="29">
        <v>-66.792606141022105</v>
      </c>
      <c r="E57" s="22">
        <v>218255.86739378664</v>
      </c>
      <c r="F57" s="17">
        <v>853381.52090301807</v>
      </c>
      <c r="G57" s="29">
        <v>-74.424584778583394</v>
      </c>
      <c r="H57" s="38"/>
      <c r="I57" s="37"/>
      <c r="J57" s="37"/>
      <c r="K57" s="39"/>
    </row>
    <row r="58" spans="1:11" x14ac:dyDescent="0.2">
      <c r="A58" s="40" t="s">
        <v>46</v>
      </c>
      <c r="B58" s="23">
        <v>18543.186438856741</v>
      </c>
      <c r="C58" s="24">
        <v>51708.531579507864</v>
      </c>
      <c r="D58" s="30">
        <v>-64.139019476226196</v>
      </c>
      <c r="E58" s="23">
        <v>171143.06548035401</v>
      </c>
      <c r="F58" s="24">
        <v>668862.31256789551</v>
      </c>
      <c r="G58" s="30">
        <v>-74.412810788620803</v>
      </c>
      <c r="H58" s="38"/>
      <c r="I58" s="37"/>
      <c r="J58" s="37"/>
      <c r="K58" s="39"/>
    </row>
    <row r="59" spans="1:11" x14ac:dyDescent="0.2">
      <c r="A59" s="41" t="s">
        <v>47</v>
      </c>
      <c r="B59" s="42"/>
      <c r="C59" s="42"/>
      <c r="D59" s="43"/>
      <c r="E59" s="42"/>
      <c r="F59" s="42"/>
      <c r="G59" s="43"/>
      <c r="H59" s="38"/>
      <c r="I59" s="39"/>
    </row>
    <row r="60" spans="1:11" x14ac:dyDescent="0.2">
      <c r="B60" s="44"/>
      <c r="C60" s="44"/>
      <c r="D60" s="45"/>
      <c r="E60" s="44"/>
      <c r="F60" s="44"/>
      <c r="G60" s="45"/>
      <c r="H60" s="38"/>
      <c r="I60" s="39"/>
    </row>
    <row r="61" spans="1:11" x14ac:dyDescent="0.2">
      <c r="A61" s="282" t="s">
        <v>48</v>
      </c>
      <c r="B61" s="282"/>
      <c r="C61" s="282"/>
      <c r="D61" s="282"/>
      <c r="E61" s="282"/>
      <c r="F61" s="282"/>
      <c r="G61" s="282"/>
      <c r="H61" s="38"/>
      <c r="I61" s="39"/>
    </row>
    <row r="62" spans="1:11" x14ac:dyDescent="0.2">
      <c r="A62" s="46"/>
      <c r="B62" s="47"/>
      <c r="C62" s="47"/>
      <c r="D62" s="48"/>
      <c r="E62" s="47"/>
      <c r="F62" s="47"/>
      <c r="G62" s="48"/>
      <c r="H62" s="38"/>
      <c r="I62" s="39"/>
    </row>
    <row r="63" spans="1:11" x14ac:dyDescent="0.2">
      <c r="A63" s="4"/>
      <c r="B63" s="279" t="s">
        <v>219</v>
      </c>
      <c r="C63" s="280"/>
      <c r="D63" s="281"/>
      <c r="E63" s="5" t="s">
        <v>1</v>
      </c>
      <c r="F63" s="5"/>
      <c r="G63" s="6"/>
      <c r="H63" s="38"/>
      <c r="I63" s="39"/>
    </row>
    <row r="64" spans="1:11" x14ac:dyDescent="0.2">
      <c r="A64" s="7"/>
      <c r="B64" s="8" t="s">
        <v>296</v>
      </c>
      <c r="C64" s="9">
        <v>2019</v>
      </c>
      <c r="D64" s="10" t="s">
        <v>2</v>
      </c>
      <c r="E64" s="8" t="s">
        <v>296</v>
      </c>
      <c r="F64" s="9">
        <v>2019</v>
      </c>
      <c r="G64" s="10" t="s">
        <v>2</v>
      </c>
      <c r="H64" s="38"/>
      <c r="I64" s="39"/>
    </row>
    <row r="65" spans="1:9" x14ac:dyDescent="0.2">
      <c r="A65" s="11"/>
      <c r="B65" s="49"/>
      <c r="C65" s="17"/>
      <c r="D65" s="50"/>
      <c r="E65" s="49"/>
      <c r="F65" s="17"/>
      <c r="G65" s="14"/>
      <c r="H65" s="38"/>
      <c r="I65" s="39"/>
    </row>
    <row r="66" spans="1:9" x14ac:dyDescent="0.2">
      <c r="A66" s="16" t="s">
        <v>49</v>
      </c>
      <c r="B66" s="49"/>
      <c r="C66" s="17"/>
      <c r="D66" s="25"/>
      <c r="E66" s="49"/>
      <c r="F66" s="17"/>
      <c r="G66" s="25"/>
      <c r="H66" s="38"/>
      <c r="I66" s="39"/>
    </row>
    <row r="67" spans="1:9" x14ac:dyDescent="0.2">
      <c r="A67" s="16" t="s">
        <v>50</v>
      </c>
      <c r="B67" s="51">
        <v>46.923008115994669</v>
      </c>
      <c r="C67" s="49">
        <v>10271.875274216787</v>
      </c>
      <c r="D67" s="58">
        <v>-99.543189467713106</v>
      </c>
      <c r="E67" s="51">
        <v>24764.849538034214</v>
      </c>
      <c r="F67" s="49">
        <v>143288.17002581179</v>
      </c>
      <c r="G67" s="58">
        <v>-82.716752169022001</v>
      </c>
      <c r="H67" s="38"/>
      <c r="I67" s="39"/>
    </row>
    <row r="68" spans="1:9" x14ac:dyDescent="0.2">
      <c r="A68" s="16" t="s">
        <v>51</v>
      </c>
      <c r="B68" s="51">
        <v>52517.803727892278</v>
      </c>
      <c r="C68" s="49">
        <v>115181.6277294935</v>
      </c>
      <c r="D68" s="59">
        <v>-54.404357046219701</v>
      </c>
      <c r="E68" s="51">
        <v>379506.07647592959</v>
      </c>
      <c r="F68" s="49">
        <v>936654.53425207862</v>
      </c>
      <c r="G68" s="29">
        <v>-59.482812221800998</v>
      </c>
      <c r="H68" s="38"/>
      <c r="I68" s="39"/>
    </row>
    <row r="69" spans="1:9" x14ac:dyDescent="0.2">
      <c r="A69" s="16" t="s">
        <v>52</v>
      </c>
      <c r="B69" s="51">
        <v>2561.3131788073238</v>
      </c>
      <c r="C69" s="49">
        <v>11593.39475030173</v>
      </c>
      <c r="D69" s="59">
        <v>-77.907133898458298</v>
      </c>
      <c r="E69" s="51">
        <v>32885.830998019941</v>
      </c>
      <c r="F69" s="49">
        <v>118851.30700928246</v>
      </c>
      <c r="G69" s="29">
        <v>-72.330273999046995</v>
      </c>
      <c r="H69" s="38"/>
      <c r="I69" s="39"/>
    </row>
    <row r="70" spans="1:9" x14ac:dyDescent="0.2">
      <c r="A70" s="65" t="s">
        <v>53</v>
      </c>
      <c r="B70" s="51">
        <v>32257.685753723017</v>
      </c>
      <c r="C70" s="49">
        <v>98608.737782844517</v>
      </c>
      <c r="D70" s="59">
        <v>-67.287193326862507</v>
      </c>
      <c r="E70" s="51">
        <v>295212.96964168688</v>
      </c>
      <c r="F70" s="49">
        <v>1036820.1260048551</v>
      </c>
      <c r="G70" s="29">
        <v>-71.527079554365798</v>
      </c>
      <c r="H70" s="38"/>
      <c r="I70" s="39"/>
    </row>
    <row r="71" spans="1:9" x14ac:dyDescent="0.2">
      <c r="A71" s="65" t="s">
        <v>54</v>
      </c>
      <c r="B71" s="51">
        <v>1156.5454650113006</v>
      </c>
      <c r="C71" s="49">
        <v>7365.0118103683371</v>
      </c>
      <c r="D71" s="59">
        <v>-84.2967602118012</v>
      </c>
      <c r="E71" s="51">
        <v>20597.081286979352</v>
      </c>
      <c r="F71" s="49">
        <v>85489.971451514823</v>
      </c>
      <c r="G71" s="29">
        <v>-75.907020510983699</v>
      </c>
      <c r="H71" s="38"/>
      <c r="I71" s="39"/>
    </row>
    <row r="72" spans="1:9" x14ac:dyDescent="0.2">
      <c r="A72" s="65" t="s">
        <v>55</v>
      </c>
      <c r="B72" s="51">
        <v>1061.5255728923323</v>
      </c>
      <c r="C72" s="49">
        <v>6756.0085176492821</v>
      </c>
      <c r="D72" s="59">
        <v>-84.287681548665603</v>
      </c>
      <c r="E72" s="51">
        <v>20017.066348957047</v>
      </c>
      <c r="F72" s="49">
        <v>63843.336900596354</v>
      </c>
      <c r="G72" s="29">
        <v>-68.646585030285195</v>
      </c>
      <c r="H72" s="38"/>
      <c r="I72" s="39"/>
    </row>
    <row r="73" spans="1:9" x14ac:dyDescent="0.2">
      <c r="A73" s="65" t="s">
        <v>56</v>
      </c>
      <c r="B73" s="51">
        <v>3557.5815250121482</v>
      </c>
      <c r="C73" s="49">
        <v>16565.342595142662</v>
      </c>
      <c r="D73" s="59">
        <v>-78.523948390567497</v>
      </c>
      <c r="E73" s="51">
        <v>47435.843704872706</v>
      </c>
      <c r="F73" s="49">
        <v>160096.53567696604</v>
      </c>
      <c r="G73" s="29">
        <v>-70.370474598784497</v>
      </c>
      <c r="H73" s="38"/>
      <c r="I73" s="39"/>
    </row>
    <row r="74" spans="1:9" x14ac:dyDescent="0.2">
      <c r="A74" s="65" t="s">
        <v>57</v>
      </c>
      <c r="B74" s="51">
        <v>854.29541412853132</v>
      </c>
      <c r="C74" s="49">
        <v>4333.1660920706336</v>
      </c>
      <c r="D74" s="59">
        <v>-80.284729549328205</v>
      </c>
      <c r="E74" s="51">
        <v>13340.12909375623</v>
      </c>
      <c r="F74" s="49">
        <v>49093.277255737354</v>
      </c>
      <c r="G74" s="29">
        <v>-72.826973794671204</v>
      </c>
      <c r="H74" s="38"/>
      <c r="I74" s="39"/>
    </row>
    <row r="75" spans="1:9" x14ac:dyDescent="0.2">
      <c r="A75" s="65" t="s">
        <v>58</v>
      </c>
      <c r="B75" s="51">
        <v>4604.735242073948</v>
      </c>
      <c r="C75" s="49">
        <v>14570.594368159647</v>
      </c>
      <c r="D75" s="59">
        <v>-68.397066545641906</v>
      </c>
      <c r="E75" s="51">
        <v>52133.123170307525</v>
      </c>
      <c r="F75" s="49">
        <v>155065.1633371877</v>
      </c>
      <c r="G75" s="29">
        <v>-66.379861183298402</v>
      </c>
      <c r="H75" s="38"/>
      <c r="I75" s="39"/>
    </row>
    <row r="76" spans="1:9" x14ac:dyDescent="0.2">
      <c r="A76" s="16"/>
      <c r="B76" s="49" t="s">
        <v>298</v>
      </c>
      <c r="C76" s="49" t="s">
        <v>298</v>
      </c>
      <c r="D76" s="60" t="s">
        <v>298</v>
      </c>
      <c r="E76" s="49" t="s">
        <v>298</v>
      </c>
      <c r="F76" s="49" t="s">
        <v>298</v>
      </c>
      <c r="G76" s="26" t="s">
        <v>298</v>
      </c>
    </row>
    <row r="77" spans="1:9" ht="14.25" x14ac:dyDescent="0.2">
      <c r="A77" s="16" t="s">
        <v>59</v>
      </c>
      <c r="B77" s="49" t="s">
        <v>298</v>
      </c>
      <c r="C77" s="49" t="s">
        <v>298</v>
      </c>
      <c r="D77" s="60" t="s">
        <v>298</v>
      </c>
      <c r="E77" s="49" t="s">
        <v>298</v>
      </c>
      <c r="F77" s="49" t="s">
        <v>298</v>
      </c>
      <c r="G77" s="26" t="s">
        <v>298</v>
      </c>
    </row>
    <row r="78" spans="1:9" x14ac:dyDescent="0.2">
      <c r="A78" s="16" t="s">
        <v>60</v>
      </c>
      <c r="B78" s="51">
        <v>180612.66688811244</v>
      </c>
      <c r="C78" s="49">
        <v>797518.18863724452</v>
      </c>
      <c r="D78" s="59">
        <v>-77.353160158424302</v>
      </c>
      <c r="E78" s="51">
        <v>2131895.8838806273</v>
      </c>
      <c r="F78" s="49">
        <v>8677726.992631631</v>
      </c>
      <c r="G78" s="29">
        <v>-75.432554104423303</v>
      </c>
    </row>
    <row r="79" spans="1:9" x14ac:dyDescent="0.2">
      <c r="A79" s="16" t="s">
        <v>61</v>
      </c>
      <c r="B79" s="51">
        <v>6235.0553630560798</v>
      </c>
      <c r="C79" s="49">
        <v>45501.301767022123</v>
      </c>
      <c r="D79" s="59">
        <v>-86.296973666861007</v>
      </c>
      <c r="E79" s="51">
        <v>103336.15413767657</v>
      </c>
      <c r="F79" s="49">
        <v>577558.3648263138</v>
      </c>
      <c r="G79" s="29">
        <v>-82.108101893952806</v>
      </c>
    </row>
    <row r="80" spans="1:9" x14ac:dyDescent="0.2">
      <c r="A80" s="16" t="s">
        <v>62</v>
      </c>
      <c r="B80" s="51">
        <v>5199.0862107282674</v>
      </c>
      <c r="C80" s="49">
        <v>40721.642027424481</v>
      </c>
      <c r="D80" s="59">
        <v>-87.232621397666406</v>
      </c>
      <c r="E80" s="51">
        <v>89280.39311994132</v>
      </c>
      <c r="F80" s="49">
        <v>516192.43828812713</v>
      </c>
      <c r="G80" s="29">
        <v>-82.704048626511096</v>
      </c>
    </row>
    <row r="81" spans="1:7" x14ac:dyDescent="0.2">
      <c r="A81" s="16" t="s">
        <v>63</v>
      </c>
      <c r="B81" s="51">
        <v>1337.2836567719621</v>
      </c>
      <c r="C81" s="49">
        <v>7384.8379118763823</v>
      </c>
      <c r="D81" s="59">
        <v>-81.8914961610555</v>
      </c>
      <c r="E81" s="51">
        <v>20553.357498621004</v>
      </c>
      <c r="F81" s="49">
        <v>99097.243828155057</v>
      </c>
      <c r="G81" s="29">
        <v>-79.2594055044935</v>
      </c>
    </row>
    <row r="82" spans="1:7" x14ac:dyDescent="0.2">
      <c r="A82" s="16" t="s">
        <v>64</v>
      </c>
      <c r="B82" s="49">
        <v>175628.67795067586</v>
      </c>
      <c r="C82" s="49">
        <v>756746.55086438241</v>
      </c>
      <c r="D82" s="60">
        <v>-76.791611702746906</v>
      </c>
      <c r="E82" s="49">
        <v>2042831.4611058992</v>
      </c>
      <c r="F82" s="49">
        <v>8161430.8664104585</v>
      </c>
      <c r="G82" s="26">
        <v>-74.9696898185652</v>
      </c>
    </row>
    <row r="83" spans="1:7" x14ac:dyDescent="0.2">
      <c r="A83" s="11"/>
      <c r="B83" s="49" t="s">
        <v>298</v>
      </c>
      <c r="C83" s="49" t="s">
        <v>298</v>
      </c>
      <c r="D83" s="60" t="s">
        <v>298</v>
      </c>
      <c r="E83" s="49" t="s">
        <v>298</v>
      </c>
      <c r="F83" s="49" t="s">
        <v>298</v>
      </c>
      <c r="G83" s="26" t="s">
        <v>298</v>
      </c>
    </row>
    <row r="84" spans="1:7" x14ac:dyDescent="0.2">
      <c r="A84" s="16" t="s">
        <v>65</v>
      </c>
      <c r="B84" s="51">
        <v>1316.5759087889726</v>
      </c>
      <c r="C84" s="49">
        <v>27734.648404122541</v>
      </c>
      <c r="D84" s="59">
        <v>-95.252956195423494</v>
      </c>
      <c r="E84" s="51">
        <v>133050.39945421662</v>
      </c>
      <c r="F84" s="49">
        <v>459170.77270171914</v>
      </c>
      <c r="G84" s="29">
        <v>-71.023765586960096</v>
      </c>
    </row>
    <row r="85" spans="1:7" x14ac:dyDescent="0.2">
      <c r="A85" s="16" t="s">
        <v>66</v>
      </c>
      <c r="B85" s="51">
        <v>520.20581674603886</v>
      </c>
      <c r="C85" s="49">
        <v>11273.138669435006</v>
      </c>
      <c r="D85" s="59">
        <v>-95.3854393882648</v>
      </c>
      <c r="E85" s="51">
        <v>77435.478050864869</v>
      </c>
      <c r="F85" s="49">
        <v>230716.41475142591</v>
      </c>
      <c r="G85" s="29">
        <v>-66.436944621259897</v>
      </c>
    </row>
    <row r="86" spans="1:7" x14ac:dyDescent="0.2">
      <c r="A86" s="16" t="s">
        <v>67</v>
      </c>
      <c r="B86" s="51">
        <v>443.62858743713491</v>
      </c>
      <c r="C86" s="49">
        <v>6420.3400674391041</v>
      </c>
      <c r="D86" s="59">
        <v>-93.090263400734699</v>
      </c>
      <c r="E86" s="51">
        <v>24276.228702083772</v>
      </c>
      <c r="F86" s="49">
        <v>91575.263385771701</v>
      </c>
      <c r="G86" s="29">
        <v>-73.490407993895403</v>
      </c>
    </row>
    <row r="87" spans="1:7" x14ac:dyDescent="0.2">
      <c r="A87" s="16" t="s">
        <v>68</v>
      </c>
      <c r="B87" s="51">
        <v>395.36428345306422</v>
      </c>
      <c r="C87" s="49">
        <v>10575.289417776021</v>
      </c>
      <c r="D87" s="59">
        <v>-96.261432970444304</v>
      </c>
      <c r="E87" s="51">
        <v>35212.598131045655</v>
      </c>
      <c r="F87" s="49">
        <v>149360.48168373201</v>
      </c>
      <c r="G87" s="29">
        <v>-76.424421149358906</v>
      </c>
    </row>
    <row r="88" spans="1:7" x14ac:dyDescent="0.2">
      <c r="A88" s="11"/>
      <c r="B88" s="49" t="s">
        <v>298</v>
      </c>
      <c r="C88" s="49" t="s">
        <v>298</v>
      </c>
      <c r="D88" s="60" t="s">
        <v>298</v>
      </c>
      <c r="E88" s="49" t="s">
        <v>298</v>
      </c>
      <c r="F88" s="49" t="s">
        <v>298</v>
      </c>
      <c r="G88" s="26" t="s">
        <v>298</v>
      </c>
    </row>
    <row r="89" spans="1:7" x14ac:dyDescent="0.2">
      <c r="A89" s="16" t="s">
        <v>69</v>
      </c>
      <c r="B89" s="49">
        <v>6922.3602912383658</v>
      </c>
      <c r="C89" s="49">
        <v>20695.798367722939</v>
      </c>
      <c r="D89" s="60">
        <v>-66.551856718731699</v>
      </c>
      <c r="E89" s="49">
        <v>98760.085638756413</v>
      </c>
      <c r="F89" s="49">
        <v>271185.0358274522</v>
      </c>
      <c r="G89" s="26">
        <v>-63.582029761555603</v>
      </c>
    </row>
    <row r="90" spans="1:7" x14ac:dyDescent="0.2">
      <c r="A90" s="16" t="s">
        <v>70</v>
      </c>
      <c r="B90" s="49">
        <v>53434.657029813294</v>
      </c>
      <c r="C90" s="49">
        <v>94725.768971215948</v>
      </c>
      <c r="D90" s="60">
        <v>-43.590157556756999</v>
      </c>
      <c r="E90" s="49">
        <v>341036.26912183093</v>
      </c>
      <c r="F90" s="49">
        <v>835907.66439097398</v>
      </c>
      <c r="G90" s="26">
        <v>-59.201681758678099</v>
      </c>
    </row>
    <row r="91" spans="1:7" x14ac:dyDescent="0.2">
      <c r="A91" s="16" t="s">
        <v>71</v>
      </c>
      <c r="B91" s="51">
        <v>1400.811933577738</v>
      </c>
      <c r="C91" s="49">
        <v>6042.4492393925639</v>
      </c>
      <c r="D91" s="59">
        <v>-76.817150164118601</v>
      </c>
      <c r="E91" s="51">
        <v>36579.603248600382</v>
      </c>
      <c r="F91" s="49">
        <v>103728.15081157742</v>
      </c>
      <c r="G91" s="29">
        <v>-64.735124493786302</v>
      </c>
    </row>
    <row r="92" spans="1:7" x14ac:dyDescent="0.2">
      <c r="A92" s="16" t="s">
        <v>72</v>
      </c>
      <c r="B92" s="51">
        <v>408.63705595924989</v>
      </c>
      <c r="C92" s="49">
        <v>1994.044258996907</v>
      </c>
      <c r="D92" s="59">
        <v>-79.507122065344106</v>
      </c>
      <c r="E92" s="51">
        <v>8705.6265560246029</v>
      </c>
      <c r="F92" s="49">
        <v>25516.19439181959</v>
      </c>
      <c r="G92" s="29">
        <v>-65.881955505027804</v>
      </c>
    </row>
    <row r="93" spans="1:7" x14ac:dyDescent="0.2">
      <c r="A93" s="16" t="s">
        <v>73</v>
      </c>
      <c r="B93" s="51">
        <v>492.47023140552272</v>
      </c>
      <c r="C93" s="49">
        <v>23433.415001572532</v>
      </c>
      <c r="D93" s="59">
        <v>-97.898427389381894</v>
      </c>
      <c r="E93" s="51">
        <v>17313.677172798281</v>
      </c>
      <c r="F93" s="49">
        <v>97857.199868082549</v>
      </c>
      <c r="G93" s="29">
        <v>-82.307201517989299</v>
      </c>
    </row>
    <row r="94" spans="1:7" x14ac:dyDescent="0.2">
      <c r="A94" s="16" t="s">
        <v>74</v>
      </c>
      <c r="B94" s="51">
        <v>4983.7437925004979</v>
      </c>
      <c r="C94" s="49">
        <v>30297.324588663072</v>
      </c>
      <c r="D94" s="59">
        <v>-83.550548240931604</v>
      </c>
      <c r="E94" s="51">
        <v>105507.7040231663</v>
      </c>
      <c r="F94" s="49">
        <v>418636.55898741493</v>
      </c>
      <c r="G94" s="29">
        <v>-74.797302873316895</v>
      </c>
    </row>
    <row r="95" spans="1:7" x14ac:dyDescent="0.2">
      <c r="A95" s="11"/>
      <c r="B95" s="52" t="s">
        <v>298</v>
      </c>
      <c r="C95" s="52" t="s">
        <v>298</v>
      </c>
      <c r="D95" s="60" t="s">
        <v>298</v>
      </c>
      <c r="E95" s="52" t="s">
        <v>298</v>
      </c>
      <c r="F95" s="52" t="s">
        <v>298</v>
      </c>
      <c r="G95" s="26" t="s">
        <v>298</v>
      </c>
    </row>
    <row r="96" spans="1:7" ht="14.25" x14ac:dyDescent="0.2">
      <c r="A96" s="16" t="s">
        <v>75</v>
      </c>
      <c r="B96" s="52" t="s">
        <v>298</v>
      </c>
      <c r="C96" s="52" t="s">
        <v>298</v>
      </c>
      <c r="D96" s="60" t="s">
        <v>298</v>
      </c>
      <c r="E96" s="52" t="s">
        <v>298</v>
      </c>
      <c r="F96" s="52" t="s">
        <v>298</v>
      </c>
      <c r="G96" s="26" t="s">
        <v>298</v>
      </c>
    </row>
    <row r="97" spans="1:16" x14ac:dyDescent="0.2">
      <c r="A97" s="16" t="s">
        <v>76</v>
      </c>
      <c r="B97" s="53">
        <v>23.791032720959741</v>
      </c>
      <c r="C97" s="56">
        <v>28.348405520433577</v>
      </c>
      <c r="D97" s="61">
        <v>-4.55737279947384</v>
      </c>
      <c r="E97" s="53">
        <v>28.025873904590952</v>
      </c>
      <c r="F97" s="56">
        <v>31.841713332547208</v>
      </c>
      <c r="G97" s="63">
        <v>-3.8158394279562602</v>
      </c>
      <c r="P97" s="32"/>
    </row>
    <row r="98" spans="1:16" x14ac:dyDescent="0.2">
      <c r="A98" s="16" t="s">
        <v>77</v>
      </c>
      <c r="B98" s="53">
        <v>76.208967279077285</v>
      </c>
      <c r="C98" s="56">
        <v>71.65159447943644</v>
      </c>
      <c r="D98" s="61">
        <v>4.5573727996408504</v>
      </c>
      <c r="E98" s="53">
        <v>71.974126095379603</v>
      </c>
      <c r="F98" s="56">
        <v>68.158286667441075</v>
      </c>
      <c r="G98" s="63">
        <v>3.8158394279385299</v>
      </c>
    </row>
    <row r="99" spans="1:16" x14ac:dyDescent="0.2">
      <c r="A99" s="16" t="s">
        <v>78</v>
      </c>
      <c r="B99" s="54">
        <v>6.8737400885457438</v>
      </c>
      <c r="C99" s="57">
        <v>5.7931160284809051</v>
      </c>
      <c r="D99" s="61">
        <v>18.653589100444901</v>
      </c>
      <c r="E99" s="54">
        <v>5.9059407630455567</v>
      </c>
      <c r="F99" s="57">
        <v>5.2643883203153123</v>
      </c>
      <c r="G99" s="63">
        <v>12.186647406964401</v>
      </c>
    </row>
    <row r="100" spans="1:16" x14ac:dyDescent="0.2">
      <c r="A100" s="11"/>
      <c r="B100" s="51" t="s">
        <v>298</v>
      </c>
      <c r="C100" s="49" t="s">
        <v>298</v>
      </c>
      <c r="D100" s="61" t="s">
        <v>298</v>
      </c>
      <c r="E100" s="51" t="s">
        <v>298</v>
      </c>
      <c r="F100" s="49" t="s">
        <v>298</v>
      </c>
      <c r="G100" s="63" t="s">
        <v>298</v>
      </c>
    </row>
    <row r="101" spans="1:16" x14ac:dyDescent="0.2">
      <c r="A101" s="16" t="s">
        <v>79</v>
      </c>
      <c r="B101" s="51">
        <v>1294.6043767249203</v>
      </c>
      <c r="C101" s="49">
        <v>39721.461413029683</v>
      </c>
      <c r="D101" s="61">
        <v>-96.740793690183196</v>
      </c>
      <c r="E101" s="51">
        <v>102543.06998354098</v>
      </c>
      <c r="F101" s="49">
        <v>485052.58492013148</v>
      </c>
      <c r="G101" s="63">
        <v>-78.859391090467895</v>
      </c>
    </row>
    <row r="102" spans="1:16" x14ac:dyDescent="0.2">
      <c r="A102" s="16" t="s">
        <v>80</v>
      </c>
      <c r="B102" s="51">
        <v>234498.69252806265</v>
      </c>
      <c r="C102" s="49">
        <v>901406.78982996498</v>
      </c>
      <c r="D102" s="61">
        <v>-73.985253364654994</v>
      </c>
      <c r="E102" s="51">
        <v>2579024.8093601195</v>
      </c>
      <c r="F102" s="49">
        <v>9758112.4390498959</v>
      </c>
      <c r="G102" s="63">
        <v>-73.570454066101902</v>
      </c>
    </row>
    <row r="103" spans="1:16" x14ac:dyDescent="0.2">
      <c r="A103" s="11"/>
      <c r="B103" s="51" t="s">
        <v>298</v>
      </c>
      <c r="C103" s="49" t="s">
        <v>298</v>
      </c>
      <c r="D103" s="61" t="s">
        <v>298</v>
      </c>
      <c r="E103" s="51" t="s">
        <v>298</v>
      </c>
      <c r="F103" s="49" t="s">
        <v>298</v>
      </c>
      <c r="G103" s="63" t="s">
        <v>298</v>
      </c>
    </row>
    <row r="104" spans="1:16" x14ac:dyDescent="0.2">
      <c r="A104" s="16" t="s">
        <v>81</v>
      </c>
      <c r="B104" s="51">
        <v>16711.836711282249</v>
      </c>
      <c r="C104" s="49">
        <v>206499.49206009146</v>
      </c>
      <c r="D104" s="61">
        <v>-91.907080959589393</v>
      </c>
      <c r="E104" s="51">
        <v>484485.24341863755</v>
      </c>
      <c r="F104" s="49">
        <v>2591166.8781250874</v>
      </c>
      <c r="G104" s="63">
        <v>-81.302429901033605</v>
      </c>
    </row>
    <row r="105" spans="1:16" x14ac:dyDescent="0.2">
      <c r="A105" s="16" t="s">
        <v>82</v>
      </c>
      <c r="B105" s="51">
        <v>219081.46019353034</v>
      </c>
      <c r="C105" s="49">
        <v>734628.75918233988</v>
      </c>
      <c r="D105" s="61">
        <v>-70.177935800202903</v>
      </c>
      <c r="E105" s="51">
        <v>2197082.635924364</v>
      </c>
      <c r="F105" s="49">
        <v>7651998.1458434183</v>
      </c>
      <c r="G105" s="63">
        <v>-71.287465129381602</v>
      </c>
    </row>
    <row r="106" spans="1:16" x14ac:dyDescent="0.2">
      <c r="A106" s="11"/>
      <c r="B106" s="51" t="s">
        <v>298</v>
      </c>
      <c r="C106" s="49" t="s">
        <v>298</v>
      </c>
      <c r="D106" s="61" t="s">
        <v>298</v>
      </c>
      <c r="E106" s="51" t="s">
        <v>298</v>
      </c>
      <c r="F106" s="49" t="s">
        <v>298</v>
      </c>
      <c r="G106" s="63" t="s">
        <v>298</v>
      </c>
    </row>
    <row r="107" spans="1:16" x14ac:dyDescent="0.2">
      <c r="A107" s="16" t="s">
        <v>83</v>
      </c>
      <c r="B107" s="51">
        <v>218067.88291718817</v>
      </c>
      <c r="C107" s="49">
        <v>722923.612994742</v>
      </c>
      <c r="D107" s="61">
        <v>-69.835280104652696</v>
      </c>
      <c r="E107" s="51">
        <v>2164692.131422969</v>
      </c>
      <c r="F107" s="49">
        <v>7509812.2478877716</v>
      </c>
      <c r="G107" s="63">
        <v>-71.175149791104104</v>
      </c>
    </row>
    <row r="108" spans="1:16" x14ac:dyDescent="0.2">
      <c r="A108" s="16"/>
      <c r="B108" s="51" t="s">
        <v>298</v>
      </c>
      <c r="C108" s="49" t="s">
        <v>298</v>
      </c>
      <c r="D108" s="61" t="s">
        <v>298</v>
      </c>
      <c r="E108" s="51" t="s">
        <v>298</v>
      </c>
      <c r="F108" s="49" t="s">
        <v>298</v>
      </c>
      <c r="G108" s="63" t="s">
        <v>298</v>
      </c>
    </row>
    <row r="109" spans="1:16" x14ac:dyDescent="0.2">
      <c r="A109" s="66" t="s">
        <v>84</v>
      </c>
      <c r="B109" s="51">
        <v>41.945574367752762</v>
      </c>
      <c r="C109" s="49">
        <v>45.699751997631957</v>
      </c>
      <c r="D109" s="61">
        <v>-8.2148752800096698</v>
      </c>
      <c r="E109" s="51">
        <v>45.418830439173895</v>
      </c>
      <c r="F109" s="49">
        <v>45.331421743921958</v>
      </c>
      <c r="G109" s="63">
        <v>0.192821429130794</v>
      </c>
    </row>
    <row r="110" spans="1:16" x14ac:dyDescent="0.2">
      <c r="A110" s="67" t="s">
        <v>85</v>
      </c>
      <c r="B110" s="55">
        <v>2.0168325617463161</v>
      </c>
      <c r="C110" s="55">
        <v>2.2779534787820972</v>
      </c>
      <c r="D110" s="62">
        <v>-11.462960919438499</v>
      </c>
      <c r="E110" s="55">
        <v>2.0391126497891885</v>
      </c>
      <c r="F110" s="55">
        <v>2.2368335590918411</v>
      </c>
      <c r="G110" s="64">
        <v>-8.5290111412307699</v>
      </c>
    </row>
    <row r="111" spans="1:16" x14ac:dyDescent="0.2">
      <c r="A111" s="68" t="s">
        <v>86</v>
      </c>
      <c r="B111" s="42"/>
      <c r="C111" s="42"/>
      <c r="D111" s="69"/>
      <c r="E111" s="42"/>
      <c r="F111" s="42"/>
      <c r="G111" s="69"/>
    </row>
    <row r="112" spans="1:16" x14ac:dyDescent="0.2">
      <c r="A112" s="2" t="s">
        <v>87</v>
      </c>
      <c r="B112" s="44"/>
      <c r="C112" s="44"/>
      <c r="D112" s="70"/>
      <c r="E112" s="44"/>
      <c r="F112" s="44"/>
      <c r="G112" s="70"/>
    </row>
    <row r="113" spans="1:7" ht="13.5" x14ac:dyDescent="0.2">
      <c r="A113" s="295" t="s">
        <v>305</v>
      </c>
      <c r="B113" s="44"/>
      <c r="C113" s="44"/>
      <c r="D113" s="70"/>
      <c r="E113" s="44"/>
      <c r="F113" s="44"/>
      <c r="G113" s="70"/>
    </row>
    <row r="114" spans="1:7" x14ac:dyDescent="0.2">
      <c r="A114" s="2" t="s">
        <v>88</v>
      </c>
      <c r="B114" s="44"/>
      <c r="C114" s="44"/>
      <c r="D114" s="45"/>
      <c r="E114" s="44"/>
      <c r="F114" s="44"/>
      <c r="G114" s="45"/>
    </row>
    <row r="115" spans="1:7" x14ac:dyDescent="0.2">
      <c r="B115" s="71"/>
      <c r="C115" s="71"/>
      <c r="D115" s="72"/>
      <c r="E115" s="71"/>
      <c r="F115" s="71"/>
      <c r="G115" s="72"/>
    </row>
    <row r="116" spans="1:7" x14ac:dyDescent="0.2">
      <c r="A116" s="282" t="s">
        <v>89</v>
      </c>
      <c r="B116" s="282"/>
      <c r="C116" s="282"/>
      <c r="D116" s="282"/>
      <c r="E116" s="282"/>
      <c r="F116" s="282"/>
      <c r="G116" s="282"/>
    </row>
    <row r="117" spans="1:7" x14ac:dyDescent="0.2">
      <c r="A117" s="46"/>
      <c r="B117" s="47"/>
      <c r="C117" s="47"/>
      <c r="D117" s="48"/>
      <c r="E117" s="47"/>
      <c r="F117" s="47"/>
      <c r="G117" s="48"/>
    </row>
    <row r="118" spans="1:7" x14ac:dyDescent="0.2">
      <c r="A118" s="4"/>
      <c r="B118" s="279" t="s">
        <v>219</v>
      </c>
      <c r="C118" s="280"/>
      <c r="D118" s="281"/>
      <c r="E118" s="5" t="s">
        <v>1</v>
      </c>
      <c r="F118" s="5"/>
      <c r="G118" s="6"/>
    </row>
    <row r="119" spans="1:7" x14ac:dyDescent="0.2">
      <c r="A119" s="7"/>
      <c r="B119" s="8" t="s">
        <v>296</v>
      </c>
      <c r="C119" s="9">
        <v>2019</v>
      </c>
      <c r="D119" s="10" t="s">
        <v>2</v>
      </c>
      <c r="E119" s="8" t="s">
        <v>296</v>
      </c>
      <c r="F119" s="9">
        <v>2019</v>
      </c>
      <c r="G119" s="10" t="s">
        <v>2</v>
      </c>
    </row>
    <row r="120" spans="1:7" x14ac:dyDescent="0.2">
      <c r="A120" s="11"/>
      <c r="B120" s="73"/>
      <c r="C120" s="73"/>
      <c r="D120" s="74"/>
      <c r="E120" s="73"/>
      <c r="F120" s="73"/>
      <c r="G120" s="75"/>
    </row>
    <row r="121" spans="1:7" x14ac:dyDescent="0.2">
      <c r="A121" s="16" t="s">
        <v>90</v>
      </c>
      <c r="B121" s="76">
        <v>230391.29690479604</v>
      </c>
      <c r="C121" s="76">
        <v>674410.25124237395</v>
      </c>
      <c r="D121" s="84">
        <v>-65.838108706032003</v>
      </c>
      <c r="E121" s="76">
        <v>2062642.0435805384</v>
      </c>
      <c r="F121" s="76">
        <v>7253806.0239685504</v>
      </c>
      <c r="G121" s="84">
        <v>-71.564692566012795</v>
      </c>
    </row>
    <row r="122" spans="1:7" x14ac:dyDescent="0.2">
      <c r="A122" s="16" t="s">
        <v>91</v>
      </c>
      <c r="B122" s="76">
        <v>2836725.8403569567</v>
      </c>
      <c r="C122" s="76">
        <v>6627462.3135717828</v>
      </c>
      <c r="D122" s="84">
        <v>-57.197405188591098</v>
      </c>
      <c r="E122" s="76">
        <v>23317089.510163508</v>
      </c>
      <c r="F122" s="76">
        <v>66535081.331037059</v>
      </c>
      <c r="G122" s="84">
        <v>-64.955194998331507</v>
      </c>
    </row>
    <row r="123" spans="1:7" x14ac:dyDescent="0.2">
      <c r="A123" s="16" t="s">
        <v>92</v>
      </c>
      <c r="B123" s="76">
        <v>91507.285172805219</v>
      </c>
      <c r="C123" s="76">
        <v>213789.1068894132</v>
      </c>
      <c r="D123" s="84">
        <v>-57.197405188591198</v>
      </c>
      <c r="E123" s="76">
        <v>63707.894836512321</v>
      </c>
      <c r="F123" s="76">
        <v>182287.89405763577</v>
      </c>
      <c r="G123" s="84">
        <v>-65.050945831669395</v>
      </c>
    </row>
    <row r="124" spans="1:7" x14ac:dyDescent="0.2">
      <c r="A124" s="16" t="s">
        <v>93</v>
      </c>
      <c r="B124" s="76">
        <v>560507</v>
      </c>
      <c r="C124" s="76">
        <v>904250</v>
      </c>
      <c r="D124" s="84">
        <v>-38.014155377384597</v>
      </c>
      <c r="E124" s="76">
        <v>4468394</v>
      </c>
      <c r="F124" s="76">
        <v>9813531</v>
      </c>
      <c r="G124" s="84">
        <v>-54.4670109056567</v>
      </c>
    </row>
    <row r="125" spans="1:7" x14ac:dyDescent="0.2">
      <c r="A125" s="16" t="s">
        <v>94</v>
      </c>
      <c r="B125" s="77">
        <v>50.400001525878906</v>
      </c>
      <c r="C125" s="77">
        <v>91.199996948242188</v>
      </c>
      <c r="D125" s="84">
        <v>-44.7368385829202</v>
      </c>
      <c r="E125" s="77">
        <v>59.299999237060547</v>
      </c>
      <c r="F125" s="77">
        <v>89.300003051757813</v>
      </c>
      <c r="G125" s="84">
        <v>-33.594627983729701</v>
      </c>
    </row>
    <row r="126" spans="1:7" x14ac:dyDescent="0.2">
      <c r="A126" s="11"/>
      <c r="B126" s="78" t="s">
        <v>298</v>
      </c>
      <c r="C126" s="78" t="s">
        <v>298</v>
      </c>
      <c r="D126" s="74" t="s">
        <v>298</v>
      </c>
      <c r="E126" s="73" t="s">
        <v>298</v>
      </c>
      <c r="F126" s="73" t="s">
        <v>298</v>
      </c>
      <c r="G126" s="84" t="s">
        <v>298</v>
      </c>
    </row>
    <row r="127" spans="1:7" x14ac:dyDescent="0.2">
      <c r="A127" s="16" t="s">
        <v>10</v>
      </c>
      <c r="B127" s="76" t="s">
        <v>298</v>
      </c>
      <c r="C127" s="76" t="s">
        <v>298</v>
      </c>
      <c r="D127" s="84" t="s">
        <v>298</v>
      </c>
      <c r="E127" s="82" t="s">
        <v>298</v>
      </c>
      <c r="F127" s="82" t="s">
        <v>298</v>
      </c>
      <c r="G127" s="84" t="s">
        <v>298</v>
      </c>
    </row>
    <row r="128" spans="1:7" x14ac:dyDescent="0.2">
      <c r="A128" s="16" t="s">
        <v>11</v>
      </c>
      <c r="B128" s="76">
        <v>109692.89420927876</v>
      </c>
      <c r="C128" s="76">
        <v>331502.42448739259</v>
      </c>
      <c r="D128" s="84">
        <v>-66.910379500572702</v>
      </c>
      <c r="E128" s="76">
        <v>995914.73166252731</v>
      </c>
      <c r="F128" s="76">
        <v>3513070.1709037991</v>
      </c>
      <c r="G128" s="84">
        <v>-71.6511574431116</v>
      </c>
    </row>
    <row r="129" spans="1:7" x14ac:dyDescent="0.2">
      <c r="A129" s="16" t="s">
        <v>12</v>
      </c>
      <c r="B129" s="76">
        <v>94165.607140006847</v>
      </c>
      <c r="C129" s="76">
        <v>241194.08613839382</v>
      </c>
      <c r="D129" s="84">
        <v>-60.958575457784697</v>
      </c>
      <c r="E129" s="76">
        <v>791944.66767644975</v>
      </c>
      <c r="F129" s="76">
        <v>2638592.8625471783</v>
      </c>
      <c r="G129" s="84">
        <v>-69.986098313328199</v>
      </c>
    </row>
    <row r="130" spans="1:7" x14ac:dyDescent="0.2">
      <c r="A130" s="16" t="s">
        <v>13</v>
      </c>
      <c r="B130" s="76">
        <v>1863.5093431345949</v>
      </c>
      <c r="C130" s="76">
        <v>19710.717519200487</v>
      </c>
      <c r="D130" s="84">
        <v>-90.545705191506499</v>
      </c>
      <c r="E130" s="76">
        <v>45482.610718847151</v>
      </c>
      <c r="F130" s="76">
        <v>193493.4943325693</v>
      </c>
      <c r="G130" s="84">
        <v>-76.493984526077497</v>
      </c>
    </row>
    <row r="131" spans="1:7" x14ac:dyDescent="0.2">
      <c r="A131" s="11"/>
      <c r="B131" s="76" t="s">
        <v>298</v>
      </c>
      <c r="C131" s="76" t="s">
        <v>298</v>
      </c>
      <c r="D131" s="84" t="s">
        <v>298</v>
      </c>
      <c r="E131" s="76" t="s">
        <v>298</v>
      </c>
      <c r="F131" s="76" t="s">
        <v>298</v>
      </c>
      <c r="G131" s="84" t="s">
        <v>298</v>
      </c>
    </row>
    <row r="132" spans="1:7" x14ac:dyDescent="0.2">
      <c r="A132" s="16" t="s">
        <v>14</v>
      </c>
      <c r="B132" s="76">
        <v>3734.0350158917522</v>
      </c>
      <c r="C132" s="76">
        <v>110127.37918346649</v>
      </c>
      <c r="D132" s="84">
        <v>-96.609349061443595</v>
      </c>
      <c r="E132" s="76">
        <v>295849.79039519653</v>
      </c>
      <c r="F132" s="76">
        <v>1211259.8041126118</v>
      </c>
      <c r="G132" s="84">
        <v>-75.575034407094805</v>
      </c>
    </row>
    <row r="133" spans="1:7" x14ac:dyDescent="0.2">
      <c r="A133" s="16" t="s">
        <v>15</v>
      </c>
      <c r="B133" s="76">
        <v>2579.8308002994027</v>
      </c>
      <c r="C133" s="76">
        <v>68042.273020748995</v>
      </c>
      <c r="D133" s="84">
        <v>-96.208488215094306</v>
      </c>
      <c r="E133" s="76">
        <v>193362.31748066194</v>
      </c>
      <c r="F133" s="76">
        <v>750481.11031223671</v>
      </c>
      <c r="G133" s="84">
        <v>-74.234885485630201</v>
      </c>
    </row>
    <row r="134" spans="1:7" x14ac:dyDescent="0.2">
      <c r="A134" s="16" t="s">
        <v>16</v>
      </c>
      <c r="B134" s="76">
        <v>515.43060858469096</v>
      </c>
      <c r="C134" s="76">
        <v>6449.6350994378099</v>
      </c>
      <c r="D134" s="84">
        <v>-92.008375657878403</v>
      </c>
      <c r="E134" s="76">
        <v>16281.35826775904</v>
      </c>
      <c r="F134" s="76">
        <v>73889.71316184591</v>
      </c>
      <c r="G134" s="84">
        <v>-77.965324845561597</v>
      </c>
    </row>
    <row r="135" spans="1:7" x14ac:dyDescent="0.2">
      <c r="A135" s="11"/>
      <c r="B135" s="76" t="s">
        <v>298</v>
      </c>
      <c r="C135" s="76" t="s">
        <v>298</v>
      </c>
      <c r="D135" s="84" t="s">
        <v>298</v>
      </c>
      <c r="E135" s="76" t="s">
        <v>298</v>
      </c>
      <c r="F135" s="76" t="s">
        <v>298</v>
      </c>
      <c r="G135" s="84" t="s">
        <v>298</v>
      </c>
    </row>
    <row r="136" spans="1:7" x14ac:dyDescent="0.2">
      <c r="A136" s="16" t="s">
        <v>17</v>
      </c>
      <c r="B136" s="76">
        <v>89485.591701859244</v>
      </c>
      <c r="C136" s="76">
        <v>240463.70578143164</v>
      </c>
      <c r="D136" s="84">
        <v>-62.786237777106898</v>
      </c>
      <c r="E136" s="76">
        <v>705718.36383831967</v>
      </c>
      <c r="F136" s="76">
        <v>2650786.8868165463</v>
      </c>
      <c r="G136" s="84">
        <v>-73.377023730268604</v>
      </c>
    </row>
    <row r="137" spans="1:7" x14ac:dyDescent="0.2">
      <c r="A137" s="16" t="s">
        <v>18</v>
      </c>
      <c r="B137" s="76">
        <v>88331.176800023823</v>
      </c>
      <c r="C137" s="76">
        <v>235854.73383115217</v>
      </c>
      <c r="D137" s="84">
        <v>-62.5484825488981</v>
      </c>
      <c r="E137" s="76">
        <v>692432.11830057856</v>
      </c>
      <c r="F137" s="76">
        <v>2609797.6437279028</v>
      </c>
      <c r="G137" s="84">
        <v>-73.467976723609496</v>
      </c>
    </row>
    <row r="138" spans="1:7" x14ac:dyDescent="0.2">
      <c r="A138" s="16" t="s">
        <v>19</v>
      </c>
      <c r="B138" s="76">
        <v>75240.305126729028</v>
      </c>
      <c r="C138" s="76">
        <v>163622.3410455439</v>
      </c>
      <c r="D138" s="84">
        <v>-54.015872987793202</v>
      </c>
      <c r="E138" s="76">
        <v>522745.92569750734</v>
      </c>
      <c r="F138" s="76">
        <v>1858375.1532768598</v>
      </c>
      <c r="G138" s="84">
        <v>-71.870807421431905</v>
      </c>
    </row>
    <row r="139" spans="1:7" x14ac:dyDescent="0.2">
      <c r="A139" s="16" t="s">
        <v>20</v>
      </c>
      <c r="B139" s="76">
        <v>783.73377284996025</v>
      </c>
      <c r="C139" s="76">
        <v>8458.5950921215317</v>
      </c>
      <c r="D139" s="84">
        <v>-90.734468734885496</v>
      </c>
      <c r="E139" s="76">
        <v>18780.206225588034</v>
      </c>
      <c r="F139" s="76">
        <v>88007.193414074573</v>
      </c>
      <c r="G139" s="84">
        <v>-78.660600915624002</v>
      </c>
    </row>
    <row r="140" spans="1:7" x14ac:dyDescent="0.2">
      <c r="A140" s="11"/>
      <c r="B140" s="76" t="s">
        <v>298</v>
      </c>
      <c r="C140" s="76" t="s">
        <v>298</v>
      </c>
      <c r="D140" s="84" t="s">
        <v>298</v>
      </c>
      <c r="E140" s="76" t="s">
        <v>298</v>
      </c>
      <c r="F140" s="76" t="s">
        <v>298</v>
      </c>
      <c r="G140" s="84" t="s">
        <v>298</v>
      </c>
    </row>
    <row r="141" spans="1:7" x14ac:dyDescent="0.2">
      <c r="A141" s="16" t="s">
        <v>21</v>
      </c>
      <c r="B141" s="76">
        <v>1047.8011842901678</v>
      </c>
      <c r="C141" s="76">
        <v>4964.0224443907418</v>
      </c>
      <c r="D141" s="84">
        <v>-78.892094142842495</v>
      </c>
      <c r="E141" s="76">
        <v>12975.814398895822</v>
      </c>
      <c r="F141" s="76">
        <v>44304.320364862302</v>
      </c>
      <c r="G141" s="84">
        <v>-70.712078885230099</v>
      </c>
    </row>
    <row r="142" spans="1:7" x14ac:dyDescent="0.2">
      <c r="A142" s="16" t="s">
        <v>22</v>
      </c>
      <c r="B142" s="76">
        <v>348.95852172601752</v>
      </c>
      <c r="C142" s="76">
        <v>952.78309217929905</v>
      </c>
      <c r="D142" s="84">
        <v>-63.374820083357498</v>
      </c>
      <c r="E142" s="76">
        <v>3308.7470531164508</v>
      </c>
      <c r="F142" s="76">
        <v>7962.6305864460919</v>
      </c>
      <c r="G142" s="84">
        <v>-58.446558367927203</v>
      </c>
    </row>
    <row r="143" spans="1:7" x14ac:dyDescent="0.2">
      <c r="A143" s="16" t="s">
        <v>23</v>
      </c>
      <c r="B143" s="76">
        <v>255.86593694704086</v>
      </c>
      <c r="C143" s="76">
        <v>1783.5039675335552</v>
      </c>
      <c r="D143" s="84">
        <v>-85.653750055802604</v>
      </c>
      <c r="E143" s="76">
        <v>4030.3351774390203</v>
      </c>
      <c r="F143" s="76">
        <v>17300.564511592831</v>
      </c>
      <c r="G143" s="84">
        <v>-76.704025034915105</v>
      </c>
    </row>
    <row r="144" spans="1:7" x14ac:dyDescent="0.2">
      <c r="A144" s="11"/>
      <c r="B144" s="76" t="s">
        <v>298</v>
      </c>
      <c r="C144" s="76" t="s">
        <v>298</v>
      </c>
      <c r="D144" s="84" t="s">
        <v>298</v>
      </c>
      <c r="E144" s="76" t="s">
        <v>298</v>
      </c>
      <c r="F144" s="76" t="s">
        <v>298</v>
      </c>
      <c r="G144" s="84" t="s">
        <v>298</v>
      </c>
    </row>
    <row r="145" spans="1:7" x14ac:dyDescent="0.2">
      <c r="A145" s="16" t="s">
        <v>24</v>
      </c>
      <c r="B145" s="76">
        <v>1255.3272862600459</v>
      </c>
      <c r="C145" s="76">
        <v>5802.9870384749802</v>
      </c>
      <c r="D145" s="84">
        <v>-78.367566945489102</v>
      </c>
      <c r="E145" s="76">
        <v>15478.213962399259</v>
      </c>
      <c r="F145" s="76">
        <v>58799.108836926694</v>
      </c>
      <c r="G145" s="84">
        <v>-73.676107906113899</v>
      </c>
    </row>
    <row r="146" spans="1:7" x14ac:dyDescent="0.2">
      <c r="A146" s="16" t="s">
        <v>25</v>
      </c>
      <c r="B146" s="76">
        <v>410.08924263470516</v>
      </c>
      <c r="C146" s="76">
        <v>1438.7041299668972</v>
      </c>
      <c r="D146" s="84">
        <v>-71.495929281572202</v>
      </c>
      <c r="E146" s="76">
        <v>3922.7691121304979</v>
      </c>
      <c r="F146" s="76">
        <v>12148.624202617211</v>
      </c>
      <c r="G146" s="84">
        <v>-67.710178150992604</v>
      </c>
    </row>
    <row r="147" spans="1:7" x14ac:dyDescent="0.2">
      <c r="A147" s="16" t="s">
        <v>26</v>
      </c>
      <c r="B147" s="76">
        <v>398.01586014548388</v>
      </c>
      <c r="C147" s="76">
        <v>2531.3710735421741</v>
      </c>
      <c r="D147" s="84">
        <v>-84.276668707107603</v>
      </c>
      <c r="E147" s="76">
        <v>5892.4076798553297</v>
      </c>
      <c r="F147" s="76">
        <v>26014.858076284272</v>
      </c>
      <c r="G147" s="84">
        <v>-77.349837302295398</v>
      </c>
    </row>
    <row r="148" spans="1:7" x14ac:dyDescent="0.2">
      <c r="A148" s="11"/>
      <c r="B148" s="76" t="s">
        <v>298</v>
      </c>
      <c r="C148" s="76" t="s">
        <v>298</v>
      </c>
      <c r="D148" s="84" t="s">
        <v>298</v>
      </c>
      <c r="E148" s="76" t="s">
        <v>298</v>
      </c>
      <c r="F148" s="76" t="s">
        <v>298</v>
      </c>
      <c r="G148" s="84" t="s">
        <v>298</v>
      </c>
    </row>
    <row r="149" spans="1:7" x14ac:dyDescent="0.2">
      <c r="A149" s="16" t="s">
        <v>27</v>
      </c>
      <c r="B149" s="76">
        <v>48089.293334544098</v>
      </c>
      <c r="C149" s="76">
        <v>137832.32404301246</v>
      </c>
      <c r="D149" s="84">
        <v>-65.110293489981899</v>
      </c>
      <c r="E149" s="76">
        <v>402317.21514055395</v>
      </c>
      <c r="F149" s="76">
        <v>1361151.1317499345</v>
      </c>
      <c r="G149" s="84">
        <v>-70.442869586177196</v>
      </c>
    </row>
    <row r="150" spans="1:7" x14ac:dyDescent="0.2">
      <c r="A150" s="16" t="s">
        <v>28</v>
      </c>
      <c r="B150" s="76">
        <v>43159.860354240416</v>
      </c>
      <c r="C150" s="76">
        <v>119353.22532159671</v>
      </c>
      <c r="D150" s="84">
        <v>-63.838547104239197</v>
      </c>
      <c r="E150" s="76">
        <v>352457.42959084664</v>
      </c>
      <c r="F150" s="76">
        <v>1205698.0794664598</v>
      </c>
      <c r="G150" s="84">
        <v>-70.767355808776401</v>
      </c>
    </row>
    <row r="151" spans="1:7" x14ac:dyDescent="0.2">
      <c r="A151" s="16" t="s">
        <v>29</v>
      </c>
      <c r="B151" s="76">
        <v>12246.16990866533</v>
      </c>
      <c r="C151" s="76">
        <v>45804.414808094007</v>
      </c>
      <c r="D151" s="84">
        <v>-73.264214901613897</v>
      </c>
      <c r="E151" s="76">
        <v>124242.48631598192</v>
      </c>
      <c r="F151" s="76">
        <v>438107.29759497708</v>
      </c>
      <c r="G151" s="84">
        <v>-71.641082675860403</v>
      </c>
    </row>
    <row r="152" spans="1:7" x14ac:dyDescent="0.2">
      <c r="A152" s="16" t="s">
        <v>30</v>
      </c>
      <c r="B152" s="76">
        <v>38802.925303835487</v>
      </c>
      <c r="C152" s="76">
        <v>84085.841511609076</v>
      </c>
      <c r="D152" s="84">
        <v>-53.8531997702868</v>
      </c>
      <c r="E152" s="76">
        <v>279662.73162693303</v>
      </c>
      <c r="F152" s="76">
        <v>847233.42940297804</v>
      </c>
      <c r="G152" s="84">
        <v>-66.991065045202006</v>
      </c>
    </row>
    <row r="153" spans="1:7" x14ac:dyDescent="0.2">
      <c r="A153" s="16" t="s">
        <v>31</v>
      </c>
      <c r="B153" s="76">
        <v>584.87807535461548</v>
      </c>
      <c r="C153" s="76">
        <v>4430.238845291502</v>
      </c>
      <c r="D153" s="84">
        <v>-86.798046430922597</v>
      </c>
      <c r="E153" s="76">
        <v>10704.258311087853</v>
      </c>
      <c r="F153" s="76">
        <v>44181.278685152211</v>
      </c>
      <c r="G153" s="84">
        <v>-75.771959006960202</v>
      </c>
    </row>
    <row r="154" spans="1:7" x14ac:dyDescent="0.2">
      <c r="A154" s="11"/>
      <c r="B154" s="76" t="s">
        <v>298</v>
      </c>
      <c r="C154" s="76" t="s">
        <v>298</v>
      </c>
      <c r="D154" s="84" t="s">
        <v>298</v>
      </c>
      <c r="E154" s="76" t="s">
        <v>298</v>
      </c>
      <c r="F154" s="76" t="s">
        <v>298</v>
      </c>
      <c r="G154" s="84" t="s">
        <v>298</v>
      </c>
    </row>
    <row r="155" spans="1:7" x14ac:dyDescent="0.2">
      <c r="A155" s="16" t="s">
        <v>32</v>
      </c>
      <c r="B155" s="76">
        <v>136225.6897648852</v>
      </c>
      <c r="C155" s="76">
        <v>433216.16510221973</v>
      </c>
      <c r="D155" s="84">
        <v>-68.554799950103003</v>
      </c>
      <c r="E155" s="76">
        <v>1270697.3759046504</v>
      </c>
      <c r="F155" s="76">
        <v>4615213.1614251696</v>
      </c>
      <c r="G155" s="84">
        <v>-72.467200723784998</v>
      </c>
    </row>
    <row r="156" spans="1:7" x14ac:dyDescent="0.2">
      <c r="A156" s="16" t="s">
        <v>33</v>
      </c>
      <c r="B156" s="76">
        <v>120698.40269561227</v>
      </c>
      <c r="C156" s="76">
        <v>342907.82675333554</v>
      </c>
      <c r="D156" s="84">
        <v>-64.801502538338198</v>
      </c>
      <c r="E156" s="76">
        <v>1066727.3119181464</v>
      </c>
      <c r="F156" s="76">
        <v>3740735.8530687965</v>
      </c>
      <c r="G156" s="84">
        <v>-71.483490045333397</v>
      </c>
    </row>
    <row r="157" spans="1:7" x14ac:dyDescent="0.2">
      <c r="A157" s="16" t="s">
        <v>34</v>
      </c>
      <c r="B157" s="76">
        <v>15527.287069279551</v>
      </c>
      <c r="C157" s="76">
        <v>90308.338348756399</v>
      </c>
      <c r="D157" s="84">
        <v>-82.806363893757407</v>
      </c>
      <c r="E157" s="76">
        <v>203970.06398603634</v>
      </c>
      <c r="F157" s="76">
        <v>874477.30835655134</v>
      </c>
      <c r="G157" s="84">
        <v>-76.675202199429606</v>
      </c>
    </row>
    <row r="158" spans="1:7" x14ac:dyDescent="0.2">
      <c r="A158" s="16" t="s">
        <v>35</v>
      </c>
      <c r="B158" s="76">
        <v>211547.71613510395</v>
      </c>
      <c r="C158" s="76">
        <v>559336.0289392136</v>
      </c>
      <c r="D158" s="84">
        <v>-62.178778911076698</v>
      </c>
      <c r="E158" s="76">
        <v>1794947.1586470772</v>
      </c>
      <c r="F158" s="76">
        <v>6114793.8103265595</v>
      </c>
      <c r="G158" s="84">
        <v>-70.645826918713098</v>
      </c>
    </row>
    <row r="159" spans="1:7" x14ac:dyDescent="0.2">
      <c r="A159" s="16" t="s">
        <v>36</v>
      </c>
      <c r="B159" s="76">
        <v>18843.580769721888</v>
      </c>
      <c r="C159" s="76">
        <v>115074.22230208178</v>
      </c>
      <c r="D159" s="84">
        <v>-83.624846301150299</v>
      </c>
      <c r="E159" s="76">
        <v>267694.88493364648</v>
      </c>
      <c r="F159" s="76">
        <v>1139012.2136438701</v>
      </c>
      <c r="G159" s="84">
        <v>-76.497628231987903</v>
      </c>
    </row>
    <row r="160" spans="1:7" x14ac:dyDescent="0.2">
      <c r="A160" s="86" t="s">
        <v>37</v>
      </c>
      <c r="B160" s="79">
        <v>1.0944446739858218</v>
      </c>
      <c r="C160" s="79">
        <v>1.2248981528797194</v>
      </c>
      <c r="D160" s="84">
        <v>-10.6501490419594</v>
      </c>
      <c r="E160" s="79">
        <v>1.1708128860149185</v>
      </c>
      <c r="F160" s="79">
        <v>1.2129332037028413</v>
      </c>
      <c r="G160" s="84">
        <v>-3.47259993867246</v>
      </c>
    </row>
    <row r="161" spans="1:7" x14ac:dyDescent="0.2">
      <c r="A161" s="11"/>
      <c r="B161" s="80" t="s">
        <v>298</v>
      </c>
      <c r="C161" s="80" t="s">
        <v>298</v>
      </c>
      <c r="D161" s="74" t="s">
        <v>298</v>
      </c>
      <c r="E161" s="80" t="s">
        <v>298</v>
      </c>
      <c r="F161" s="80" t="s">
        <v>298</v>
      </c>
      <c r="G161" s="84" t="s">
        <v>298</v>
      </c>
    </row>
    <row r="162" spans="1:7" x14ac:dyDescent="0.2">
      <c r="A162" s="16" t="s">
        <v>38</v>
      </c>
      <c r="B162" s="79">
        <v>12.312643222496243</v>
      </c>
      <c r="C162" s="79">
        <v>9.8270485974418591</v>
      </c>
      <c r="D162" s="84">
        <v>25.293399136149802</v>
      </c>
      <c r="E162" s="79">
        <v>11.304476985103724</v>
      </c>
      <c r="F162" s="79">
        <v>9.1724373537405093</v>
      </c>
      <c r="G162" s="84">
        <v>23.243981388368599</v>
      </c>
    </row>
    <row r="163" spans="1:7" x14ac:dyDescent="0.2">
      <c r="A163" s="16" t="s">
        <v>39</v>
      </c>
      <c r="B163" s="81" t="s">
        <v>298</v>
      </c>
      <c r="C163" s="81" t="s">
        <v>298</v>
      </c>
      <c r="D163" s="84" t="s">
        <v>298</v>
      </c>
      <c r="E163" s="81" t="s">
        <v>298</v>
      </c>
      <c r="F163" s="81" t="s">
        <v>298</v>
      </c>
      <c r="G163" s="84" t="s">
        <v>298</v>
      </c>
    </row>
    <row r="164" spans="1:7" x14ac:dyDescent="0.2">
      <c r="A164" s="11"/>
      <c r="B164" s="73" t="s">
        <v>298</v>
      </c>
      <c r="C164" s="73" t="s">
        <v>298</v>
      </c>
      <c r="D164" s="74" t="s">
        <v>298</v>
      </c>
      <c r="E164" s="73" t="s">
        <v>298</v>
      </c>
      <c r="F164" s="73" t="s">
        <v>298</v>
      </c>
      <c r="G164" s="84" t="s">
        <v>298</v>
      </c>
    </row>
    <row r="165" spans="1:7" x14ac:dyDescent="0.2">
      <c r="A165" s="16" t="s">
        <v>95</v>
      </c>
      <c r="B165" s="82" t="s">
        <v>298</v>
      </c>
      <c r="C165" s="82" t="s">
        <v>298</v>
      </c>
      <c r="D165" s="84" t="s">
        <v>298</v>
      </c>
      <c r="E165" s="82" t="s">
        <v>298</v>
      </c>
      <c r="F165" s="82" t="s">
        <v>298</v>
      </c>
      <c r="G165" s="84" t="s">
        <v>298</v>
      </c>
    </row>
    <row r="166" spans="1:7" x14ac:dyDescent="0.2">
      <c r="A166" s="16" t="s">
        <v>41</v>
      </c>
      <c r="B166" s="76">
        <v>84659.585852906195</v>
      </c>
      <c r="C166" s="76">
        <v>346795.2317151663</v>
      </c>
      <c r="D166" s="84">
        <v>-75.588019064102994</v>
      </c>
      <c r="E166" s="76">
        <v>972553.37227395945</v>
      </c>
      <c r="F166" s="76">
        <v>3863229.2268601218</v>
      </c>
      <c r="G166" s="84">
        <v>-74.825377549123303</v>
      </c>
    </row>
    <row r="167" spans="1:7" x14ac:dyDescent="0.2">
      <c r="A167" s="16" t="s">
        <v>42</v>
      </c>
      <c r="B167" s="76">
        <v>70402.365117142923</v>
      </c>
      <c r="C167" s="76">
        <v>290108.68799941207</v>
      </c>
      <c r="D167" s="84">
        <v>-75.732417528534796</v>
      </c>
      <c r="E167" s="76">
        <v>817412.75525677402</v>
      </c>
      <c r="F167" s="76">
        <v>3263869.5777590214</v>
      </c>
      <c r="G167" s="84">
        <v>-74.955716342746399</v>
      </c>
    </row>
    <row r="168" spans="1:7" x14ac:dyDescent="0.2">
      <c r="A168" s="16" t="s">
        <v>43</v>
      </c>
      <c r="B168" s="76">
        <v>48945.215904936573</v>
      </c>
      <c r="C168" s="76">
        <v>114816.86042362342</v>
      </c>
      <c r="D168" s="84">
        <v>-57.3710553272835</v>
      </c>
      <c r="E168" s="76">
        <v>369174.34266995895</v>
      </c>
      <c r="F168" s="76">
        <v>1245479.9485096352</v>
      </c>
      <c r="G168" s="84">
        <v>-70.358869035850802</v>
      </c>
    </row>
    <row r="169" spans="1:7" x14ac:dyDescent="0.2">
      <c r="A169" s="16" t="s">
        <v>44</v>
      </c>
      <c r="B169" s="76">
        <v>41529.906286791345</v>
      </c>
      <c r="C169" s="76">
        <v>91625.329721018323</v>
      </c>
      <c r="D169" s="84">
        <v>-54.674208089354799</v>
      </c>
      <c r="E169" s="76">
        <v>299144.69504673651</v>
      </c>
      <c r="F169" s="76">
        <v>998050.35269328114</v>
      </c>
      <c r="G169" s="84">
        <v>-70.027093899673304</v>
      </c>
    </row>
    <row r="170" spans="1:7" x14ac:dyDescent="0.2">
      <c r="A170" s="16" t="s">
        <v>45</v>
      </c>
      <c r="B170" s="76">
        <v>22294.140841073229</v>
      </c>
      <c r="C170" s="76">
        <v>53714.602538095256</v>
      </c>
      <c r="D170" s="84">
        <v>-58.495195370268497</v>
      </c>
      <c r="E170" s="76">
        <v>188121.3718344699</v>
      </c>
      <c r="F170" s="76">
        <v>694653.0851081264</v>
      </c>
      <c r="G170" s="84">
        <v>-72.918658843185298</v>
      </c>
    </row>
    <row r="171" spans="1:7" x14ac:dyDescent="0.2">
      <c r="A171" s="40" t="s">
        <v>46</v>
      </c>
      <c r="B171" s="83">
        <v>18486.723049674754</v>
      </c>
      <c r="C171" s="83">
        <v>41682.030581352541</v>
      </c>
      <c r="D171" s="85">
        <v>-55.648218688402302</v>
      </c>
      <c r="E171" s="83">
        <v>149065.15533098768</v>
      </c>
      <c r="F171" s="83">
        <v>548770.97746458824</v>
      </c>
      <c r="G171" s="85">
        <v>-72.836545398283803</v>
      </c>
    </row>
    <row r="172" spans="1:7" x14ac:dyDescent="0.2">
      <c r="A172" s="41" t="s">
        <v>47</v>
      </c>
      <c r="B172" s="42"/>
      <c r="C172" s="42"/>
      <c r="D172" s="42"/>
      <c r="E172" s="42"/>
      <c r="F172" s="42"/>
      <c r="G172" s="42"/>
    </row>
    <row r="173" spans="1:7" x14ac:dyDescent="0.2">
      <c r="B173" s="71"/>
      <c r="C173" s="71"/>
      <c r="D173" s="71"/>
      <c r="E173" s="71"/>
      <c r="F173" s="71"/>
      <c r="G173" s="71"/>
    </row>
    <row r="174" spans="1:7" x14ac:dyDescent="0.2">
      <c r="A174" s="282" t="s">
        <v>96</v>
      </c>
      <c r="B174" s="282"/>
      <c r="C174" s="282"/>
      <c r="D174" s="282"/>
      <c r="E174" s="282"/>
      <c r="F174" s="282"/>
      <c r="G174" s="282"/>
    </row>
    <row r="175" spans="1:7" x14ac:dyDescent="0.2">
      <c r="A175" s="46"/>
      <c r="B175" s="47"/>
      <c r="C175" s="47"/>
      <c r="D175" s="47"/>
      <c r="E175" s="47"/>
      <c r="F175" s="47"/>
      <c r="G175" s="47"/>
    </row>
    <row r="176" spans="1:7" x14ac:dyDescent="0.2">
      <c r="A176" s="4"/>
      <c r="B176" s="279" t="s">
        <v>219</v>
      </c>
      <c r="C176" s="280"/>
      <c r="D176" s="281"/>
      <c r="E176" s="5" t="s">
        <v>1</v>
      </c>
      <c r="F176" s="5"/>
      <c r="G176" s="6"/>
    </row>
    <row r="177" spans="1:7" x14ac:dyDescent="0.2">
      <c r="A177" s="7"/>
      <c r="B177" s="8" t="s">
        <v>296</v>
      </c>
      <c r="C177" s="9">
        <v>2019</v>
      </c>
      <c r="D177" s="10" t="s">
        <v>2</v>
      </c>
      <c r="E177" s="8" t="s">
        <v>296</v>
      </c>
      <c r="F177" s="9">
        <v>2019</v>
      </c>
      <c r="G177" s="10" t="s">
        <v>2</v>
      </c>
    </row>
    <row r="178" spans="1:7" x14ac:dyDescent="0.2">
      <c r="A178" s="11"/>
      <c r="B178" s="73"/>
      <c r="C178" s="73"/>
      <c r="D178" s="73"/>
      <c r="E178" s="73"/>
      <c r="F178" s="73"/>
      <c r="G178" s="82"/>
    </row>
    <row r="179" spans="1:7" x14ac:dyDescent="0.2">
      <c r="A179" s="16" t="s">
        <v>49</v>
      </c>
      <c r="B179" s="73"/>
      <c r="C179" s="73"/>
      <c r="D179" s="73"/>
      <c r="E179" s="73"/>
      <c r="F179" s="73"/>
      <c r="G179" s="82"/>
    </row>
    <row r="180" spans="1:7" x14ac:dyDescent="0.2">
      <c r="A180" s="16" t="s">
        <v>50</v>
      </c>
      <c r="B180" s="76">
        <v>46.923008115994669</v>
      </c>
      <c r="C180" s="76">
        <v>8872.9331940492684</v>
      </c>
      <c r="D180" s="88">
        <v>-99.471166894985004</v>
      </c>
      <c r="E180" s="76">
        <v>21919.118243065459</v>
      </c>
      <c r="F180" s="76">
        <v>118052.47706817416</v>
      </c>
      <c r="G180" s="88">
        <v>-81.432733317059203</v>
      </c>
    </row>
    <row r="181" spans="1:7" x14ac:dyDescent="0.2">
      <c r="A181" s="16" t="s">
        <v>51</v>
      </c>
      <c r="B181" s="76">
        <v>51569.799125596444</v>
      </c>
      <c r="C181" s="76">
        <v>104213.23624658804</v>
      </c>
      <c r="D181" s="88">
        <v>-50.515115945950797</v>
      </c>
      <c r="E181" s="76">
        <v>341702.89572069142</v>
      </c>
      <c r="F181" s="76">
        <v>837415.59370492154</v>
      </c>
      <c r="G181" s="88">
        <v>-59.1955418206487</v>
      </c>
    </row>
    <row r="182" spans="1:7" x14ac:dyDescent="0.2">
      <c r="A182" s="16" t="s">
        <v>52</v>
      </c>
      <c r="B182" s="76">
        <v>2555.007830906231</v>
      </c>
      <c r="C182" s="76">
        <v>9114.278213147978</v>
      </c>
      <c r="D182" s="88">
        <v>-71.966975649037593</v>
      </c>
      <c r="E182" s="76">
        <v>27331.405719111859</v>
      </c>
      <c r="F182" s="76">
        <v>94589.85664209674</v>
      </c>
      <c r="G182" s="88">
        <v>-71.105352424280795</v>
      </c>
    </row>
    <row r="183" spans="1:7" x14ac:dyDescent="0.2">
      <c r="A183" s="65" t="s">
        <v>53</v>
      </c>
      <c r="B183" s="76">
        <v>32188.661592558146</v>
      </c>
      <c r="C183" s="76">
        <v>82421.666853369112</v>
      </c>
      <c r="D183" s="88">
        <v>-60.946359347690901</v>
      </c>
      <c r="E183" s="76">
        <v>255879.77688250429</v>
      </c>
      <c r="F183" s="76">
        <v>889061.07251253678</v>
      </c>
      <c r="G183" s="88">
        <v>-71.219100150299695</v>
      </c>
    </row>
    <row r="184" spans="1:7" x14ac:dyDescent="0.2">
      <c r="A184" s="65" t="s">
        <v>54</v>
      </c>
      <c r="B184" s="76">
        <v>1150.2401171102076</v>
      </c>
      <c r="C184" s="76">
        <v>6003.3727019962516</v>
      </c>
      <c r="D184" s="88">
        <v>-80.840101486157494</v>
      </c>
      <c r="E184" s="76">
        <v>16751.875749263014</v>
      </c>
      <c r="F184" s="76">
        <v>55811.385840564646</v>
      </c>
      <c r="G184" s="88">
        <v>-69.984841807874503</v>
      </c>
    </row>
    <row r="185" spans="1:7" x14ac:dyDescent="0.2">
      <c r="A185" s="65" t="s">
        <v>55</v>
      </c>
      <c r="B185" s="76">
        <v>1056.4812945714584</v>
      </c>
      <c r="C185" s="76">
        <v>5662.1328509021996</v>
      </c>
      <c r="D185" s="88">
        <v>-81.341283887340794</v>
      </c>
      <c r="E185" s="76">
        <v>16782.940841100557</v>
      </c>
      <c r="F185" s="76">
        <v>50243.002180559139</v>
      </c>
      <c r="G185" s="88">
        <v>-66.596460974232002</v>
      </c>
    </row>
    <row r="186" spans="1:7" x14ac:dyDescent="0.2">
      <c r="A186" s="65" t="s">
        <v>56</v>
      </c>
      <c r="B186" s="76">
        <v>3520.4696854867457</v>
      </c>
      <c r="C186" s="76">
        <v>9784.9519083715568</v>
      </c>
      <c r="D186" s="88">
        <v>-64.021594398692997</v>
      </c>
      <c r="E186" s="76">
        <v>33933.61352501528</v>
      </c>
      <c r="F186" s="76">
        <v>102367.07609065683</v>
      </c>
      <c r="G186" s="88">
        <v>-66.851047406137198</v>
      </c>
    </row>
    <row r="187" spans="1:7" x14ac:dyDescent="0.2">
      <c r="A187" s="65" t="s">
        <v>57</v>
      </c>
      <c r="B187" s="76">
        <v>829.12874746186458</v>
      </c>
      <c r="C187" s="76">
        <v>3492.7368999532478</v>
      </c>
      <c r="D187" s="88">
        <v>-76.261345437357093</v>
      </c>
      <c r="E187" s="76">
        <v>11292.043125574834</v>
      </c>
      <c r="F187" s="76">
        <v>38016.050191069626</v>
      </c>
      <c r="G187" s="88">
        <v>-70.296642947332103</v>
      </c>
    </row>
    <row r="188" spans="1:7" x14ac:dyDescent="0.2">
      <c r="A188" s="65" t="s">
        <v>58</v>
      </c>
      <c r="B188" s="76">
        <v>4570.4302836368379</v>
      </c>
      <c r="C188" s="76">
        <v>13970.570649057676</v>
      </c>
      <c r="D188" s="88">
        <v>-67.285299946247207</v>
      </c>
      <c r="E188" s="76">
        <v>49781.231571438861</v>
      </c>
      <c r="F188" s="76">
        <v>144803.73501908692</v>
      </c>
      <c r="G188" s="88">
        <v>-65.621583196816601</v>
      </c>
    </row>
    <row r="189" spans="1:7" x14ac:dyDescent="0.2">
      <c r="A189" s="16"/>
      <c r="B189" s="78" t="s">
        <v>298</v>
      </c>
      <c r="C189" s="78" t="s">
        <v>298</v>
      </c>
      <c r="D189" s="88" t="s">
        <v>298</v>
      </c>
      <c r="E189" s="78" t="s">
        <v>298</v>
      </c>
      <c r="F189" s="78" t="s">
        <v>298</v>
      </c>
      <c r="G189" s="88" t="s">
        <v>298</v>
      </c>
    </row>
    <row r="190" spans="1:7" x14ac:dyDescent="0.2">
      <c r="A190" s="16" t="s">
        <v>97</v>
      </c>
      <c r="B190" s="76" t="s">
        <v>298</v>
      </c>
      <c r="C190" s="76" t="s">
        <v>298</v>
      </c>
      <c r="D190" s="88" t="s">
        <v>298</v>
      </c>
      <c r="E190" s="76" t="s">
        <v>298</v>
      </c>
      <c r="F190" s="76" t="s">
        <v>298</v>
      </c>
      <c r="G190" s="88" t="s">
        <v>298</v>
      </c>
    </row>
    <row r="191" spans="1:7" x14ac:dyDescent="0.2">
      <c r="A191" s="16" t="s">
        <v>60</v>
      </c>
      <c r="B191" s="76">
        <v>176572.5289882147</v>
      </c>
      <c r="C191" s="76">
        <v>564560.16367485072</v>
      </c>
      <c r="D191" s="88">
        <v>-68.723877391762102</v>
      </c>
      <c r="E191" s="76">
        <v>1584665.3900517549</v>
      </c>
      <c r="F191" s="76">
        <v>6057785.7961695027</v>
      </c>
      <c r="G191" s="88">
        <v>-73.840848069375795</v>
      </c>
    </row>
    <row r="192" spans="1:7" x14ac:dyDescent="0.2">
      <c r="A192" s="16" t="s">
        <v>61</v>
      </c>
      <c r="B192" s="76">
        <v>6205.1456205406439</v>
      </c>
      <c r="C192" s="76">
        <v>17910.60705879844</v>
      </c>
      <c r="D192" s="88">
        <v>-65.354911756090303</v>
      </c>
      <c r="E192" s="76">
        <v>58503.490997669316</v>
      </c>
      <c r="F192" s="76">
        <v>268088.37321108778</v>
      </c>
      <c r="G192" s="88">
        <v>-78.177535154945105</v>
      </c>
    </row>
    <row r="193" spans="1:7" x14ac:dyDescent="0.2">
      <c r="A193" s="16" t="s">
        <v>62</v>
      </c>
      <c r="B193" s="76">
        <v>5180.4549089528409</v>
      </c>
      <c r="C193" s="76">
        <v>15028.546363875299</v>
      </c>
      <c r="D193" s="88">
        <v>-65.529234940477707</v>
      </c>
      <c r="E193" s="76">
        <v>47436.184418923382</v>
      </c>
      <c r="F193" s="76">
        <v>226004.790128027</v>
      </c>
      <c r="G193" s="88">
        <v>-79.010982735343006</v>
      </c>
    </row>
    <row r="194" spans="1:7" x14ac:dyDescent="0.2">
      <c r="A194" s="16" t="s">
        <v>63</v>
      </c>
      <c r="B194" s="76">
        <v>1326.0052160319585</v>
      </c>
      <c r="C194" s="76">
        <v>3711.4425225354535</v>
      </c>
      <c r="D194" s="88">
        <v>-64.272511079435901</v>
      </c>
      <c r="E194" s="76">
        <v>14287.821683562086</v>
      </c>
      <c r="F194" s="76">
        <v>55277.812737321743</v>
      </c>
      <c r="G194" s="88">
        <v>-74.152700738255803</v>
      </c>
    </row>
    <row r="195" spans="1:7" x14ac:dyDescent="0.2">
      <c r="A195" s="16" t="s">
        <v>64</v>
      </c>
      <c r="B195" s="76">
        <v>171611.02574677501</v>
      </c>
      <c r="C195" s="76">
        <v>550118.28736748535</v>
      </c>
      <c r="D195" s="88">
        <v>-68.804704426752295</v>
      </c>
      <c r="E195" s="76">
        <v>1537127.4377085655</v>
      </c>
      <c r="F195" s="76">
        <v>5833535.9404700026</v>
      </c>
      <c r="G195" s="88">
        <v>-73.650159124849395</v>
      </c>
    </row>
    <row r="196" spans="1:7" x14ac:dyDescent="0.2">
      <c r="A196" s="11"/>
      <c r="B196" s="76" t="s">
        <v>298</v>
      </c>
      <c r="C196" s="76" t="s">
        <v>298</v>
      </c>
      <c r="D196" s="88" t="s">
        <v>298</v>
      </c>
      <c r="E196" s="76" t="s">
        <v>298</v>
      </c>
      <c r="F196" s="76" t="s">
        <v>298</v>
      </c>
      <c r="G196" s="88" t="s">
        <v>298</v>
      </c>
    </row>
    <row r="197" spans="1:7" x14ac:dyDescent="0.2">
      <c r="A197" s="16" t="s">
        <v>65</v>
      </c>
      <c r="B197" s="76">
        <v>1271.1976729962198</v>
      </c>
      <c r="C197" s="76">
        <v>14798.741625807808</v>
      </c>
      <c r="D197" s="88">
        <v>-91.4100961748034</v>
      </c>
      <c r="E197" s="76">
        <v>99346.989721535516</v>
      </c>
      <c r="F197" s="76">
        <v>313185.03876114381</v>
      </c>
      <c r="G197" s="88">
        <v>-68.278500750061596</v>
      </c>
    </row>
    <row r="198" spans="1:7" x14ac:dyDescent="0.2">
      <c r="A198" s="16" t="s">
        <v>66</v>
      </c>
      <c r="B198" s="76">
        <v>505.50009467519408</v>
      </c>
      <c r="C198" s="76">
        <v>8554.8778851248753</v>
      </c>
      <c r="D198" s="88">
        <v>-94.091089300594803</v>
      </c>
      <c r="E198" s="76">
        <v>63252.24742308227</v>
      </c>
      <c r="F198" s="76">
        <v>183399.37138425512</v>
      </c>
      <c r="G198" s="88">
        <v>-65.511197260018307</v>
      </c>
    </row>
    <row r="199" spans="1:7" x14ac:dyDescent="0.2">
      <c r="A199" s="16" t="s">
        <v>67</v>
      </c>
      <c r="B199" s="76">
        <v>416.66809697391989</v>
      </c>
      <c r="C199" s="76">
        <v>4670.5480191769675</v>
      </c>
      <c r="D199" s="88">
        <v>-91.078817833301201</v>
      </c>
      <c r="E199" s="76">
        <v>21459.648390437906</v>
      </c>
      <c r="F199" s="76">
        <v>76340.918819120299</v>
      </c>
      <c r="G199" s="88">
        <v>-71.889716914092006</v>
      </c>
    </row>
    <row r="200" spans="1:7" x14ac:dyDescent="0.2">
      <c r="A200" s="16" t="s">
        <v>68</v>
      </c>
      <c r="B200" s="76">
        <v>391.65226019437165</v>
      </c>
      <c r="C200" s="76">
        <v>1981.3428049603342</v>
      </c>
      <c r="D200" s="88">
        <v>-80.232988495788703</v>
      </c>
      <c r="E200" s="76">
        <v>17901.006808030324</v>
      </c>
      <c r="F200" s="76">
        <v>64158.179190275274</v>
      </c>
      <c r="G200" s="88">
        <v>-72.098636473237605</v>
      </c>
    </row>
    <row r="201" spans="1:7" x14ac:dyDescent="0.2">
      <c r="A201" s="11"/>
      <c r="B201" s="76" t="s">
        <v>298</v>
      </c>
      <c r="C201" s="76" t="s">
        <v>298</v>
      </c>
      <c r="D201" s="88" t="s">
        <v>298</v>
      </c>
      <c r="E201" s="76" t="s">
        <v>298</v>
      </c>
      <c r="F201" s="76" t="s">
        <v>298</v>
      </c>
      <c r="G201" s="88" t="s">
        <v>298</v>
      </c>
    </row>
    <row r="202" spans="1:7" x14ac:dyDescent="0.2">
      <c r="A202" s="16" t="s">
        <v>69</v>
      </c>
      <c r="B202" s="76">
        <v>6768.557976202208</v>
      </c>
      <c r="C202" s="76">
        <v>19487.415256421042</v>
      </c>
      <c r="D202" s="88">
        <v>-65.267030608525701</v>
      </c>
      <c r="E202" s="76">
        <v>95169.866612067664</v>
      </c>
      <c r="F202" s="76">
        <v>252842.60438378787</v>
      </c>
      <c r="G202" s="88">
        <v>-62.360035467911104</v>
      </c>
    </row>
    <row r="203" spans="1:7" x14ac:dyDescent="0.2">
      <c r="A203" s="16" t="s">
        <v>70</v>
      </c>
      <c r="B203" s="76">
        <v>52394.329122484538</v>
      </c>
      <c r="C203" s="76">
        <v>87645.400841607407</v>
      </c>
      <c r="D203" s="88">
        <v>-40.220104398665001</v>
      </c>
      <c r="E203" s="76">
        <v>313666.16599377373</v>
      </c>
      <c r="F203" s="76">
        <v>751377.43151330226</v>
      </c>
      <c r="G203" s="88">
        <v>-58.254513266117399</v>
      </c>
    </row>
    <row r="204" spans="1:7" x14ac:dyDescent="0.2">
      <c r="A204" s="16" t="s">
        <v>71</v>
      </c>
      <c r="B204" s="76">
        <v>1398.3609798992638</v>
      </c>
      <c r="C204" s="76">
        <v>5469.0611845662506</v>
      </c>
      <c r="D204" s="88">
        <v>-74.431425564492599</v>
      </c>
      <c r="E204" s="76">
        <v>34722.491019093504</v>
      </c>
      <c r="F204" s="76">
        <v>87019.932630985641</v>
      </c>
      <c r="G204" s="88">
        <v>-60.098232704526701</v>
      </c>
    </row>
    <row r="205" spans="1:7" x14ac:dyDescent="0.2">
      <c r="A205" s="16" t="s">
        <v>72</v>
      </c>
      <c r="B205" s="76">
        <v>393.93133388840522</v>
      </c>
      <c r="C205" s="76">
        <v>855.93923212436925</v>
      </c>
      <c r="D205" s="88">
        <v>-53.976717142559203</v>
      </c>
      <c r="E205" s="76">
        <v>6856.7121240920605</v>
      </c>
      <c r="F205" s="76">
        <v>14948.157462836605</v>
      </c>
      <c r="G205" s="88">
        <v>-54.130051538867598</v>
      </c>
    </row>
    <row r="206" spans="1:7" x14ac:dyDescent="0.2">
      <c r="A206" s="16" t="s">
        <v>73</v>
      </c>
      <c r="B206" s="76">
        <v>492.47023140552272</v>
      </c>
      <c r="C206" s="76">
        <v>9210.6189168619076</v>
      </c>
      <c r="D206" s="88">
        <v>-94.653234100219294</v>
      </c>
      <c r="E206" s="76">
        <v>13637.896006211571</v>
      </c>
      <c r="F206" s="76">
        <v>68766.573998362044</v>
      </c>
      <c r="G206" s="88">
        <v>-80.167841418802695</v>
      </c>
    </row>
    <row r="207" spans="1:7" x14ac:dyDescent="0.2">
      <c r="A207" s="16" t="s">
        <v>74</v>
      </c>
      <c r="B207" s="76">
        <v>4826.6496861709647</v>
      </c>
      <c r="C207" s="76">
        <v>18230.388788771776</v>
      </c>
      <c r="D207" s="88">
        <v>-73.524153861470396</v>
      </c>
      <c r="E207" s="76">
        <v>72079.01781948829</v>
      </c>
      <c r="F207" s="76">
        <v>236693.43926159764</v>
      </c>
      <c r="G207" s="88">
        <v>-69.547521872870604</v>
      </c>
    </row>
    <row r="208" spans="1:7" x14ac:dyDescent="0.2">
      <c r="A208" s="11"/>
      <c r="B208" s="73" t="s">
        <v>298</v>
      </c>
      <c r="C208" s="73" t="s">
        <v>298</v>
      </c>
      <c r="D208" s="88" t="s">
        <v>298</v>
      </c>
      <c r="E208" s="73" t="s">
        <v>298</v>
      </c>
      <c r="F208" s="73" t="s">
        <v>298</v>
      </c>
      <c r="G208" s="88" t="s">
        <v>298</v>
      </c>
    </row>
    <row r="209" spans="1:7" x14ac:dyDescent="0.2">
      <c r="A209" s="16" t="s">
        <v>98</v>
      </c>
      <c r="B209" s="82" t="s">
        <v>298</v>
      </c>
      <c r="C209" s="82" t="s">
        <v>298</v>
      </c>
      <c r="D209" s="88" t="s">
        <v>298</v>
      </c>
      <c r="E209" s="82" t="s">
        <v>298</v>
      </c>
      <c r="F209" s="82" t="s">
        <v>298</v>
      </c>
      <c r="G209" s="88" t="s">
        <v>298</v>
      </c>
    </row>
    <row r="210" spans="1:7" x14ac:dyDescent="0.2">
      <c r="A210" s="16" t="s">
        <v>76</v>
      </c>
      <c r="B210" s="77">
        <v>23.408465611241631</v>
      </c>
      <c r="C210" s="77">
        <v>24.497880042077586</v>
      </c>
      <c r="D210" s="88">
        <v>-1.0894144308359599</v>
      </c>
      <c r="E210" s="77">
        <v>24.722452115985643</v>
      </c>
      <c r="F210" s="77">
        <v>28.233770968903432</v>
      </c>
      <c r="G210" s="88">
        <v>-3.5113188529177899</v>
      </c>
    </row>
    <row r="211" spans="1:7" x14ac:dyDescent="0.2">
      <c r="A211" s="16" t="s">
        <v>77</v>
      </c>
      <c r="B211" s="77">
        <v>76.591534388793917</v>
      </c>
      <c r="C211" s="77">
        <v>75.502119957706356</v>
      </c>
      <c r="D211" s="88">
        <v>1.08941443108756</v>
      </c>
      <c r="E211" s="77">
        <v>75.277547884032089</v>
      </c>
      <c r="F211" s="77">
        <v>71.766229031145187</v>
      </c>
      <c r="G211" s="88">
        <v>3.5113188528868999</v>
      </c>
    </row>
    <row r="212" spans="1:7" x14ac:dyDescent="0.2">
      <c r="A212" s="86" t="s">
        <v>78</v>
      </c>
      <c r="B212" s="77">
        <v>6.8924774379887808</v>
      </c>
      <c r="C212" s="77">
        <v>6.3723474958017592</v>
      </c>
      <c r="D212" s="88">
        <v>8.1622972151109892</v>
      </c>
      <c r="E212" s="77">
        <v>6.4591259906979355</v>
      </c>
      <c r="F212" s="77">
        <v>5.7857330844529411</v>
      </c>
      <c r="G212" s="88">
        <v>11.638851921020899</v>
      </c>
    </row>
    <row r="213" spans="1:7" x14ac:dyDescent="0.2">
      <c r="A213" s="11"/>
      <c r="B213" s="73" t="s">
        <v>298</v>
      </c>
      <c r="C213" s="73" t="s">
        <v>298</v>
      </c>
      <c r="D213" s="88" t="s">
        <v>298</v>
      </c>
      <c r="E213" s="73" t="s">
        <v>298</v>
      </c>
      <c r="F213" s="73" t="s">
        <v>298</v>
      </c>
      <c r="G213" s="88" t="s">
        <v>298</v>
      </c>
    </row>
    <row r="214" spans="1:7" x14ac:dyDescent="0.2">
      <c r="A214" s="16" t="s">
        <v>79</v>
      </c>
      <c r="B214" s="76">
        <v>1288.3702143057906</v>
      </c>
      <c r="C214" s="76">
        <v>10474.646210083018</v>
      </c>
      <c r="D214" s="88">
        <v>-87.700107588687899</v>
      </c>
      <c r="E214" s="76">
        <v>40065.683936180925</v>
      </c>
      <c r="F214" s="76">
        <v>163616.69944432282</v>
      </c>
      <c r="G214" s="88">
        <v>-75.512472704648999</v>
      </c>
    </row>
    <row r="215" spans="1:7" x14ac:dyDescent="0.2">
      <c r="A215" s="16" t="s">
        <v>80</v>
      </c>
      <c r="B215" s="76">
        <v>229102.92669049226</v>
      </c>
      <c r="C215" s="76">
        <v>663935.60503219231</v>
      </c>
      <c r="D215" s="88">
        <v>-65.493200702892906</v>
      </c>
      <c r="E215" s="76">
        <v>2022576.3596444046</v>
      </c>
      <c r="F215" s="76">
        <v>7090189.324524506</v>
      </c>
      <c r="G215" s="88">
        <v>-71.4735916479911</v>
      </c>
    </row>
    <row r="216" spans="1:7" x14ac:dyDescent="0.2">
      <c r="A216" s="11"/>
      <c r="B216" s="78" t="s">
        <v>298</v>
      </c>
      <c r="C216" s="78" t="s">
        <v>298</v>
      </c>
      <c r="D216" s="88" t="s">
        <v>298</v>
      </c>
      <c r="E216" s="78" t="s">
        <v>298</v>
      </c>
      <c r="F216" s="78" t="s">
        <v>298</v>
      </c>
      <c r="G216" s="88" t="s">
        <v>298</v>
      </c>
    </row>
    <row r="217" spans="1:7" x14ac:dyDescent="0.2">
      <c r="A217" s="16" t="s">
        <v>81</v>
      </c>
      <c r="B217" s="76">
        <v>16693.875733568682</v>
      </c>
      <c r="C217" s="76">
        <v>91363.596416286644</v>
      </c>
      <c r="D217" s="88">
        <v>-81.728088222900993</v>
      </c>
      <c r="E217" s="76">
        <v>242341.20247217722</v>
      </c>
      <c r="F217" s="76">
        <v>1249443.1156701313</v>
      </c>
      <c r="G217" s="88">
        <v>-80.604062767419506</v>
      </c>
    </row>
    <row r="218" spans="1:7" x14ac:dyDescent="0.2">
      <c r="A218" s="16" t="s">
        <v>82</v>
      </c>
      <c r="B218" s="76">
        <v>213697.42117125139</v>
      </c>
      <c r="C218" s="76">
        <v>583046.65482523234</v>
      </c>
      <c r="D218" s="88">
        <v>-63.348143857320103</v>
      </c>
      <c r="E218" s="76">
        <v>1820300.8411084921</v>
      </c>
      <c r="F218" s="76">
        <v>6004362.9083006484</v>
      </c>
      <c r="G218" s="88">
        <v>-69.683697189721101</v>
      </c>
    </row>
    <row r="219" spans="1:7" x14ac:dyDescent="0.2">
      <c r="A219" s="11"/>
      <c r="B219" s="78" t="s">
        <v>298</v>
      </c>
      <c r="C219" s="78" t="s">
        <v>298</v>
      </c>
      <c r="D219" s="88" t="s">
        <v>298</v>
      </c>
      <c r="E219" s="78" t="s">
        <v>298</v>
      </c>
      <c r="F219" s="78" t="s">
        <v>298</v>
      </c>
      <c r="G219" s="88" t="s">
        <v>298</v>
      </c>
    </row>
    <row r="220" spans="1:7" x14ac:dyDescent="0.2">
      <c r="A220" s="16" t="s">
        <v>83</v>
      </c>
      <c r="B220" s="76">
        <v>212690.07805732865</v>
      </c>
      <c r="C220" s="76">
        <v>577794.13304112351</v>
      </c>
      <c r="D220" s="88">
        <v>-63.189297728263597</v>
      </c>
      <c r="E220" s="76">
        <v>1802303.6896421222</v>
      </c>
      <c r="F220" s="76">
        <v>5938291.2307315096</v>
      </c>
      <c r="G220" s="88">
        <v>-69.649456053705407</v>
      </c>
    </row>
    <row r="221" spans="1:7" x14ac:dyDescent="0.2">
      <c r="A221" s="11"/>
      <c r="B221" s="78" t="s">
        <v>298</v>
      </c>
      <c r="C221" s="78" t="s">
        <v>298</v>
      </c>
      <c r="D221" s="88" t="s">
        <v>298</v>
      </c>
      <c r="E221" s="78" t="s">
        <v>298</v>
      </c>
      <c r="F221" s="78" t="s">
        <v>298</v>
      </c>
      <c r="G221" s="88" t="s">
        <v>298</v>
      </c>
    </row>
    <row r="222" spans="1:7" x14ac:dyDescent="0.2">
      <c r="A222" s="66" t="s">
        <v>99</v>
      </c>
      <c r="B222" s="76">
        <v>41.872872012699361</v>
      </c>
      <c r="C222" s="76">
        <v>45.69550646333655</v>
      </c>
      <c r="D222" s="88">
        <v>-8.3654493548599795</v>
      </c>
      <c r="E222" s="76">
        <v>45.572246026130927</v>
      </c>
      <c r="F222" s="76">
        <v>45.717973545193964</v>
      </c>
      <c r="G222" s="88">
        <v>-0.31875323371229403</v>
      </c>
    </row>
    <row r="223" spans="1:7" x14ac:dyDescent="0.2">
      <c r="A223" s="67" t="s">
        <v>85</v>
      </c>
      <c r="B223" s="87">
        <v>2.0444781819077451</v>
      </c>
      <c r="C223" s="87">
        <v>2.2083523971479706</v>
      </c>
      <c r="D223" s="89">
        <v>-7.4206551206168303</v>
      </c>
      <c r="E223" s="87">
        <v>1.9399052821275569</v>
      </c>
      <c r="F223" s="87">
        <v>2.1375874855092336</v>
      </c>
      <c r="G223" s="89">
        <v>-9.2750870330962893</v>
      </c>
    </row>
    <row r="224" spans="1:7" x14ac:dyDescent="0.2">
      <c r="A224" s="2" t="s">
        <v>86</v>
      </c>
      <c r="B224" s="42"/>
      <c r="C224" s="44"/>
      <c r="D224" s="45"/>
      <c r="E224" s="42"/>
      <c r="F224" s="44"/>
      <c r="G224" s="45"/>
    </row>
    <row r="225" spans="1:7" x14ac:dyDescent="0.2">
      <c r="A225" s="2" t="s">
        <v>87</v>
      </c>
      <c r="B225" s="42"/>
      <c r="C225" s="44"/>
      <c r="D225" s="45"/>
      <c r="E225" s="42"/>
      <c r="F225" s="44"/>
      <c r="G225" s="45"/>
    </row>
    <row r="226" spans="1:7" x14ac:dyDescent="0.2">
      <c r="A226" s="2" t="s">
        <v>100</v>
      </c>
      <c r="B226" s="42"/>
      <c r="C226" s="44"/>
      <c r="D226" s="45"/>
      <c r="E226" s="42"/>
      <c r="F226" s="44"/>
      <c r="G226" s="45"/>
    </row>
    <row r="227" spans="1:7" x14ac:dyDescent="0.2">
      <c r="A227" s="2" t="s">
        <v>88</v>
      </c>
      <c r="B227" s="71"/>
      <c r="C227" s="71"/>
      <c r="D227" s="72"/>
      <c r="E227" s="71"/>
      <c r="F227" s="71"/>
      <c r="G227" s="72"/>
    </row>
    <row r="228" spans="1:7" x14ac:dyDescent="0.2">
      <c r="B228" s="71"/>
      <c r="C228" s="71"/>
      <c r="D228" s="72"/>
      <c r="E228" s="71"/>
      <c r="F228" s="71"/>
      <c r="G228" s="72"/>
    </row>
    <row r="229" spans="1:7" x14ac:dyDescent="0.2">
      <c r="A229" s="282" t="s">
        <v>101</v>
      </c>
      <c r="B229" s="282"/>
      <c r="C229" s="282"/>
      <c r="D229" s="282"/>
      <c r="E229" s="282"/>
      <c r="F229" s="282"/>
      <c r="G229" s="282"/>
    </row>
    <row r="230" spans="1:7" x14ac:dyDescent="0.2">
      <c r="A230" s="46"/>
      <c r="B230" s="47"/>
      <c r="C230" s="47"/>
      <c r="D230" s="48"/>
      <c r="E230" s="47"/>
      <c r="F230" s="47"/>
      <c r="G230" s="48"/>
    </row>
    <row r="231" spans="1:7" x14ac:dyDescent="0.2">
      <c r="A231" s="4"/>
      <c r="B231" s="279" t="s">
        <v>219</v>
      </c>
      <c r="C231" s="280"/>
      <c r="D231" s="281"/>
      <c r="E231" s="5" t="s">
        <v>1</v>
      </c>
      <c r="F231" s="5"/>
      <c r="G231" s="6"/>
    </row>
    <row r="232" spans="1:7" x14ac:dyDescent="0.2">
      <c r="A232" s="7"/>
      <c r="B232" s="8" t="s">
        <v>296</v>
      </c>
      <c r="C232" s="9">
        <v>2019</v>
      </c>
      <c r="D232" s="10" t="s">
        <v>2</v>
      </c>
      <c r="E232" s="8" t="s">
        <v>296</v>
      </c>
      <c r="F232" s="9">
        <v>2019</v>
      </c>
      <c r="G232" s="10" t="s">
        <v>2</v>
      </c>
    </row>
    <row r="233" spans="1:7" x14ac:dyDescent="0.2">
      <c r="A233" s="11"/>
      <c r="B233" s="73"/>
      <c r="C233" s="82"/>
      <c r="D233" s="14"/>
      <c r="E233" s="73"/>
      <c r="F233" s="82"/>
      <c r="G233" s="14"/>
    </row>
    <row r="234" spans="1:7" x14ac:dyDescent="0.2">
      <c r="A234" s="16" t="s">
        <v>102</v>
      </c>
      <c r="B234" s="76">
        <v>5402.0000000001119</v>
      </c>
      <c r="C234" s="76">
        <v>266717.99999999144</v>
      </c>
      <c r="D234" s="26">
        <v>-97.974639881822597</v>
      </c>
      <c r="E234" s="76">
        <v>623760.83576158539</v>
      </c>
      <c r="F234" s="76">
        <v>2989359.0000000154</v>
      </c>
      <c r="G234" s="26">
        <v>-79.133960298459201</v>
      </c>
    </row>
    <row r="235" spans="1:7" x14ac:dyDescent="0.2">
      <c r="A235" s="16" t="s">
        <v>103</v>
      </c>
      <c r="B235" s="76">
        <v>85953</v>
      </c>
      <c r="C235" s="76">
        <v>2152044.460355428</v>
      </c>
      <c r="D235" s="26">
        <v>-96.005984003425098</v>
      </c>
      <c r="E235" s="76">
        <v>5243162.7588425549</v>
      </c>
      <c r="F235" s="76">
        <v>23157340.604932182</v>
      </c>
      <c r="G235" s="26">
        <v>-77.3585281302731</v>
      </c>
    </row>
    <row r="236" spans="1:7" x14ac:dyDescent="0.2">
      <c r="A236" s="16" t="s">
        <v>104</v>
      </c>
      <c r="B236" s="76">
        <v>2773</v>
      </c>
      <c r="C236" s="76">
        <v>69420.789043723926</v>
      </c>
      <c r="D236" s="26">
        <v>-96.005519329010397</v>
      </c>
      <c r="E236" s="76">
        <v>14325.581308312991</v>
      </c>
      <c r="F236" s="76">
        <v>63444.768780636114</v>
      </c>
      <c r="G236" s="26">
        <v>-77.420390075272394</v>
      </c>
    </row>
    <row r="237" spans="1:7" x14ac:dyDescent="0.2">
      <c r="A237" s="16" t="s">
        <v>105</v>
      </c>
      <c r="B237" s="76">
        <v>38933</v>
      </c>
      <c r="C237" s="76">
        <v>348532</v>
      </c>
      <c r="D237" s="26">
        <v>-88.829433165390796</v>
      </c>
      <c r="E237" s="76">
        <v>1023935</v>
      </c>
      <c r="F237" s="76">
        <v>3805818</v>
      </c>
      <c r="G237" s="26">
        <v>-73.095534258338105</v>
      </c>
    </row>
    <row r="238" spans="1:7" x14ac:dyDescent="0.2">
      <c r="A238" s="16" t="s">
        <v>106</v>
      </c>
      <c r="B238" s="77">
        <v>35.900001525878906</v>
      </c>
      <c r="C238" s="77">
        <v>86.400001525878906</v>
      </c>
      <c r="D238" s="26">
        <v>-58.449073041826303</v>
      </c>
      <c r="E238" s="77">
        <v>71</v>
      </c>
      <c r="F238" s="77">
        <v>87.699996948242188</v>
      </c>
      <c r="G238" s="26">
        <v>-19.042186464496702</v>
      </c>
    </row>
    <row r="239" spans="1:7" x14ac:dyDescent="0.2">
      <c r="A239" s="11"/>
      <c r="B239" s="82" t="s">
        <v>298</v>
      </c>
      <c r="C239" s="82" t="s">
        <v>298</v>
      </c>
      <c r="D239" s="26" t="s">
        <v>298</v>
      </c>
      <c r="E239" s="82" t="s">
        <v>298</v>
      </c>
      <c r="F239" s="82" t="s">
        <v>298</v>
      </c>
      <c r="G239" s="26" t="s">
        <v>298</v>
      </c>
    </row>
    <row r="240" spans="1:7" x14ac:dyDescent="0.2">
      <c r="A240" s="16" t="s">
        <v>10</v>
      </c>
      <c r="B240" s="82" t="s">
        <v>298</v>
      </c>
      <c r="C240" s="82" t="s">
        <v>298</v>
      </c>
      <c r="D240" s="26" t="s">
        <v>298</v>
      </c>
      <c r="E240" s="82" t="s">
        <v>298</v>
      </c>
      <c r="F240" s="82" t="s">
        <v>298</v>
      </c>
      <c r="G240" s="26" t="s">
        <v>298</v>
      </c>
    </row>
    <row r="241" spans="1:7" x14ac:dyDescent="0.2">
      <c r="A241" s="16" t="s">
        <v>11</v>
      </c>
      <c r="B241" s="76">
        <v>3163.1516633844908</v>
      </c>
      <c r="C241" s="76">
        <v>226843.20783333096</v>
      </c>
      <c r="D241" s="26">
        <v>-98.605577970089101</v>
      </c>
      <c r="E241" s="76">
        <v>519098.4107401197</v>
      </c>
      <c r="F241" s="76">
        <v>2641177.9229968046</v>
      </c>
      <c r="G241" s="26">
        <v>-80.345950713114902</v>
      </c>
    </row>
    <row r="242" spans="1:7" x14ac:dyDescent="0.2">
      <c r="A242" s="16" t="s">
        <v>12</v>
      </c>
      <c r="B242" s="76">
        <v>3098.4885878775144</v>
      </c>
      <c r="C242" s="76">
        <v>186846.09820106174</v>
      </c>
      <c r="D242" s="26">
        <v>-98.341689434401104</v>
      </c>
      <c r="E242" s="76">
        <v>430835.34448924963</v>
      </c>
      <c r="F242" s="76">
        <v>2160742.9468264584</v>
      </c>
      <c r="G242" s="26">
        <v>-80.060777469063197</v>
      </c>
    </row>
    <row r="243" spans="1:7" x14ac:dyDescent="0.2">
      <c r="A243" s="16" t="s">
        <v>13</v>
      </c>
      <c r="B243" s="76">
        <v>4.9730928389111471</v>
      </c>
      <c r="C243" s="76">
        <v>2456.1215021498742</v>
      </c>
      <c r="D243" s="26">
        <v>-99.797522523435504</v>
      </c>
      <c r="E243" s="76">
        <v>5945.6655393617493</v>
      </c>
      <c r="F243" s="76">
        <v>29693.124368592751</v>
      </c>
      <c r="G243" s="26">
        <v>-79.976288565811402</v>
      </c>
    </row>
    <row r="244" spans="1:7" x14ac:dyDescent="0.2">
      <c r="A244" s="11"/>
      <c r="B244" s="76" t="s">
        <v>298</v>
      </c>
      <c r="C244" s="76" t="s">
        <v>298</v>
      </c>
      <c r="D244" s="26" t="s">
        <v>298</v>
      </c>
      <c r="E244" s="76" t="s">
        <v>298</v>
      </c>
      <c r="F244" s="76" t="s">
        <v>298</v>
      </c>
      <c r="G244" s="26" t="s">
        <v>298</v>
      </c>
    </row>
    <row r="245" spans="1:7" x14ac:dyDescent="0.2">
      <c r="A245" s="16" t="s">
        <v>14</v>
      </c>
      <c r="B245" s="76">
        <v>24.878332795691385</v>
      </c>
      <c r="C245" s="76">
        <v>14228.820059911937</v>
      </c>
      <c r="D245" s="26">
        <v>-99.825155334799803</v>
      </c>
      <c r="E245" s="76">
        <v>35104.323184035246</v>
      </c>
      <c r="F245" s="76">
        <v>158768.80239238837</v>
      </c>
      <c r="G245" s="26">
        <v>-77.889659268653503</v>
      </c>
    </row>
    <row r="246" spans="1:7" x14ac:dyDescent="0.2">
      <c r="A246" s="16" t="s">
        <v>15</v>
      </c>
      <c r="B246" s="76">
        <v>8.8274870615296148</v>
      </c>
      <c r="C246" s="76">
        <v>3691.9662128570862</v>
      </c>
      <c r="D246" s="26">
        <v>-99.760900112498604</v>
      </c>
      <c r="E246" s="76">
        <v>9281.2040867763735</v>
      </c>
      <c r="F246" s="76">
        <v>29388.886648058706</v>
      </c>
      <c r="G246" s="26">
        <v>-68.419340964080206</v>
      </c>
    </row>
    <row r="247" spans="1:7" x14ac:dyDescent="0.2">
      <c r="A247" s="16" t="s">
        <v>16</v>
      </c>
      <c r="B247" s="76">
        <v>4.7012195121951219</v>
      </c>
      <c r="C247" s="76">
        <v>3737.6544777816484</v>
      </c>
      <c r="D247" s="26">
        <v>-99.874220061267295</v>
      </c>
      <c r="E247" s="76">
        <v>8223.3380759286283</v>
      </c>
      <c r="F247" s="76">
        <v>49079.177110087876</v>
      </c>
      <c r="G247" s="26">
        <v>-83.244751521642002</v>
      </c>
    </row>
    <row r="248" spans="1:7" x14ac:dyDescent="0.2">
      <c r="A248" s="11"/>
      <c r="B248" s="76" t="s">
        <v>298</v>
      </c>
      <c r="C248" s="76" t="s">
        <v>298</v>
      </c>
      <c r="D248" s="26" t="s">
        <v>298</v>
      </c>
      <c r="E248" s="76" t="s">
        <v>298</v>
      </c>
      <c r="F248" s="76" t="s">
        <v>298</v>
      </c>
      <c r="G248" s="26" t="s">
        <v>298</v>
      </c>
    </row>
    <row r="249" spans="1:7" x14ac:dyDescent="0.2">
      <c r="A249" s="16" t="s">
        <v>17</v>
      </c>
      <c r="B249" s="76">
        <v>2276.1949942494039</v>
      </c>
      <c r="C249" s="76">
        <v>40388.426556870574</v>
      </c>
      <c r="D249" s="26">
        <v>-94.364239490626602</v>
      </c>
      <c r="E249" s="76">
        <v>100647.18832131149</v>
      </c>
      <c r="F249" s="76">
        <v>460344.57321275776</v>
      </c>
      <c r="G249" s="26">
        <v>-78.136553751705605</v>
      </c>
    </row>
    <row r="250" spans="1:7" x14ac:dyDescent="0.2">
      <c r="A250" s="16" t="s">
        <v>18</v>
      </c>
      <c r="B250" s="76">
        <v>2273.6728550889666</v>
      </c>
      <c r="C250" s="76">
        <v>39564.553315849102</v>
      </c>
      <c r="D250" s="26">
        <v>-94.253257867116702</v>
      </c>
      <c r="E250" s="76">
        <v>99227.420216628787</v>
      </c>
      <c r="F250" s="76">
        <v>450107.10556612926</v>
      </c>
      <c r="G250" s="26">
        <v>-77.954709225968799</v>
      </c>
    </row>
    <row r="251" spans="1:7" x14ac:dyDescent="0.2">
      <c r="A251" s="16" t="s">
        <v>19</v>
      </c>
      <c r="B251" s="76">
        <v>2198.7788519763121</v>
      </c>
      <c r="C251" s="76">
        <v>20656.89771037527</v>
      </c>
      <c r="D251" s="26">
        <v>-89.355716028588702</v>
      </c>
      <c r="E251" s="76">
        <v>50359.023863266739</v>
      </c>
      <c r="F251" s="76">
        <v>185536.66400852706</v>
      </c>
      <c r="G251" s="26">
        <v>-72.8576429179775</v>
      </c>
    </row>
    <row r="252" spans="1:7" x14ac:dyDescent="0.2">
      <c r="A252" s="16" t="s">
        <v>20</v>
      </c>
      <c r="B252" s="76">
        <v>4.7012195121951219</v>
      </c>
      <c r="C252" s="76">
        <v>3611.5814395413504</v>
      </c>
      <c r="D252" s="26">
        <v>-99.869829336790701</v>
      </c>
      <c r="E252" s="76">
        <v>11631.643934985863</v>
      </c>
      <c r="F252" s="76">
        <v>67973.101178017547</v>
      </c>
      <c r="G252" s="26">
        <v>-82.887872212092702</v>
      </c>
    </row>
    <row r="253" spans="1:7" x14ac:dyDescent="0.2">
      <c r="A253" s="11"/>
      <c r="B253" s="76" t="s">
        <v>298</v>
      </c>
      <c r="C253" s="76" t="s">
        <v>298</v>
      </c>
      <c r="D253" s="26" t="s">
        <v>298</v>
      </c>
      <c r="E253" s="76" t="s">
        <v>298</v>
      </c>
      <c r="F253" s="76" t="s">
        <v>298</v>
      </c>
      <c r="G253" s="26" t="s">
        <v>298</v>
      </c>
    </row>
    <row r="254" spans="1:7" x14ac:dyDescent="0.2">
      <c r="A254" s="16" t="s">
        <v>21</v>
      </c>
      <c r="B254" s="76">
        <v>2.5221391604370327</v>
      </c>
      <c r="C254" s="76">
        <v>1198.9730713438682</v>
      </c>
      <c r="D254" s="26">
        <v>-99.789641717506598</v>
      </c>
      <c r="E254" s="76">
        <v>3988.1221016870659</v>
      </c>
      <c r="F254" s="76">
        <v>18730.347506981463</v>
      </c>
      <c r="G254" s="26">
        <v>-78.707698294436099</v>
      </c>
    </row>
    <row r="255" spans="1:7" x14ac:dyDescent="0.2">
      <c r="A255" s="16" t="s">
        <v>22</v>
      </c>
      <c r="B255" s="76">
        <v>2.5221391604370327</v>
      </c>
      <c r="C255" s="76">
        <v>6.5047984644913628</v>
      </c>
      <c r="D255" s="26">
        <v>-61.226482661915199</v>
      </c>
      <c r="E255" s="76">
        <v>149.63745379300551</v>
      </c>
      <c r="F255" s="76">
        <v>372.3847907965698</v>
      </c>
      <c r="G255" s="26">
        <v>-59.816443235257999</v>
      </c>
    </row>
    <row r="256" spans="1:7" x14ac:dyDescent="0.2">
      <c r="A256" s="16" t="s">
        <v>23</v>
      </c>
      <c r="B256" s="76">
        <v>0</v>
      </c>
      <c r="C256" s="76">
        <v>776.51630940643668</v>
      </c>
      <c r="D256" s="26">
        <v>-100</v>
      </c>
      <c r="E256" s="76">
        <v>3267.6532766287837</v>
      </c>
      <c r="F256" s="76">
        <v>15484.8516413538</v>
      </c>
      <c r="G256" s="26">
        <v>-78.897742436858707</v>
      </c>
    </row>
    <row r="257" spans="1:7" x14ac:dyDescent="0.2">
      <c r="A257" s="11"/>
      <c r="B257" s="76" t="s">
        <v>298</v>
      </c>
      <c r="C257" s="76" t="s">
        <v>298</v>
      </c>
      <c r="D257" s="26" t="s">
        <v>298</v>
      </c>
      <c r="E257" s="76" t="s">
        <v>298</v>
      </c>
      <c r="F257" s="76" t="s">
        <v>298</v>
      </c>
      <c r="G257" s="26" t="s">
        <v>298</v>
      </c>
    </row>
    <row r="258" spans="1:7" x14ac:dyDescent="0.2">
      <c r="A258" s="16" t="s">
        <v>24</v>
      </c>
      <c r="B258" s="76">
        <v>0</v>
      </c>
      <c r="C258" s="76">
        <v>1201.4809649984475</v>
      </c>
      <c r="D258" s="26">
        <v>-100</v>
      </c>
      <c r="E258" s="76">
        <v>2491.3009479774678</v>
      </c>
      <c r="F258" s="76">
        <v>25303.850923547536</v>
      </c>
      <c r="G258" s="26">
        <v>-90.154459273789499</v>
      </c>
    </row>
    <row r="259" spans="1:7" x14ac:dyDescent="0.2">
      <c r="A259" s="16" t="s">
        <v>25</v>
      </c>
      <c r="B259" s="76">
        <v>0</v>
      </c>
      <c r="C259" s="76">
        <v>0</v>
      </c>
      <c r="D259" s="26" t="s">
        <v>298</v>
      </c>
      <c r="E259" s="76">
        <v>121.01012943760151</v>
      </c>
      <c r="F259" s="76">
        <v>311.10966894351702</v>
      </c>
      <c r="G259" s="26">
        <v>-61.103706661212399</v>
      </c>
    </row>
    <row r="260" spans="1:7" x14ac:dyDescent="0.2">
      <c r="A260" s="16" t="s">
        <v>26</v>
      </c>
      <c r="B260" s="76">
        <v>0</v>
      </c>
      <c r="C260" s="76">
        <v>1019.3635880457131</v>
      </c>
      <c r="D260" s="26">
        <v>-100</v>
      </c>
      <c r="E260" s="76">
        <v>1971.6805906931927</v>
      </c>
      <c r="F260" s="76">
        <v>20915.188217087543</v>
      </c>
      <c r="G260" s="26">
        <v>-90.572972281060601</v>
      </c>
    </row>
    <row r="261" spans="1:7" x14ac:dyDescent="0.2">
      <c r="A261" s="11"/>
      <c r="B261" s="76" t="s">
        <v>298</v>
      </c>
      <c r="C261" s="76" t="s">
        <v>298</v>
      </c>
      <c r="D261" s="26" t="s">
        <v>298</v>
      </c>
      <c r="E261" s="76" t="s">
        <v>298</v>
      </c>
      <c r="F261" s="76" t="s">
        <v>298</v>
      </c>
      <c r="G261" s="26" t="s">
        <v>298</v>
      </c>
    </row>
    <row r="262" spans="1:7" x14ac:dyDescent="0.2">
      <c r="A262" s="16" t="s">
        <v>27</v>
      </c>
      <c r="B262" s="76">
        <v>44.414776741521379</v>
      </c>
      <c r="C262" s="76">
        <v>40079.577866142754</v>
      </c>
      <c r="D262" s="26">
        <v>-99.889183521618307</v>
      </c>
      <c r="E262" s="76">
        <v>90008.205580864</v>
      </c>
      <c r="F262" s="76">
        <v>402752.89167592896</v>
      </c>
      <c r="G262" s="26">
        <v>-77.6517543533149</v>
      </c>
    </row>
    <row r="263" spans="1:7" x14ac:dyDescent="0.2">
      <c r="A263" s="16" t="s">
        <v>28</v>
      </c>
      <c r="B263" s="76">
        <v>39.370498420647316</v>
      </c>
      <c r="C263" s="76">
        <v>33360.713090801284</v>
      </c>
      <c r="D263" s="26">
        <v>-99.881985441038097</v>
      </c>
      <c r="E263" s="76">
        <v>79602.791150076548</v>
      </c>
      <c r="F263" s="76">
        <v>348022.89193171111</v>
      </c>
      <c r="G263" s="26">
        <v>-77.127139336082493</v>
      </c>
    </row>
    <row r="264" spans="1:7" x14ac:dyDescent="0.2">
      <c r="A264" s="16" t="s">
        <v>29</v>
      </c>
      <c r="B264" s="76">
        <v>19.549312546965645</v>
      </c>
      <c r="C264" s="76">
        <v>16131.21609688512</v>
      </c>
      <c r="D264" s="26">
        <v>-99.878810671002398</v>
      </c>
      <c r="E264" s="76">
        <v>30579.312857145062</v>
      </c>
      <c r="F264" s="76">
        <v>162383.02804905234</v>
      </c>
      <c r="G264" s="26">
        <v>-81.168405821384397</v>
      </c>
    </row>
    <row r="265" spans="1:7" x14ac:dyDescent="0.2">
      <c r="A265" s="16" t="s">
        <v>30</v>
      </c>
      <c r="B265" s="76">
        <v>13.587023454552007</v>
      </c>
      <c r="C265" s="76">
        <v>12270.106024695975</v>
      </c>
      <c r="D265" s="26">
        <v>-99.889267269352004</v>
      </c>
      <c r="E265" s="76">
        <v>35362.624664364652</v>
      </c>
      <c r="F265" s="76">
        <v>104377.71408749773</v>
      </c>
      <c r="G265" s="26">
        <v>-66.120522016106904</v>
      </c>
    </row>
    <row r="266" spans="1:7" x14ac:dyDescent="0.2">
      <c r="A266" s="16" t="s">
        <v>31</v>
      </c>
      <c r="B266" s="76">
        <v>0</v>
      </c>
      <c r="C266" s="76">
        <v>6944.1560052752639</v>
      </c>
      <c r="D266" s="26">
        <v>-100</v>
      </c>
      <c r="E266" s="76">
        <v>9296.7668497062368</v>
      </c>
      <c r="F266" s="76">
        <v>58871.70799392461</v>
      </c>
      <c r="G266" s="26">
        <v>-84.208430218016403</v>
      </c>
    </row>
    <row r="267" spans="1:7" x14ac:dyDescent="0.2">
      <c r="A267" s="11"/>
      <c r="B267" s="76" t="s">
        <v>298</v>
      </c>
      <c r="C267" s="76" t="s">
        <v>298</v>
      </c>
      <c r="D267" s="26" t="s">
        <v>298</v>
      </c>
      <c r="E267" s="76" t="s">
        <v>298</v>
      </c>
      <c r="F267" s="76" t="s">
        <v>298</v>
      </c>
      <c r="G267" s="26" t="s">
        <v>298</v>
      </c>
    </row>
    <row r="268" spans="1:7" x14ac:dyDescent="0.2">
      <c r="A268" s="16" t="s">
        <v>32</v>
      </c>
      <c r="B268" s="76">
        <v>2303.5114121224342</v>
      </c>
      <c r="C268" s="76">
        <v>79871.901798930005</v>
      </c>
      <c r="D268" s="26">
        <v>-97.115992783142602</v>
      </c>
      <c r="E268" s="76">
        <v>192418.70309328381</v>
      </c>
      <c r="F268" s="76">
        <v>828616.05317352526</v>
      </c>
      <c r="G268" s="26">
        <v>-76.778303732309098</v>
      </c>
    </row>
    <row r="269" spans="1:7" x14ac:dyDescent="0.2">
      <c r="A269" s="16" t="s">
        <v>33</v>
      </c>
      <c r="B269" s="76">
        <v>2238.8483366154528</v>
      </c>
      <c r="C269" s="76">
        <v>39874.792166659354</v>
      </c>
      <c r="D269" s="26">
        <v>-94.385304060625501</v>
      </c>
      <c r="E269" s="76">
        <v>104155.63684241637</v>
      </c>
      <c r="F269" s="76">
        <v>348181.07700320188</v>
      </c>
      <c r="G269" s="26">
        <v>-70.085784747728098</v>
      </c>
    </row>
    <row r="270" spans="1:7" x14ac:dyDescent="0.2">
      <c r="A270" s="16" t="s">
        <v>34</v>
      </c>
      <c r="B270" s="76">
        <v>64.663075506980562</v>
      </c>
      <c r="C270" s="76">
        <v>39997.109632271473</v>
      </c>
      <c r="D270" s="26">
        <v>-99.838330629134205</v>
      </c>
      <c r="E270" s="76">
        <v>88263.066250871227</v>
      </c>
      <c r="F270" s="76">
        <v>480434.97617033077</v>
      </c>
      <c r="G270" s="26">
        <v>-81.628509448991693</v>
      </c>
    </row>
    <row r="271" spans="1:7" x14ac:dyDescent="0.2">
      <c r="A271" s="16" t="s">
        <v>35</v>
      </c>
      <c r="B271" s="76">
        <v>5322.2040895305017</v>
      </c>
      <c r="C271" s="76">
        <v>223471.57294745426</v>
      </c>
      <c r="D271" s="26">
        <v>-97.618397714154895</v>
      </c>
      <c r="E271" s="76">
        <v>526108.84468688723</v>
      </c>
      <c r="F271" s="76">
        <v>2480729.7060303004</v>
      </c>
      <c r="G271" s="26">
        <v>-78.792173794348003</v>
      </c>
    </row>
    <row r="272" spans="1:7" x14ac:dyDescent="0.2">
      <c r="A272" s="16" t="s">
        <v>36</v>
      </c>
      <c r="B272" s="76">
        <v>79.795910469602774</v>
      </c>
      <c r="C272" s="76">
        <v>43246.42705253778</v>
      </c>
      <c r="D272" s="26">
        <v>-99.815485542024803</v>
      </c>
      <c r="E272" s="76">
        <v>97145.202895649214</v>
      </c>
      <c r="F272" s="76">
        <v>508629.29396970809</v>
      </c>
      <c r="G272" s="26">
        <v>-80.900588297331794</v>
      </c>
    </row>
    <row r="273" spans="1:7" x14ac:dyDescent="0.2">
      <c r="A273" s="86" t="s">
        <v>37</v>
      </c>
      <c r="B273" s="79">
        <v>1.0197407936</v>
      </c>
      <c r="C273" s="79">
        <v>1.2114540942553103</v>
      </c>
      <c r="D273" s="26">
        <v>-15.825056976109201</v>
      </c>
      <c r="E273" s="79">
        <v>1.2022521129521655</v>
      </c>
      <c r="F273" s="79">
        <v>1.2366667640326163</v>
      </c>
      <c r="G273" s="26">
        <v>-2.7828556634148498</v>
      </c>
    </row>
    <row r="274" spans="1:7" x14ac:dyDescent="0.2">
      <c r="A274" s="11"/>
      <c r="B274" s="80" t="s">
        <v>298</v>
      </c>
      <c r="C274" s="80" t="s">
        <v>298</v>
      </c>
      <c r="D274" s="60" t="s">
        <v>298</v>
      </c>
      <c r="E274" s="80" t="s">
        <v>298</v>
      </c>
      <c r="F274" s="80" t="s">
        <v>298</v>
      </c>
      <c r="G274" s="26" t="s">
        <v>298</v>
      </c>
    </row>
    <row r="275" spans="1:7" x14ac:dyDescent="0.2">
      <c r="A275" s="16" t="s">
        <v>38</v>
      </c>
      <c r="B275" s="79">
        <v>15.911362193</v>
      </c>
      <c r="C275" s="79">
        <v>8.0686135182308547</v>
      </c>
      <c r="D275" s="26">
        <v>97.200698199865798</v>
      </c>
      <c r="E275" s="79">
        <v>8.42069922513382</v>
      </c>
      <c r="F275" s="79">
        <v>7.7465906921624548</v>
      </c>
      <c r="G275" s="26">
        <v>8.7020027229964398</v>
      </c>
    </row>
    <row r="276" spans="1:7" x14ac:dyDescent="0.2">
      <c r="A276" s="16" t="s">
        <v>39</v>
      </c>
      <c r="B276" s="81" t="s">
        <v>298</v>
      </c>
      <c r="C276" s="81" t="s">
        <v>298</v>
      </c>
      <c r="D276" s="26" t="s">
        <v>298</v>
      </c>
      <c r="E276" s="81" t="s">
        <v>298</v>
      </c>
      <c r="F276" s="81" t="s">
        <v>298</v>
      </c>
      <c r="G276" s="26" t="s">
        <v>298</v>
      </c>
    </row>
    <row r="277" spans="1:7" x14ac:dyDescent="0.2">
      <c r="A277" s="11"/>
      <c r="B277" s="82" t="s">
        <v>298</v>
      </c>
      <c r="C277" s="82" t="s">
        <v>298</v>
      </c>
      <c r="D277" s="26" t="s">
        <v>298</v>
      </c>
      <c r="E277" s="82" t="s">
        <v>298</v>
      </c>
      <c r="F277" s="82" t="s">
        <v>298</v>
      </c>
      <c r="G277" s="26" t="s">
        <v>298</v>
      </c>
    </row>
    <row r="278" spans="1:7" ht="14.25" x14ac:dyDescent="0.2">
      <c r="A278" s="16" t="s">
        <v>40</v>
      </c>
      <c r="B278" s="82" t="s">
        <v>298</v>
      </c>
      <c r="C278" s="82" t="s">
        <v>298</v>
      </c>
      <c r="D278" s="26" t="s">
        <v>298</v>
      </c>
      <c r="E278" s="82" t="s">
        <v>298</v>
      </c>
      <c r="F278" s="82" t="s">
        <v>298</v>
      </c>
      <c r="G278" s="26" t="s">
        <v>298</v>
      </c>
    </row>
    <row r="279" spans="1:7" x14ac:dyDescent="0.2">
      <c r="A279" s="16" t="s">
        <v>41</v>
      </c>
      <c r="B279" s="90">
        <v>4031.8488328598478</v>
      </c>
      <c r="C279" s="76">
        <v>202987.11308018898</v>
      </c>
      <c r="D279" s="92">
        <v>-98.013741477634099</v>
      </c>
      <c r="E279" s="90">
        <v>454537.73810645955</v>
      </c>
      <c r="F279" s="76">
        <v>2250648.0671856352</v>
      </c>
      <c r="G279" s="94">
        <v>-79.8041397616268</v>
      </c>
    </row>
    <row r="280" spans="1:7" x14ac:dyDescent="0.2">
      <c r="A280" s="16" t="s">
        <v>42</v>
      </c>
      <c r="B280" s="90">
        <v>3958.1234521827892</v>
      </c>
      <c r="C280" s="76">
        <v>183051.67101418934</v>
      </c>
      <c r="D280" s="92">
        <v>-97.837701546097307</v>
      </c>
      <c r="E280" s="90">
        <v>404373.23415458639</v>
      </c>
      <c r="F280" s="76">
        <v>2051158.6732731396</v>
      </c>
      <c r="G280" s="94">
        <v>-80.285619078444697</v>
      </c>
    </row>
    <row r="281" spans="1:7" x14ac:dyDescent="0.2">
      <c r="A281" s="16" t="s">
        <v>43</v>
      </c>
      <c r="B281" s="90">
        <v>263.98424723101652</v>
      </c>
      <c r="C281" s="76">
        <v>42121.722698325655</v>
      </c>
      <c r="D281" s="92">
        <v>-99.373282405561497</v>
      </c>
      <c r="E281" s="90">
        <v>105358.92853843927</v>
      </c>
      <c r="F281" s="76">
        <v>454284.69000518363</v>
      </c>
      <c r="G281" s="94">
        <v>-76.807730734391001</v>
      </c>
    </row>
    <row r="282" spans="1:7" x14ac:dyDescent="0.2">
      <c r="A282" s="16" t="s">
        <v>44</v>
      </c>
      <c r="B282" s="90">
        <v>199.0992222166214</v>
      </c>
      <c r="C282" s="76">
        <v>32581.075895665097</v>
      </c>
      <c r="D282" s="92">
        <v>-99.388911456287701</v>
      </c>
      <c r="E282" s="90">
        <v>77634.584411396732</v>
      </c>
      <c r="F282" s="76">
        <v>337801.370457488</v>
      </c>
      <c r="G282" s="94">
        <v>-77.0176822236525</v>
      </c>
    </row>
    <row r="283" spans="1:7" x14ac:dyDescent="0.2">
      <c r="A283" s="16" t="s">
        <v>45</v>
      </c>
      <c r="B283" s="90">
        <v>93.902493960556711</v>
      </c>
      <c r="C283" s="76">
        <v>13704.2483061118</v>
      </c>
      <c r="D283" s="92">
        <v>-99.314792815606793</v>
      </c>
      <c r="E283" s="90">
        <v>30134.495559303712</v>
      </c>
      <c r="F283" s="76">
        <v>158728.43579482823</v>
      </c>
      <c r="G283" s="94">
        <v>-81.015061725766998</v>
      </c>
    </row>
    <row r="284" spans="1:7" x14ac:dyDescent="0.2">
      <c r="A284" s="40" t="s">
        <v>46</v>
      </c>
      <c r="B284" s="91">
        <v>56.463389181981576</v>
      </c>
      <c r="C284" s="83">
        <v>10026.500998154166</v>
      </c>
      <c r="D284" s="93">
        <v>-99.436858489393501</v>
      </c>
      <c r="E284" s="91">
        <v>22077.91014935882</v>
      </c>
      <c r="F284" s="83">
        <v>120091.33510330194</v>
      </c>
      <c r="G284" s="93">
        <v>-81.615734282271504</v>
      </c>
    </row>
    <row r="285" spans="1:7" x14ac:dyDescent="0.2">
      <c r="A285" s="41" t="s">
        <v>47</v>
      </c>
      <c r="B285" s="42"/>
      <c r="C285" s="42"/>
      <c r="D285" s="95"/>
      <c r="E285" s="42"/>
      <c r="F285" s="42"/>
      <c r="G285" s="95"/>
    </row>
    <row r="286" spans="1:7" x14ac:dyDescent="0.2">
      <c r="A286" s="2" t="s">
        <v>107</v>
      </c>
      <c r="B286" s="71"/>
      <c r="C286" s="71"/>
      <c r="D286" s="72"/>
      <c r="E286" s="71"/>
      <c r="F286" s="71"/>
      <c r="G286" s="72"/>
    </row>
    <row r="287" spans="1:7" x14ac:dyDescent="0.2">
      <c r="B287" s="71"/>
      <c r="C287" s="71"/>
      <c r="D287" s="72"/>
      <c r="E287" s="71"/>
      <c r="F287" s="71"/>
      <c r="G287" s="72"/>
    </row>
    <row r="288" spans="1:7" x14ac:dyDescent="0.2">
      <c r="A288" s="282" t="s">
        <v>108</v>
      </c>
      <c r="B288" s="282"/>
      <c r="C288" s="282"/>
      <c r="D288" s="282"/>
      <c r="E288" s="282"/>
      <c r="F288" s="282"/>
      <c r="G288" s="282"/>
    </row>
    <row r="289" spans="1:7" x14ac:dyDescent="0.2">
      <c r="A289" s="46"/>
      <c r="B289" s="47"/>
      <c r="C289" s="47"/>
      <c r="D289" s="48"/>
      <c r="E289" s="47"/>
      <c r="F289" s="47"/>
      <c r="G289" s="48"/>
    </row>
    <row r="290" spans="1:7" x14ac:dyDescent="0.2">
      <c r="A290" s="4"/>
      <c r="B290" s="279" t="s">
        <v>219</v>
      </c>
      <c r="C290" s="280"/>
      <c r="D290" s="281"/>
      <c r="E290" s="5" t="s">
        <v>1</v>
      </c>
      <c r="F290" s="5"/>
      <c r="G290" s="6"/>
    </row>
    <row r="291" spans="1:7" x14ac:dyDescent="0.2">
      <c r="A291" s="7"/>
      <c r="B291" s="8" t="s">
        <v>296</v>
      </c>
      <c r="C291" s="9">
        <v>2019</v>
      </c>
      <c r="D291" s="10" t="s">
        <v>2</v>
      </c>
      <c r="E291" s="8" t="s">
        <v>296</v>
      </c>
      <c r="F291" s="9">
        <v>2019</v>
      </c>
      <c r="G291" s="10" t="s">
        <v>2</v>
      </c>
    </row>
    <row r="292" spans="1:7" x14ac:dyDescent="0.2">
      <c r="A292" s="11"/>
      <c r="B292" s="73"/>
      <c r="C292" s="82"/>
      <c r="D292" s="50"/>
      <c r="E292" s="73"/>
      <c r="F292" s="82"/>
      <c r="G292" s="14"/>
    </row>
    <row r="293" spans="1:7" x14ac:dyDescent="0.2">
      <c r="A293" s="16" t="s">
        <v>49</v>
      </c>
      <c r="B293" s="73"/>
      <c r="C293" s="82"/>
      <c r="D293" s="50"/>
      <c r="E293" s="73"/>
      <c r="F293" s="82"/>
      <c r="G293" s="50"/>
    </row>
    <row r="294" spans="1:7" x14ac:dyDescent="0.2">
      <c r="A294" s="16" t="s">
        <v>50</v>
      </c>
      <c r="B294" s="90">
        <v>0</v>
      </c>
      <c r="C294" s="76">
        <v>1398.9420801673541</v>
      </c>
      <c r="D294" s="92">
        <v>-100</v>
      </c>
      <c r="E294" s="90">
        <v>2845.7312949690263</v>
      </c>
      <c r="F294" s="76">
        <v>25235.692957636384</v>
      </c>
      <c r="G294" s="94">
        <v>-88.723387545782003</v>
      </c>
    </row>
    <row r="295" spans="1:7" x14ac:dyDescent="0.2">
      <c r="A295" s="16" t="s">
        <v>51</v>
      </c>
      <c r="B295" s="90">
        <v>948.00460229504972</v>
      </c>
      <c r="C295" s="76">
        <v>10968.391482920822</v>
      </c>
      <c r="D295" s="92">
        <v>-91.356940497873197</v>
      </c>
      <c r="E295" s="90">
        <v>37803.180755197915</v>
      </c>
      <c r="F295" s="76">
        <v>99238.940547147169</v>
      </c>
      <c r="G295" s="94">
        <v>-61.906908168534798</v>
      </c>
    </row>
    <row r="296" spans="1:7" x14ac:dyDescent="0.2">
      <c r="A296" s="16" t="s">
        <v>52</v>
      </c>
      <c r="B296" s="90">
        <v>6.3053479010925813</v>
      </c>
      <c r="C296" s="76">
        <v>2479.1165371535212</v>
      </c>
      <c r="D296" s="92">
        <v>-99.745661496480807</v>
      </c>
      <c r="E296" s="90">
        <v>5554.4252789087996</v>
      </c>
      <c r="F296" s="76">
        <v>24261.450367185378</v>
      </c>
      <c r="G296" s="94">
        <v>-77.105963597207705</v>
      </c>
    </row>
    <row r="297" spans="1:7" x14ac:dyDescent="0.2">
      <c r="A297" s="65" t="s">
        <v>53</v>
      </c>
      <c r="B297" s="90">
        <v>69.024161164865333</v>
      </c>
      <c r="C297" s="76">
        <v>16187.070929489701</v>
      </c>
      <c r="D297" s="92">
        <v>-99.573584612895502</v>
      </c>
      <c r="E297" s="90">
        <v>39333.19275917067</v>
      </c>
      <c r="F297" s="76">
        <v>147759.05349228915</v>
      </c>
      <c r="G297" s="94">
        <v>-73.380180889407697</v>
      </c>
    </row>
    <row r="298" spans="1:7" x14ac:dyDescent="0.2">
      <c r="A298" s="65" t="s">
        <v>54</v>
      </c>
      <c r="B298" s="90">
        <v>6.3053479010925813</v>
      </c>
      <c r="C298" s="76">
        <v>1361.6391083721644</v>
      </c>
      <c r="D298" s="92">
        <v>-99.536929582712204</v>
      </c>
      <c r="E298" s="90">
        <v>3845.2055377165793</v>
      </c>
      <c r="F298" s="76">
        <v>29678.585610949576</v>
      </c>
      <c r="G298" s="94">
        <v>-87.043838314525601</v>
      </c>
    </row>
    <row r="299" spans="1:7" x14ac:dyDescent="0.2">
      <c r="A299" s="65" t="s">
        <v>55</v>
      </c>
      <c r="B299" s="90">
        <v>5.0442783208740654</v>
      </c>
      <c r="C299" s="76">
        <v>1093.8756667472041</v>
      </c>
      <c r="D299" s="92">
        <v>-99.538861821849096</v>
      </c>
      <c r="E299" s="90">
        <v>3234.1255078568211</v>
      </c>
      <c r="F299" s="76">
        <v>13600.33472003745</v>
      </c>
      <c r="G299" s="94">
        <v>-76.220250645067097</v>
      </c>
    </row>
    <row r="300" spans="1:7" x14ac:dyDescent="0.2">
      <c r="A300" s="65" t="s">
        <v>56</v>
      </c>
      <c r="B300" s="90">
        <v>37.111839525400434</v>
      </c>
      <c r="C300" s="76">
        <v>6780.3906867699416</v>
      </c>
      <c r="D300" s="92">
        <v>-99.452659275256593</v>
      </c>
      <c r="E300" s="90">
        <v>13502.23017985866</v>
      </c>
      <c r="F300" s="76">
        <v>57729.45958630641</v>
      </c>
      <c r="G300" s="94">
        <v>-76.611195953302399</v>
      </c>
    </row>
    <row r="301" spans="1:7" x14ac:dyDescent="0.2">
      <c r="A301" s="65" t="s">
        <v>57</v>
      </c>
      <c r="B301" s="90">
        <v>25.166666666666668</v>
      </c>
      <c r="C301" s="76">
        <v>840.42919211741014</v>
      </c>
      <c r="D301" s="92">
        <v>-97.005498273654595</v>
      </c>
      <c r="E301" s="90">
        <v>2048.0859681815291</v>
      </c>
      <c r="F301" s="76">
        <v>11077.227064668039</v>
      </c>
      <c r="G301" s="94">
        <v>-81.510842413674894</v>
      </c>
    </row>
    <row r="302" spans="1:7" x14ac:dyDescent="0.2">
      <c r="A302" s="65" t="s">
        <v>58</v>
      </c>
      <c r="B302" s="90">
        <v>34.304958437111729</v>
      </c>
      <c r="C302" s="76">
        <v>600.02371910190755</v>
      </c>
      <c r="D302" s="92">
        <v>-94.282732941214704</v>
      </c>
      <c r="E302" s="90">
        <v>2351.8915988688545</v>
      </c>
      <c r="F302" s="76">
        <v>10261.428318099643</v>
      </c>
      <c r="G302" s="94">
        <v>-77.080270641071806</v>
      </c>
    </row>
    <row r="303" spans="1:7" x14ac:dyDescent="0.2">
      <c r="A303" s="16"/>
      <c r="B303" s="78" t="s">
        <v>298</v>
      </c>
      <c r="C303" s="78" t="s">
        <v>298</v>
      </c>
      <c r="D303" s="60" t="s">
        <v>298</v>
      </c>
      <c r="E303" s="78" t="s">
        <v>298</v>
      </c>
      <c r="F303" s="78" t="s">
        <v>298</v>
      </c>
      <c r="G303" s="26" t="s">
        <v>298</v>
      </c>
    </row>
    <row r="304" spans="1:7" ht="14.25" x14ac:dyDescent="0.2">
      <c r="A304" s="16" t="s">
        <v>59</v>
      </c>
      <c r="B304" s="76" t="s">
        <v>298</v>
      </c>
      <c r="C304" s="76" t="s">
        <v>298</v>
      </c>
      <c r="D304" s="26" t="s">
        <v>298</v>
      </c>
      <c r="E304" s="76" t="s">
        <v>298</v>
      </c>
      <c r="F304" s="76" t="s">
        <v>298</v>
      </c>
      <c r="G304" s="26" t="s">
        <v>298</v>
      </c>
    </row>
    <row r="305" spans="1:7" x14ac:dyDescent="0.2">
      <c r="A305" s="16" t="s">
        <v>60</v>
      </c>
      <c r="B305" s="90">
        <v>4040.1378999041358</v>
      </c>
      <c r="C305" s="76">
        <v>232958.0249612531</v>
      </c>
      <c r="D305" s="92">
        <v>-98.265722805395498</v>
      </c>
      <c r="E305" s="90">
        <v>547230.49382780294</v>
      </c>
      <c r="F305" s="76">
        <v>2619941.1964636617</v>
      </c>
      <c r="G305" s="94">
        <v>-79.112871137472794</v>
      </c>
    </row>
    <row r="306" spans="1:7" x14ac:dyDescent="0.2">
      <c r="A306" s="16" t="s">
        <v>61</v>
      </c>
      <c r="B306" s="90">
        <v>29.909742515429798</v>
      </c>
      <c r="C306" s="76">
        <v>27590.694708223695</v>
      </c>
      <c r="D306" s="92">
        <v>-99.891594819080396</v>
      </c>
      <c r="E306" s="90">
        <v>44832.663140007186</v>
      </c>
      <c r="F306" s="76">
        <v>309469.99161523132</v>
      </c>
      <c r="G306" s="94">
        <v>-85.513082252010904</v>
      </c>
    </row>
    <row r="307" spans="1:7" x14ac:dyDescent="0.2">
      <c r="A307" s="16" t="s">
        <v>62</v>
      </c>
      <c r="B307" s="90">
        <v>18.631301775426071</v>
      </c>
      <c r="C307" s="76">
        <v>25693.095663546097</v>
      </c>
      <c r="D307" s="92">
        <v>-99.927485181157607</v>
      </c>
      <c r="E307" s="90">
        <v>41844.208701019124</v>
      </c>
      <c r="F307" s="76">
        <v>290187.64816009987</v>
      </c>
      <c r="G307" s="94">
        <v>-85.580292970315099</v>
      </c>
    </row>
    <row r="308" spans="1:7" x14ac:dyDescent="0.2">
      <c r="A308" s="16" t="s">
        <v>63</v>
      </c>
      <c r="B308" s="90">
        <v>11.278440740003729</v>
      </c>
      <c r="C308" s="76">
        <v>3673.3953893410985</v>
      </c>
      <c r="D308" s="92">
        <v>-99.692969595031101</v>
      </c>
      <c r="E308" s="90">
        <v>6265.5358150592028</v>
      </c>
      <c r="F308" s="76">
        <v>43819.431090833117</v>
      </c>
      <c r="G308" s="94">
        <v>-85.701466999716601</v>
      </c>
    </row>
    <row r="309" spans="1:7" x14ac:dyDescent="0.2">
      <c r="A309" s="16" t="s">
        <v>64</v>
      </c>
      <c r="B309" s="76">
        <v>4017.6522039060915</v>
      </c>
      <c r="C309" s="76">
        <v>206628.26349575788</v>
      </c>
      <c r="D309" s="26">
        <v>-98.055613430643504</v>
      </c>
      <c r="E309" s="76">
        <v>505704.02339642664</v>
      </c>
      <c r="F309" s="76">
        <v>2327894.9259424186</v>
      </c>
      <c r="G309" s="26">
        <v>-78.276338087222797</v>
      </c>
    </row>
    <row r="310" spans="1:7" x14ac:dyDescent="0.2">
      <c r="A310" s="11"/>
      <c r="B310" s="76" t="s">
        <v>298</v>
      </c>
      <c r="C310" s="76" t="s">
        <v>298</v>
      </c>
      <c r="D310" s="26" t="s">
        <v>298</v>
      </c>
      <c r="E310" s="76" t="s">
        <v>298</v>
      </c>
      <c r="F310" s="76" t="s">
        <v>298</v>
      </c>
      <c r="G310" s="26" t="s">
        <v>298</v>
      </c>
    </row>
    <row r="311" spans="1:7" x14ac:dyDescent="0.2">
      <c r="A311" s="16" t="s">
        <v>65</v>
      </c>
      <c r="B311" s="90">
        <v>45.378235792752577</v>
      </c>
      <c r="C311" s="76">
        <v>12935.9067783151</v>
      </c>
      <c r="D311" s="92">
        <v>-99.6492071520736</v>
      </c>
      <c r="E311" s="90">
        <v>33703.409732659966</v>
      </c>
      <c r="F311" s="76">
        <v>145985.73394055493</v>
      </c>
      <c r="G311" s="94">
        <v>-76.913216913110205</v>
      </c>
    </row>
    <row r="312" spans="1:7" x14ac:dyDescent="0.2">
      <c r="A312" s="16" t="s">
        <v>66</v>
      </c>
      <c r="B312" s="90">
        <v>14.705722070844686</v>
      </c>
      <c r="C312" s="76">
        <v>2718.2607843099804</v>
      </c>
      <c r="D312" s="92">
        <v>-99.459002530010096</v>
      </c>
      <c r="E312" s="90">
        <v>14183.230627780784</v>
      </c>
      <c r="F312" s="76">
        <v>47317.043367168655</v>
      </c>
      <c r="G312" s="94">
        <v>-70.025112267217594</v>
      </c>
    </row>
    <row r="313" spans="1:7" x14ac:dyDescent="0.2">
      <c r="A313" s="16" t="s">
        <v>67</v>
      </c>
      <c r="B313" s="90">
        <v>26.960490463215258</v>
      </c>
      <c r="C313" s="76">
        <v>1749.7920482623438</v>
      </c>
      <c r="D313" s="92">
        <v>-98.459217454440406</v>
      </c>
      <c r="E313" s="90">
        <v>2816.5803116461252</v>
      </c>
      <c r="F313" s="76">
        <v>15234.344566651513</v>
      </c>
      <c r="G313" s="94">
        <v>-81.511641020568007</v>
      </c>
    </row>
    <row r="314" spans="1:7" x14ac:dyDescent="0.2">
      <c r="A314" s="16" t="s">
        <v>68</v>
      </c>
      <c r="B314" s="90">
        <v>3.7120232586926307</v>
      </c>
      <c r="C314" s="76">
        <v>8593.9466128155018</v>
      </c>
      <c r="D314" s="92">
        <v>-99.956806535740398</v>
      </c>
      <c r="E314" s="90">
        <v>17311.591323016572</v>
      </c>
      <c r="F314" s="76">
        <v>85202.302493453404</v>
      </c>
      <c r="G314" s="94">
        <v>-79.681779932711606</v>
      </c>
    </row>
    <row r="315" spans="1:7" x14ac:dyDescent="0.2">
      <c r="A315" s="11"/>
      <c r="B315" s="76" t="s">
        <v>298</v>
      </c>
      <c r="C315" s="76" t="s">
        <v>298</v>
      </c>
      <c r="D315" s="26" t="s">
        <v>298</v>
      </c>
      <c r="E315" s="76" t="s">
        <v>298</v>
      </c>
      <c r="F315" s="76" t="s">
        <v>298</v>
      </c>
      <c r="G315" s="26" t="s">
        <v>298</v>
      </c>
    </row>
    <row r="316" spans="1:7" x14ac:dyDescent="0.2">
      <c r="A316" s="16" t="s">
        <v>69</v>
      </c>
      <c r="B316" s="76">
        <v>153.8023150361696</v>
      </c>
      <c r="C316" s="76">
        <v>1208.3831113014451</v>
      </c>
      <c r="D316" s="26">
        <v>-87.2720568834728</v>
      </c>
      <c r="E316" s="76">
        <v>3590.2190266889838</v>
      </c>
      <c r="F316" s="76">
        <v>18342.431443659847</v>
      </c>
      <c r="G316" s="26">
        <v>-80.426700583744207</v>
      </c>
    </row>
    <row r="317" spans="1:7" x14ac:dyDescent="0.2">
      <c r="A317" s="16" t="s">
        <v>70</v>
      </c>
      <c r="B317" s="76">
        <v>1040.3279073277354</v>
      </c>
      <c r="C317" s="76">
        <v>7080.3681296287295</v>
      </c>
      <c r="D317" s="26">
        <v>-85.306866983732903</v>
      </c>
      <c r="E317" s="76">
        <v>27370.103128029514</v>
      </c>
      <c r="F317" s="76">
        <v>84530.232877665141</v>
      </c>
      <c r="G317" s="26">
        <v>-67.620930173420405</v>
      </c>
    </row>
    <row r="318" spans="1:7" x14ac:dyDescent="0.2">
      <c r="A318" s="16" t="s">
        <v>71</v>
      </c>
      <c r="B318" s="90">
        <v>2.4509536784741144</v>
      </c>
      <c r="C318" s="76">
        <v>573.38805482619796</v>
      </c>
      <c r="D318" s="92">
        <v>-99.572548877179301</v>
      </c>
      <c r="E318" s="90">
        <v>1857.1122295069028</v>
      </c>
      <c r="F318" s="76">
        <v>16708.21818058905</v>
      </c>
      <c r="G318" s="94">
        <v>-88.8850372347638</v>
      </c>
    </row>
    <row r="319" spans="1:7" x14ac:dyDescent="0.2">
      <c r="A319" s="16" t="s">
        <v>72</v>
      </c>
      <c r="B319" s="90">
        <v>14.705722070844686</v>
      </c>
      <c r="C319" s="76">
        <v>1138.1050268725105</v>
      </c>
      <c r="D319" s="92">
        <v>-98.707876538314196</v>
      </c>
      <c r="E319" s="90">
        <v>1848.9144319326194</v>
      </c>
      <c r="F319" s="76">
        <v>10568.036928982909</v>
      </c>
      <c r="G319" s="94">
        <v>-82.504655837623403</v>
      </c>
    </row>
    <row r="320" spans="1:7" x14ac:dyDescent="0.2">
      <c r="A320" s="16" t="s">
        <v>73</v>
      </c>
      <c r="B320" s="90">
        <v>0</v>
      </c>
      <c r="C320" s="76">
        <v>14222.796084711665</v>
      </c>
      <c r="D320" s="92">
        <v>-100</v>
      </c>
      <c r="E320" s="90">
        <v>3675.7811665868453</v>
      </c>
      <c r="F320" s="76">
        <v>29090.625869721647</v>
      </c>
      <c r="G320" s="94">
        <v>-87.364379222886697</v>
      </c>
    </row>
    <row r="321" spans="1:7" x14ac:dyDescent="0.2">
      <c r="A321" s="16" t="s">
        <v>74</v>
      </c>
      <c r="B321" s="90">
        <v>157.09410632954143</v>
      </c>
      <c r="C321" s="76">
        <v>12066.935799892197</v>
      </c>
      <c r="D321" s="92">
        <v>-98.6981441773234</v>
      </c>
      <c r="E321" s="90">
        <v>33428.686203675192</v>
      </c>
      <c r="F321" s="76">
        <v>181943.11972581083</v>
      </c>
      <c r="G321" s="94">
        <v>-81.626847855498795</v>
      </c>
    </row>
    <row r="322" spans="1:7" x14ac:dyDescent="0.2">
      <c r="A322" s="11"/>
      <c r="B322" s="73" t="s">
        <v>298</v>
      </c>
      <c r="C322" s="73" t="s">
        <v>298</v>
      </c>
      <c r="D322" s="60" t="s">
        <v>298</v>
      </c>
      <c r="E322" s="73" t="s">
        <v>298</v>
      </c>
      <c r="F322" s="73" t="s">
        <v>298</v>
      </c>
      <c r="G322" s="26" t="s">
        <v>298</v>
      </c>
    </row>
    <row r="323" spans="1:7" ht="14.25" x14ac:dyDescent="0.2">
      <c r="A323" s="16" t="s">
        <v>75</v>
      </c>
      <c r="B323" s="82" t="s">
        <v>298</v>
      </c>
      <c r="C323" s="82" t="s">
        <v>298</v>
      </c>
      <c r="D323" s="26" t="s">
        <v>298</v>
      </c>
      <c r="E323" s="82" t="s">
        <v>298</v>
      </c>
      <c r="F323" s="82" t="s">
        <v>298</v>
      </c>
      <c r="G323" s="26" t="s">
        <v>298</v>
      </c>
    </row>
    <row r="324" spans="1:7" x14ac:dyDescent="0.2">
      <c r="A324" s="16" t="s">
        <v>76</v>
      </c>
      <c r="B324" s="96">
        <v>40.107236453061418</v>
      </c>
      <c r="C324" s="77">
        <v>38.084658249201858</v>
      </c>
      <c r="D324" s="92">
        <v>2.0225782038595601</v>
      </c>
      <c r="E324" s="96">
        <v>38.776961896444533</v>
      </c>
      <c r="F324" s="77">
        <v>40.59653804636249</v>
      </c>
      <c r="G324" s="94">
        <v>-1.8195761499179599</v>
      </c>
    </row>
    <row r="325" spans="1:7" x14ac:dyDescent="0.2">
      <c r="A325" s="16" t="s">
        <v>77</v>
      </c>
      <c r="B325" s="96">
        <v>59.892763546936699</v>
      </c>
      <c r="C325" s="77">
        <v>61.915341750798838</v>
      </c>
      <c r="D325" s="92">
        <v>-2.0225782038621398</v>
      </c>
      <c r="E325" s="96">
        <v>60.447901268600972</v>
      </c>
      <c r="F325" s="77">
        <v>59.403461953635862</v>
      </c>
      <c r="G325" s="94">
        <v>1.0444393149651101</v>
      </c>
    </row>
    <row r="326" spans="1:7" x14ac:dyDescent="0.2">
      <c r="A326" s="86" t="s">
        <v>78</v>
      </c>
      <c r="B326" s="96">
        <v>6.0746060199</v>
      </c>
      <c r="C326" s="77">
        <v>4.3284993194463377</v>
      </c>
      <c r="D326" s="92">
        <v>40.339770705497301</v>
      </c>
      <c r="E326" s="96">
        <v>4.0147892540210712</v>
      </c>
      <c r="F326" s="77">
        <v>3.9993232041255888</v>
      </c>
      <c r="G326" s="94">
        <v>0.38671667945036398</v>
      </c>
    </row>
    <row r="327" spans="1:7" x14ac:dyDescent="0.2">
      <c r="A327" s="11"/>
      <c r="B327" s="73" t="s">
        <v>298</v>
      </c>
      <c r="C327" s="73" t="s">
        <v>298</v>
      </c>
      <c r="D327" s="60" t="s">
        <v>298</v>
      </c>
      <c r="E327" s="73" t="s">
        <v>298</v>
      </c>
      <c r="F327" s="73" t="s">
        <v>298</v>
      </c>
      <c r="G327" s="26" t="s">
        <v>298</v>
      </c>
    </row>
    <row r="328" spans="1:7" x14ac:dyDescent="0.2">
      <c r="A328" s="16" t="s">
        <v>79</v>
      </c>
      <c r="B328" s="90">
        <v>6.2341624191296638</v>
      </c>
      <c r="C328" s="76">
        <v>29246.815202948277</v>
      </c>
      <c r="D328" s="92">
        <v>-99.9786843033135</v>
      </c>
      <c r="E328" s="90">
        <v>62477.386047348278</v>
      </c>
      <c r="F328" s="76">
        <v>321435.88547580678</v>
      </c>
      <c r="G328" s="94">
        <v>-80.563033292046498</v>
      </c>
    </row>
    <row r="329" spans="1:7" x14ac:dyDescent="0.2">
      <c r="A329" s="16" t="s">
        <v>80</v>
      </c>
      <c r="B329" s="90">
        <v>5395.7658375809815</v>
      </c>
      <c r="C329" s="76">
        <v>237471.18479704359</v>
      </c>
      <c r="D329" s="92">
        <v>-97.727822917886897</v>
      </c>
      <c r="E329" s="90">
        <v>556448.44971423282</v>
      </c>
      <c r="F329" s="76">
        <v>2667923.1145242066</v>
      </c>
      <c r="G329" s="94">
        <v>-79.143010280734103</v>
      </c>
    </row>
    <row r="330" spans="1:7" x14ac:dyDescent="0.2">
      <c r="A330" s="11"/>
      <c r="B330" s="78" t="s">
        <v>298</v>
      </c>
      <c r="C330" s="78" t="s">
        <v>298</v>
      </c>
      <c r="D330" s="60" t="s">
        <v>298</v>
      </c>
      <c r="E330" s="78" t="s">
        <v>298</v>
      </c>
      <c r="F330" s="78" t="s">
        <v>298</v>
      </c>
      <c r="G330" s="26" t="s">
        <v>298</v>
      </c>
    </row>
    <row r="331" spans="1:7" x14ac:dyDescent="0.2">
      <c r="A331" s="16" t="s">
        <v>81</v>
      </c>
      <c r="B331" s="90">
        <v>17.960977713572419</v>
      </c>
      <c r="C331" s="76">
        <v>115135.89564392126</v>
      </c>
      <c r="D331" s="92">
        <v>-99.984400192821596</v>
      </c>
      <c r="E331" s="90">
        <v>242144.04094633739</v>
      </c>
      <c r="F331" s="76">
        <v>1341723.7624553179</v>
      </c>
      <c r="G331" s="94">
        <v>-81.952764963838703</v>
      </c>
    </row>
    <row r="332" spans="1:7" x14ac:dyDescent="0.2">
      <c r="A332" s="16" t="s">
        <v>82</v>
      </c>
      <c r="B332" s="90">
        <v>5384.0390222865371</v>
      </c>
      <c r="C332" s="76">
        <v>151582.10435607433</v>
      </c>
      <c r="D332" s="92">
        <v>-96.448103788268298</v>
      </c>
      <c r="E332" s="90">
        <v>376781.79481524037</v>
      </c>
      <c r="F332" s="76">
        <v>1647635.2375446458</v>
      </c>
      <c r="G332" s="94">
        <v>-77.131965484257805</v>
      </c>
    </row>
    <row r="333" spans="1:7" x14ac:dyDescent="0.2">
      <c r="A333" s="11"/>
      <c r="B333" s="78" t="s">
        <v>298</v>
      </c>
      <c r="C333" s="78" t="s">
        <v>298</v>
      </c>
      <c r="D333" s="60" t="s">
        <v>298</v>
      </c>
      <c r="E333" s="78" t="s">
        <v>298</v>
      </c>
      <c r="F333" s="78" t="s">
        <v>298</v>
      </c>
      <c r="G333" s="26" t="s">
        <v>298</v>
      </c>
    </row>
    <row r="334" spans="1:7" x14ac:dyDescent="0.2">
      <c r="A334" s="16" t="s">
        <v>83</v>
      </c>
      <c r="B334" s="90">
        <v>5377.8048598674068</v>
      </c>
      <c r="C334" s="76">
        <v>145129.47995257872</v>
      </c>
      <c r="D334" s="92">
        <v>-96.294477964349795</v>
      </c>
      <c r="E334" s="90">
        <v>362388.44178043632</v>
      </c>
      <c r="F334" s="76">
        <v>1571521.0171581602</v>
      </c>
      <c r="G334" s="94">
        <v>-76.940273924191203</v>
      </c>
    </row>
    <row r="335" spans="1:7" x14ac:dyDescent="0.2">
      <c r="A335" s="11"/>
      <c r="B335" s="78" t="s">
        <v>298</v>
      </c>
      <c r="C335" s="78" t="s">
        <v>298</v>
      </c>
      <c r="D335" s="60" t="s">
        <v>298</v>
      </c>
      <c r="E335" s="78" t="s">
        <v>298</v>
      </c>
      <c r="F335" s="78" t="s">
        <v>298</v>
      </c>
      <c r="G335" s="26" t="s">
        <v>298</v>
      </c>
    </row>
    <row r="336" spans="1:7" x14ac:dyDescent="0.2">
      <c r="A336" s="66" t="s">
        <v>99</v>
      </c>
      <c r="B336" s="90">
        <v>44.611883806000002</v>
      </c>
      <c r="C336" s="76">
        <v>45.708333655273726</v>
      </c>
      <c r="D336" s="92">
        <v>-2.3987963716704401</v>
      </c>
      <c r="E336" s="90">
        <v>45.038492275748062</v>
      </c>
      <c r="F336" s="76">
        <v>44.609700855309242</v>
      </c>
      <c r="G336" s="94">
        <v>0.96120667078579503</v>
      </c>
    </row>
    <row r="337" spans="1:7" x14ac:dyDescent="0.2">
      <c r="A337" s="67" t="s">
        <v>85</v>
      </c>
      <c r="B337" s="87">
        <v>1.2791421313</v>
      </c>
      <c r="C337" s="87">
        <v>2.475210064255958</v>
      </c>
      <c r="D337" s="64">
        <v>-48.321875796650502</v>
      </c>
      <c r="E337" s="87">
        <v>2.4541305460228884</v>
      </c>
      <c r="F337" s="87">
        <v>2.5208656414782311</v>
      </c>
      <c r="G337" s="64">
        <v>-2.02191506848808</v>
      </c>
    </row>
    <row r="338" spans="1:7" x14ac:dyDescent="0.2">
      <c r="A338" s="2" t="s">
        <v>86</v>
      </c>
      <c r="B338" s="42"/>
      <c r="C338" s="42"/>
      <c r="D338" s="95"/>
      <c r="E338" s="42"/>
      <c r="F338" s="42"/>
      <c r="G338" s="95"/>
    </row>
    <row r="339" spans="1:7" x14ac:dyDescent="0.2">
      <c r="A339" s="2" t="s">
        <v>87</v>
      </c>
      <c r="B339" s="42"/>
      <c r="C339" s="42"/>
      <c r="D339" s="95"/>
      <c r="E339" s="42"/>
      <c r="F339" s="42"/>
      <c r="G339" s="95"/>
    </row>
    <row r="340" spans="1:7" ht="13.5" x14ac:dyDescent="0.2">
      <c r="A340" s="295" t="s">
        <v>305</v>
      </c>
      <c r="B340" s="42"/>
      <c r="C340" s="42"/>
      <c r="D340" s="95"/>
      <c r="E340" s="42"/>
      <c r="F340" s="42"/>
      <c r="G340" s="95"/>
    </row>
    <row r="341" spans="1:7" x14ac:dyDescent="0.2">
      <c r="A341" s="2" t="s">
        <v>88</v>
      </c>
    </row>
  </sheetData>
  <mergeCells count="12">
    <mergeCell ref="B290:D290"/>
    <mergeCell ref="A1:G1"/>
    <mergeCell ref="B3:D3"/>
    <mergeCell ref="A61:G61"/>
    <mergeCell ref="B63:D63"/>
    <mergeCell ref="A116:G116"/>
    <mergeCell ref="B118:D118"/>
    <mergeCell ref="A174:G174"/>
    <mergeCell ref="B176:D176"/>
    <mergeCell ref="A229:G229"/>
    <mergeCell ref="B231:D231"/>
    <mergeCell ref="A288:G288"/>
  </mergeCells>
  <pageMargins left="0.7" right="0.7" top="0.75" bottom="0.75" header="0.3" footer="0.3"/>
  <pageSetup scale="84" fitToHeight="0" orientation="portrait" horizontalDpi="300" r:id="rId1"/>
  <headerFooter alignWithMargins="0"/>
  <rowBreaks count="5" manualBreakCount="5">
    <brk id="60" max="6" man="1"/>
    <brk id="114" max="6" man="1"/>
    <brk id="173" max="6" man="1"/>
    <brk id="228" max="6" man="1"/>
    <brk id="287" max="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5840-B23B-42FE-816D-F8275E22F4D8}">
  <sheetPr codeName="Sheet9">
    <pageSetUpPr fitToPage="1"/>
  </sheetPr>
  <dimension ref="A1:V200"/>
  <sheetViews>
    <sheetView showGridLines="0" zoomScale="55" zoomScaleNormal="55" workbookViewId="0">
      <selection activeCell="B7" sqref="B7"/>
    </sheetView>
  </sheetViews>
  <sheetFormatPr defaultColWidth="25.28515625" defaultRowHeight="17.100000000000001" customHeight="1" x14ac:dyDescent="0.35"/>
  <cols>
    <col min="1" max="1" width="29.42578125" customWidth="1"/>
    <col min="2" max="2" width="20.85546875" bestFit="1" customWidth="1"/>
    <col min="3" max="3" width="19" bestFit="1" customWidth="1"/>
    <col min="4" max="4" width="23.42578125" bestFit="1" customWidth="1"/>
    <col min="5" max="11" width="17" bestFit="1" customWidth="1"/>
    <col min="12" max="12" width="14.7109375" bestFit="1" customWidth="1"/>
    <col min="13" max="13" width="17" bestFit="1" customWidth="1"/>
    <col min="14" max="15" width="12.7109375" bestFit="1" customWidth="1"/>
    <col min="16" max="17" width="17" bestFit="1" customWidth="1"/>
    <col min="18" max="18" width="14.7109375" bestFit="1" customWidth="1"/>
    <col min="19" max="19" width="17" customWidth="1"/>
    <col min="20" max="256" width="25.28515625" style="254"/>
    <col min="257" max="257" width="29.42578125" style="254" customWidth="1"/>
    <col min="258" max="263" width="17" style="254" customWidth="1"/>
    <col min="264" max="265" width="16.7109375" style="254" customWidth="1"/>
    <col min="266" max="266" width="17" style="254" bestFit="1" customWidth="1"/>
    <col min="267" max="268" width="16.28515625" style="254" customWidth="1"/>
    <col min="269" max="269" width="17" style="254" bestFit="1" customWidth="1"/>
    <col min="270" max="271" width="15.85546875" style="254" customWidth="1"/>
    <col min="272" max="274" width="17.7109375" style="254" customWidth="1"/>
    <col min="275" max="275" width="17" style="254" bestFit="1" customWidth="1"/>
    <col min="276" max="512" width="25.28515625" style="254"/>
    <col min="513" max="513" width="29.42578125" style="254" customWidth="1"/>
    <col min="514" max="519" width="17" style="254" customWidth="1"/>
    <col min="520" max="521" width="16.7109375" style="254" customWidth="1"/>
    <col min="522" max="522" width="17" style="254" bestFit="1" customWidth="1"/>
    <col min="523" max="524" width="16.28515625" style="254" customWidth="1"/>
    <col min="525" max="525" width="17" style="254" bestFit="1" customWidth="1"/>
    <col min="526" max="527" width="15.85546875" style="254" customWidth="1"/>
    <col min="528" max="530" width="17.7109375" style="254" customWidth="1"/>
    <col min="531" max="531" width="17" style="254" bestFit="1" customWidth="1"/>
    <col min="532" max="768" width="25.28515625" style="254"/>
    <col min="769" max="769" width="29.42578125" style="254" customWidth="1"/>
    <col min="770" max="775" width="17" style="254" customWidth="1"/>
    <col min="776" max="777" width="16.7109375" style="254" customWidth="1"/>
    <col min="778" max="778" width="17" style="254" bestFit="1" customWidth="1"/>
    <col min="779" max="780" width="16.28515625" style="254" customWidth="1"/>
    <col min="781" max="781" width="17" style="254" bestFit="1" customWidth="1"/>
    <col min="782" max="783" width="15.85546875" style="254" customWidth="1"/>
    <col min="784" max="786" width="17.7109375" style="254" customWidth="1"/>
    <col min="787" max="787" width="17" style="254" bestFit="1" customWidth="1"/>
    <col min="788" max="1024" width="25.28515625" style="254"/>
    <col min="1025" max="1025" width="29.42578125" style="254" customWidth="1"/>
    <col min="1026" max="1031" width="17" style="254" customWidth="1"/>
    <col min="1032" max="1033" width="16.7109375" style="254" customWidth="1"/>
    <col min="1034" max="1034" width="17" style="254" bestFit="1" customWidth="1"/>
    <col min="1035" max="1036" width="16.28515625" style="254" customWidth="1"/>
    <col min="1037" max="1037" width="17" style="254" bestFit="1" customWidth="1"/>
    <col min="1038" max="1039" width="15.85546875" style="254" customWidth="1"/>
    <col min="1040" max="1042" width="17.7109375" style="254" customWidth="1"/>
    <col min="1043" max="1043" width="17" style="254" bestFit="1" customWidth="1"/>
    <col min="1044" max="1280" width="25.28515625" style="254"/>
    <col min="1281" max="1281" width="29.42578125" style="254" customWidth="1"/>
    <col min="1282" max="1287" width="17" style="254" customWidth="1"/>
    <col min="1288" max="1289" width="16.7109375" style="254" customWidth="1"/>
    <col min="1290" max="1290" width="17" style="254" bestFit="1" customWidth="1"/>
    <col min="1291" max="1292" width="16.28515625" style="254" customWidth="1"/>
    <col min="1293" max="1293" width="17" style="254" bestFit="1" customWidth="1"/>
    <col min="1294" max="1295" width="15.85546875" style="254" customWidth="1"/>
    <col min="1296" max="1298" width="17.7109375" style="254" customWidth="1"/>
    <col min="1299" max="1299" width="17" style="254" bestFit="1" customWidth="1"/>
    <col min="1300" max="1536" width="25.28515625" style="254"/>
    <col min="1537" max="1537" width="29.42578125" style="254" customWidth="1"/>
    <col min="1538" max="1543" width="17" style="254" customWidth="1"/>
    <col min="1544" max="1545" width="16.7109375" style="254" customWidth="1"/>
    <col min="1546" max="1546" width="17" style="254" bestFit="1" customWidth="1"/>
    <col min="1547" max="1548" width="16.28515625" style="254" customWidth="1"/>
    <col min="1549" max="1549" width="17" style="254" bestFit="1" customWidth="1"/>
    <col min="1550" max="1551" width="15.85546875" style="254" customWidth="1"/>
    <col min="1552" max="1554" width="17.7109375" style="254" customWidth="1"/>
    <col min="1555" max="1555" width="17" style="254" bestFit="1" customWidth="1"/>
    <col min="1556" max="1792" width="25.28515625" style="254"/>
    <col min="1793" max="1793" width="29.42578125" style="254" customWidth="1"/>
    <col min="1794" max="1799" width="17" style="254" customWidth="1"/>
    <col min="1800" max="1801" width="16.7109375" style="254" customWidth="1"/>
    <col min="1802" max="1802" width="17" style="254" bestFit="1" customWidth="1"/>
    <col min="1803" max="1804" width="16.28515625" style="254" customWidth="1"/>
    <col min="1805" max="1805" width="17" style="254" bestFit="1" customWidth="1"/>
    <col min="1806" max="1807" width="15.85546875" style="254" customWidth="1"/>
    <col min="1808" max="1810" width="17.7109375" style="254" customWidth="1"/>
    <col min="1811" max="1811" width="17" style="254" bestFit="1" customWidth="1"/>
    <col min="1812" max="2048" width="25.28515625" style="254"/>
    <col min="2049" max="2049" width="29.42578125" style="254" customWidth="1"/>
    <col min="2050" max="2055" width="17" style="254" customWidth="1"/>
    <col min="2056" max="2057" width="16.7109375" style="254" customWidth="1"/>
    <col min="2058" max="2058" width="17" style="254" bestFit="1" customWidth="1"/>
    <col min="2059" max="2060" width="16.28515625" style="254" customWidth="1"/>
    <col min="2061" max="2061" width="17" style="254" bestFit="1" customWidth="1"/>
    <col min="2062" max="2063" width="15.85546875" style="254" customWidth="1"/>
    <col min="2064" max="2066" width="17.7109375" style="254" customWidth="1"/>
    <col min="2067" max="2067" width="17" style="254" bestFit="1" customWidth="1"/>
    <col min="2068" max="2304" width="25.28515625" style="254"/>
    <col min="2305" max="2305" width="29.42578125" style="254" customWidth="1"/>
    <col min="2306" max="2311" width="17" style="254" customWidth="1"/>
    <col min="2312" max="2313" width="16.7109375" style="254" customWidth="1"/>
    <col min="2314" max="2314" width="17" style="254" bestFit="1" customWidth="1"/>
    <col min="2315" max="2316" width="16.28515625" style="254" customWidth="1"/>
    <col min="2317" max="2317" width="17" style="254" bestFit="1" customWidth="1"/>
    <col min="2318" max="2319" width="15.85546875" style="254" customWidth="1"/>
    <col min="2320" max="2322" width="17.7109375" style="254" customWidth="1"/>
    <col min="2323" max="2323" width="17" style="254" bestFit="1" customWidth="1"/>
    <col min="2324" max="2560" width="25.28515625" style="254"/>
    <col min="2561" max="2561" width="29.42578125" style="254" customWidth="1"/>
    <col min="2562" max="2567" width="17" style="254" customWidth="1"/>
    <col min="2568" max="2569" width="16.7109375" style="254" customWidth="1"/>
    <col min="2570" max="2570" width="17" style="254" bestFit="1" customWidth="1"/>
    <col min="2571" max="2572" width="16.28515625" style="254" customWidth="1"/>
    <col min="2573" max="2573" width="17" style="254" bestFit="1" customWidth="1"/>
    <col min="2574" max="2575" width="15.85546875" style="254" customWidth="1"/>
    <col min="2576" max="2578" width="17.7109375" style="254" customWidth="1"/>
    <col min="2579" max="2579" width="17" style="254" bestFit="1" customWidth="1"/>
    <col min="2580" max="2816" width="25.28515625" style="254"/>
    <col min="2817" max="2817" width="29.42578125" style="254" customWidth="1"/>
    <col min="2818" max="2823" width="17" style="254" customWidth="1"/>
    <col min="2824" max="2825" width="16.7109375" style="254" customWidth="1"/>
    <col min="2826" max="2826" width="17" style="254" bestFit="1" customWidth="1"/>
    <col min="2827" max="2828" width="16.28515625" style="254" customWidth="1"/>
    <col min="2829" max="2829" width="17" style="254" bestFit="1" customWidth="1"/>
    <col min="2830" max="2831" width="15.85546875" style="254" customWidth="1"/>
    <col min="2832" max="2834" width="17.7109375" style="254" customWidth="1"/>
    <col min="2835" max="2835" width="17" style="254" bestFit="1" customWidth="1"/>
    <col min="2836" max="3072" width="25.28515625" style="254"/>
    <col min="3073" max="3073" width="29.42578125" style="254" customWidth="1"/>
    <col min="3074" max="3079" width="17" style="254" customWidth="1"/>
    <col min="3080" max="3081" width="16.7109375" style="254" customWidth="1"/>
    <col min="3082" max="3082" width="17" style="254" bestFit="1" customWidth="1"/>
    <col min="3083" max="3084" width="16.28515625" style="254" customWidth="1"/>
    <col min="3085" max="3085" width="17" style="254" bestFit="1" customWidth="1"/>
    <col min="3086" max="3087" width="15.85546875" style="254" customWidth="1"/>
    <col min="3088" max="3090" width="17.7109375" style="254" customWidth="1"/>
    <col min="3091" max="3091" width="17" style="254" bestFit="1" customWidth="1"/>
    <col min="3092" max="3328" width="25.28515625" style="254"/>
    <col min="3329" max="3329" width="29.42578125" style="254" customWidth="1"/>
    <col min="3330" max="3335" width="17" style="254" customWidth="1"/>
    <col min="3336" max="3337" width="16.7109375" style="254" customWidth="1"/>
    <col min="3338" max="3338" width="17" style="254" bestFit="1" customWidth="1"/>
    <col min="3339" max="3340" width="16.28515625" style="254" customWidth="1"/>
    <col min="3341" max="3341" width="17" style="254" bestFit="1" customWidth="1"/>
    <col min="3342" max="3343" width="15.85546875" style="254" customWidth="1"/>
    <col min="3344" max="3346" width="17.7109375" style="254" customWidth="1"/>
    <col min="3347" max="3347" width="17" style="254" bestFit="1" customWidth="1"/>
    <col min="3348" max="3584" width="25.28515625" style="254"/>
    <col min="3585" max="3585" width="29.42578125" style="254" customWidth="1"/>
    <col min="3586" max="3591" width="17" style="254" customWidth="1"/>
    <col min="3592" max="3593" width="16.7109375" style="254" customWidth="1"/>
    <col min="3594" max="3594" width="17" style="254" bestFit="1" customWidth="1"/>
    <col min="3595" max="3596" width="16.28515625" style="254" customWidth="1"/>
    <col min="3597" max="3597" width="17" style="254" bestFit="1" customWidth="1"/>
    <col min="3598" max="3599" width="15.85546875" style="254" customWidth="1"/>
    <col min="3600" max="3602" width="17.7109375" style="254" customWidth="1"/>
    <col min="3603" max="3603" width="17" style="254" bestFit="1" customWidth="1"/>
    <col min="3604" max="3840" width="25.28515625" style="254"/>
    <col min="3841" max="3841" width="29.42578125" style="254" customWidth="1"/>
    <col min="3842" max="3847" width="17" style="254" customWidth="1"/>
    <col min="3848" max="3849" width="16.7109375" style="254" customWidth="1"/>
    <col min="3850" max="3850" width="17" style="254" bestFit="1" customWidth="1"/>
    <col min="3851" max="3852" width="16.28515625" style="254" customWidth="1"/>
    <col min="3853" max="3853" width="17" style="254" bestFit="1" customWidth="1"/>
    <col min="3854" max="3855" width="15.85546875" style="254" customWidth="1"/>
    <col min="3856" max="3858" width="17.7109375" style="254" customWidth="1"/>
    <col min="3859" max="3859" width="17" style="254" bestFit="1" customWidth="1"/>
    <col min="3860" max="4096" width="25.28515625" style="254"/>
    <col min="4097" max="4097" width="29.42578125" style="254" customWidth="1"/>
    <col min="4098" max="4103" width="17" style="254" customWidth="1"/>
    <col min="4104" max="4105" width="16.7109375" style="254" customWidth="1"/>
    <col min="4106" max="4106" width="17" style="254" bestFit="1" customWidth="1"/>
    <col min="4107" max="4108" width="16.28515625" style="254" customWidth="1"/>
    <col min="4109" max="4109" width="17" style="254" bestFit="1" customWidth="1"/>
    <col min="4110" max="4111" width="15.85546875" style="254" customWidth="1"/>
    <col min="4112" max="4114" width="17.7109375" style="254" customWidth="1"/>
    <col min="4115" max="4115" width="17" style="254" bestFit="1" customWidth="1"/>
    <col min="4116" max="4352" width="25.28515625" style="254"/>
    <col min="4353" max="4353" width="29.42578125" style="254" customWidth="1"/>
    <col min="4354" max="4359" width="17" style="254" customWidth="1"/>
    <col min="4360" max="4361" width="16.7109375" style="254" customWidth="1"/>
    <col min="4362" max="4362" width="17" style="254" bestFit="1" customWidth="1"/>
    <col min="4363" max="4364" width="16.28515625" style="254" customWidth="1"/>
    <col min="4365" max="4365" width="17" style="254" bestFit="1" customWidth="1"/>
    <col min="4366" max="4367" width="15.85546875" style="254" customWidth="1"/>
    <col min="4368" max="4370" width="17.7109375" style="254" customWidth="1"/>
    <col min="4371" max="4371" width="17" style="254" bestFit="1" customWidth="1"/>
    <col min="4372" max="4608" width="25.28515625" style="254"/>
    <col min="4609" max="4609" width="29.42578125" style="254" customWidth="1"/>
    <col min="4610" max="4615" width="17" style="254" customWidth="1"/>
    <col min="4616" max="4617" width="16.7109375" style="254" customWidth="1"/>
    <col min="4618" max="4618" width="17" style="254" bestFit="1" customWidth="1"/>
    <col min="4619" max="4620" width="16.28515625" style="254" customWidth="1"/>
    <col min="4621" max="4621" width="17" style="254" bestFit="1" customWidth="1"/>
    <col min="4622" max="4623" width="15.85546875" style="254" customWidth="1"/>
    <col min="4624" max="4626" width="17.7109375" style="254" customWidth="1"/>
    <col min="4627" max="4627" width="17" style="254" bestFit="1" customWidth="1"/>
    <col min="4628" max="4864" width="25.28515625" style="254"/>
    <col min="4865" max="4865" width="29.42578125" style="254" customWidth="1"/>
    <col min="4866" max="4871" width="17" style="254" customWidth="1"/>
    <col min="4872" max="4873" width="16.7109375" style="254" customWidth="1"/>
    <col min="4874" max="4874" width="17" style="254" bestFit="1" customWidth="1"/>
    <col min="4875" max="4876" width="16.28515625" style="254" customWidth="1"/>
    <col min="4877" max="4877" width="17" style="254" bestFit="1" customWidth="1"/>
    <col min="4878" max="4879" width="15.85546875" style="254" customWidth="1"/>
    <col min="4880" max="4882" width="17.7109375" style="254" customWidth="1"/>
    <col min="4883" max="4883" width="17" style="254" bestFit="1" customWidth="1"/>
    <col min="4884" max="5120" width="25.28515625" style="254"/>
    <col min="5121" max="5121" width="29.42578125" style="254" customWidth="1"/>
    <col min="5122" max="5127" width="17" style="254" customWidth="1"/>
    <col min="5128" max="5129" width="16.7109375" style="254" customWidth="1"/>
    <col min="5130" max="5130" width="17" style="254" bestFit="1" customWidth="1"/>
    <col min="5131" max="5132" width="16.28515625" style="254" customWidth="1"/>
    <col min="5133" max="5133" width="17" style="254" bestFit="1" customWidth="1"/>
    <col min="5134" max="5135" width="15.85546875" style="254" customWidth="1"/>
    <col min="5136" max="5138" width="17.7109375" style="254" customWidth="1"/>
    <col min="5139" max="5139" width="17" style="254" bestFit="1" customWidth="1"/>
    <col min="5140" max="5376" width="25.28515625" style="254"/>
    <col min="5377" max="5377" width="29.42578125" style="254" customWidth="1"/>
    <col min="5378" max="5383" width="17" style="254" customWidth="1"/>
    <col min="5384" max="5385" width="16.7109375" style="254" customWidth="1"/>
    <col min="5386" max="5386" width="17" style="254" bestFit="1" customWidth="1"/>
    <col min="5387" max="5388" width="16.28515625" style="254" customWidth="1"/>
    <col min="5389" max="5389" width="17" style="254" bestFit="1" customWidth="1"/>
    <col min="5390" max="5391" width="15.85546875" style="254" customWidth="1"/>
    <col min="5392" max="5394" width="17.7109375" style="254" customWidth="1"/>
    <col min="5395" max="5395" width="17" style="254" bestFit="1" customWidth="1"/>
    <col min="5396" max="5632" width="25.28515625" style="254"/>
    <col min="5633" max="5633" width="29.42578125" style="254" customWidth="1"/>
    <col min="5634" max="5639" width="17" style="254" customWidth="1"/>
    <col min="5640" max="5641" width="16.7109375" style="254" customWidth="1"/>
    <col min="5642" max="5642" width="17" style="254" bestFit="1" customWidth="1"/>
    <col min="5643" max="5644" width="16.28515625" style="254" customWidth="1"/>
    <col min="5645" max="5645" width="17" style="254" bestFit="1" customWidth="1"/>
    <col min="5646" max="5647" width="15.85546875" style="254" customWidth="1"/>
    <col min="5648" max="5650" width="17.7109375" style="254" customWidth="1"/>
    <col min="5651" max="5651" width="17" style="254" bestFit="1" customWidth="1"/>
    <col min="5652" max="5888" width="25.28515625" style="254"/>
    <col min="5889" max="5889" width="29.42578125" style="254" customWidth="1"/>
    <col min="5890" max="5895" width="17" style="254" customWidth="1"/>
    <col min="5896" max="5897" width="16.7109375" style="254" customWidth="1"/>
    <col min="5898" max="5898" width="17" style="254" bestFit="1" customWidth="1"/>
    <col min="5899" max="5900" width="16.28515625" style="254" customWidth="1"/>
    <col min="5901" max="5901" width="17" style="254" bestFit="1" customWidth="1"/>
    <col min="5902" max="5903" width="15.85546875" style="254" customWidth="1"/>
    <col min="5904" max="5906" width="17.7109375" style="254" customWidth="1"/>
    <col min="5907" max="5907" width="17" style="254" bestFit="1" customWidth="1"/>
    <col min="5908" max="6144" width="25.28515625" style="254"/>
    <col min="6145" max="6145" width="29.42578125" style="254" customWidth="1"/>
    <col min="6146" max="6151" width="17" style="254" customWidth="1"/>
    <col min="6152" max="6153" width="16.7109375" style="254" customWidth="1"/>
    <col min="6154" max="6154" width="17" style="254" bestFit="1" customWidth="1"/>
    <col min="6155" max="6156" width="16.28515625" style="254" customWidth="1"/>
    <col min="6157" max="6157" width="17" style="254" bestFit="1" customWidth="1"/>
    <col min="6158" max="6159" width="15.85546875" style="254" customWidth="1"/>
    <col min="6160" max="6162" width="17.7109375" style="254" customWidth="1"/>
    <col min="6163" max="6163" width="17" style="254" bestFit="1" customWidth="1"/>
    <col min="6164" max="6400" width="25.28515625" style="254"/>
    <col min="6401" max="6401" width="29.42578125" style="254" customWidth="1"/>
    <col min="6402" max="6407" width="17" style="254" customWidth="1"/>
    <col min="6408" max="6409" width="16.7109375" style="254" customWidth="1"/>
    <col min="6410" max="6410" width="17" style="254" bestFit="1" customWidth="1"/>
    <col min="6411" max="6412" width="16.28515625" style="254" customWidth="1"/>
    <col min="6413" max="6413" width="17" style="254" bestFit="1" customWidth="1"/>
    <col min="6414" max="6415" width="15.85546875" style="254" customWidth="1"/>
    <col min="6416" max="6418" width="17.7109375" style="254" customWidth="1"/>
    <col min="6419" max="6419" width="17" style="254" bestFit="1" customWidth="1"/>
    <col min="6420" max="6656" width="25.28515625" style="254"/>
    <col min="6657" max="6657" width="29.42578125" style="254" customWidth="1"/>
    <col min="6658" max="6663" width="17" style="254" customWidth="1"/>
    <col min="6664" max="6665" width="16.7109375" style="254" customWidth="1"/>
    <col min="6666" max="6666" width="17" style="254" bestFit="1" customWidth="1"/>
    <col min="6667" max="6668" width="16.28515625" style="254" customWidth="1"/>
    <col min="6669" max="6669" width="17" style="254" bestFit="1" customWidth="1"/>
    <col min="6670" max="6671" width="15.85546875" style="254" customWidth="1"/>
    <col min="6672" max="6674" width="17.7109375" style="254" customWidth="1"/>
    <col min="6675" max="6675" width="17" style="254" bestFit="1" customWidth="1"/>
    <col min="6676" max="6912" width="25.28515625" style="254"/>
    <col min="6913" max="6913" width="29.42578125" style="254" customWidth="1"/>
    <col min="6914" max="6919" width="17" style="254" customWidth="1"/>
    <col min="6920" max="6921" width="16.7109375" style="254" customWidth="1"/>
    <col min="6922" max="6922" width="17" style="254" bestFit="1" customWidth="1"/>
    <col min="6923" max="6924" width="16.28515625" style="254" customWidth="1"/>
    <col min="6925" max="6925" width="17" style="254" bestFit="1" customWidth="1"/>
    <col min="6926" max="6927" width="15.85546875" style="254" customWidth="1"/>
    <col min="6928" max="6930" width="17.7109375" style="254" customWidth="1"/>
    <col min="6931" max="6931" width="17" style="254" bestFit="1" customWidth="1"/>
    <col min="6932" max="7168" width="25.28515625" style="254"/>
    <col min="7169" max="7169" width="29.42578125" style="254" customWidth="1"/>
    <col min="7170" max="7175" width="17" style="254" customWidth="1"/>
    <col min="7176" max="7177" width="16.7109375" style="254" customWidth="1"/>
    <col min="7178" max="7178" width="17" style="254" bestFit="1" customWidth="1"/>
    <col min="7179" max="7180" width="16.28515625" style="254" customWidth="1"/>
    <col min="7181" max="7181" width="17" style="254" bestFit="1" customWidth="1"/>
    <col min="7182" max="7183" width="15.85546875" style="254" customWidth="1"/>
    <col min="7184" max="7186" width="17.7109375" style="254" customWidth="1"/>
    <col min="7187" max="7187" width="17" style="254" bestFit="1" customWidth="1"/>
    <col min="7188" max="7424" width="25.28515625" style="254"/>
    <col min="7425" max="7425" width="29.42578125" style="254" customWidth="1"/>
    <col min="7426" max="7431" width="17" style="254" customWidth="1"/>
    <col min="7432" max="7433" width="16.7109375" style="254" customWidth="1"/>
    <col min="7434" max="7434" width="17" style="254" bestFit="1" customWidth="1"/>
    <col min="7435" max="7436" width="16.28515625" style="254" customWidth="1"/>
    <col min="7437" max="7437" width="17" style="254" bestFit="1" customWidth="1"/>
    <col min="7438" max="7439" width="15.85546875" style="254" customWidth="1"/>
    <col min="7440" max="7442" width="17.7109375" style="254" customWidth="1"/>
    <col min="7443" max="7443" width="17" style="254" bestFit="1" customWidth="1"/>
    <col min="7444" max="7680" width="25.28515625" style="254"/>
    <col min="7681" max="7681" width="29.42578125" style="254" customWidth="1"/>
    <col min="7682" max="7687" width="17" style="254" customWidth="1"/>
    <col min="7688" max="7689" width="16.7109375" style="254" customWidth="1"/>
    <col min="7690" max="7690" width="17" style="254" bestFit="1" customWidth="1"/>
    <col min="7691" max="7692" width="16.28515625" style="254" customWidth="1"/>
    <col min="7693" max="7693" width="17" style="254" bestFit="1" customWidth="1"/>
    <col min="7694" max="7695" width="15.85546875" style="254" customWidth="1"/>
    <col min="7696" max="7698" width="17.7109375" style="254" customWidth="1"/>
    <col min="7699" max="7699" width="17" style="254" bestFit="1" customWidth="1"/>
    <col min="7700" max="7936" width="25.28515625" style="254"/>
    <col min="7937" max="7937" width="29.42578125" style="254" customWidth="1"/>
    <col min="7938" max="7943" width="17" style="254" customWidth="1"/>
    <col min="7944" max="7945" width="16.7109375" style="254" customWidth="1"/>
    <col min="7946" max="7946" width="17" style="254" bestFit="1" customWidth="1"/>
    <col min="7947" max="7948" width="16.28515625" style="254" customWidth="1"/>
    <col min="7949" max="7949" width="17" style="254" bestFit="1" customWidth="1"/>
    <col min="7950" max="7951" width="15.85546875" style="254" customWidth="1"/>
    <col min="7952" max="7954" width="17.7109375" style="254" customWidth="1"/>
    <col min="7955" max="7955" width="17" style="254" bestFit="1" customWidth="1"/>
    <col min="7956" max="8192" width="25.28515625" style="254"/>
    <col min="8193" max="8193" width="29.42578125" style="254" customWidth="1"/>
    <col min="8194" max="8199" width="17" style="254" customWidth="1"/>
    <col min="8200" max="8201" width="16.7109375" style="254" customWidth="1"/>
    <col min="8202" max="8202" width="17" style="254" bestFit="1" customWidth="1"/>
    <col min="8203" max="8204" width="16.28515625" style="254" customWidth="1"/>
    <col min="8205" max="8205" width="17" style="254" bestFit="1" customWidth="1"/>
    <col min="8206" max="8207" width="15.85546875" style="254" customWidth="1"/>
    <col min="8208" max="8210" width="17.7109375" style="254" customWidth="1"/>
    <col min="8211" max="8211" width="17" style="254" bestFit="1" customWidth="1"/>
    <col min="8212" max="8448" width="25.28515625" style="254"/>
    <col min="8449" max="8449" width="29.42578125" style="254" customWidth="1"/>
    <col min="8450" max="8455" width="17" style="254" customWidth="1"/>
    <col min="8456" max="8457" width="16.7109375" style="254" customWidth="1"/>
    <col min="8458" max="8458" width="17" style="254" bestFit="1" customWidth="1"/>
    <col min="8459" max="8460" width="16.28515625" style="254" customWidth="1"/>
    <col min="8461" max="8461" width="17" style="254" bestFit="1" customWidth="1"/>
    <col min="8462" max="8463" width="15.85546875" style="254" customWidth="1"/>
    <col min="8464" max="8466" width="17.7109375" style="254" customWidth="1"/>
    <col min="8467" max="8467" width="17" style="254" bestFit="1" customWidth="1"/>
    <col min="8468" max="8704" width="25.28515625" style="254"/>
    <col min="8705" max="8705" width="29.42578125" style="254" customWidth="1"/>
    <col min="8706" max="8711" width="17" style="254" customWidth="1"/>
    <col min="8712" max="8713" width="16.7109375" style="254" customWidth="1"/>
    <col min="8714" max="8714" width="17" style="254" bestFit="1" customWidth="1"/>
    <col min="8715" max="8716" width="16.28515625" style="254" customWidth="1"/>
    <col min="8717" max="8717" width="17" style="254" bestFit="1" customWidth="1"/>
    <col min="8718" max="8719" width="15.85546875" style="254" customWidth="1"/>
    <col min="8720" max="8722" width="17.7109375" style="254" customWidth="1"/>
    <col min="8723" max="8723" width="17" style="254" bestFit="1" customWidth="1"/>
    <col min="8724" max="8960" width="25.28515625" style="254"/>
    <col min="8961" max="8961" width="29.42578125" style="254" customWidth="1"/>
    <col min="8962" max="8967" width="17" style="254" customWidth="1"/>
    <col min="8968" max="8969" width="16.7109375" style="254" customWidth="1"/>
    <col min="8970" max="8970" width="17" style="254" bestFit="1" customWidth="1"/>
    <col min="8971" max="8972" width="16.28515625" style="254" customWidth="1"/>
    <col min="8973" max="8973" width="17" style="254" bestFit="1" customWidth="1"/>
    <col min="8974" max="8975" width="15.85546875" style="254" customWidth="1"/>
    <col min="8976" max="8978" width="17.7109375" style="254" customWidth="1"/>
    <col min="8979" max="8979" width="17" style="254" bestFit="1" customWidth="1"/>
    <col min="8980" max="9216" width="25.28515625" style="254"/>
    <col min="9217" max="9217" width="29.42578125" style="254" customWidth="1"/>
    <col min="9218" max="9223" width="17" style="254" customWidth="1"/>
    <col min="9224" max="9225" width="16.7109375" style="254" customWidth="1"/>
    <col min="9226" max="9226" width="17" style="254" bestFit="1" customWidth="1"/>
    <col min="9227" max="9228" width="16.28515625" style="254" customWidth="1"/>
    <col min="9229" max="9229" width="17" style="254" bestFit="1" customWidth="1"/>
    <col min="9230" max="9231" width="15.85546875" style="254" customWidth="1"/>
    <col min="9232" max="9234" width="17.7109375" style="254" customWidth="1"/>
    <col min="9235" max="9235" width="17" style="254" bestFit="1" customWidth="1"/>
    <col min="9236" max="9472" width="25.28515625" style="254"/>
    <col min="9473" max="9473" width="29.42578125" style="254" customWidth="1"/>
    <col min="9474" max="9479" width="17" style="254" customWidth="1"/>
    <col min="9480" max="9481" width="16.7109375" style="254" customWidth="1"/>
    <col min="9482" max="9482" width="17" style="254" bestFit="1" customWidth="1"/>
    <col min="9483" max="9484" width="16.28515625" style="254" customWidth="1"/>
    <col min="9485" max="9485" width="17" style="254" bestFit="1" customWidth="1"/>
    <col min="9486" max="9487" width="15.85546875" style="254" customWidth="1"/>
    <col min="9488" max="9490" width="17.7109375" style="254" customWidth="1"/>
    <col min="9491" max="9491" width="17" style="254" bestFit="1" customWidth="1"/>
    <col min="9492" max="9728" width="25.28515625" style="254"/>
    <col min="9729" max="9729" width="29.42578125" style="254" customWidth="1"/>
    <col min="9730" max="9735" width="17" style="254" customWidth="1"/>
    <col min="9736" max="9737" width="16.7109375" style="254" customWidth="1"/>
    <col min="9738" max="9738" width="17" style="254" bestFit="1" customWidth="1"/>
    <col min="9739" max="9740" width="16.28515625" style="254" customWidth="1"/>
    <col min="9741" max="9741" width="17" style="254" bestFit="1" customWidth="1"/>
    <col min="9742" max="9743" width="15.85546875" style="254" customWidth="1"/>
    <col min="9744" max="9746" width="17.7109375" style="254" customWidth="1"/>
    <col min="9747" max="9747" width="17" style="254" bestFit="1" customWidth="1"/>
    <col min="9748" max="9984" width="25.28515625" style="254"/>
    <col min="9985" max="9985" width="29.42578125" style="254" customWidth="1"/>
    <col min="9986" max="9991" width="17" style="254" customWidth="1"/>
    <col min="9992" max="9993" width="16.7109375" style="254" customWidth="1"/>
    <col min="9994" max="9994" width="17" style="254" bestFit="1" customWidth="1"/>
    <col min="9995" max="9996" width="16.28515625" style="254" customWidth="1"/>
    <col min="9997" max="9997" width="17" style="254" bestFit="1" customWidth="1"/>
    <col min="9998" max="9999" width="15.85546875" style="254" customWidth="1"/>
    <col min="10000" max="10002" width="17.7109375" style="254" customWidth="1"/>
    <col min="10003" max="10003" width="17" style="254" bestFit="1" customWidth="1"/>
    <col min="10004" max="10240" width="25.28515625" style="254"/>
    <col min="10241" max="10241" width="29.42578125" style="254" customWidth="1"/>
    <col min="10242" max="10247" width="17" style="254" customWidth="1"/>
    <col min="10248" max="10249" width="16.7109375" style="254" customWidth="1"/>
    <col min="10250" max="10250" width="17" style="254" bestFit="1" customWidth="1"/>
    <col min="10251" max="10252" width="16.28515625" style="254" customWidth="1"/>
    <col min="10253" max="10253" width="17" style="254" bestFit="1" customWidth="1"/>
    <col min="10254" max="10255" width="15.85546875" style="254" customWidth="1"/>
    <col min="10256" max="10258" width="17.7109375" style="254" customWidth="1"/>
    <col min="10259" max="10259" width="17" style="254" bestFit="1" customWidth="1"/>
    <col min="10260" max="10496" width="25.28515625" style="254"/>
    <col min="10497" max="10497" width="29.42578125" style="254" customWidth="1"/>
    <col min="10498" max="10503" width="17" style="254" customWidth="1"/>
    <col min="10504" max="10505" width="16.7109375" style="254" customWidth="1"/>
    <col min="10506" max="10506" width="17" style="254" bestFit="1" customWidth="1"/>
    <col min="10507" max="10508" width="16.28515625" style="254" customWidth="1"/>
    <col min="10509" max="10509" width="17" style="254" bestFit="1" customWidth="1"/>
    <col min="10510" max="10511" width="15.85546875" style="254" customWidth="1"/>
    <col min="10512" max="10514" width="17.7109375" style="254" customWidth="1"/>
    <col min="10515" max="10515" width="17" style="254" bestFit="1" customWidth="1"/>
    <col min="10516" max="10752" width="25.28515625" style="254"/>
    <col min="10753" max="10753" width="29.42578125" style="254" customWidth="1"/>
    <col min="10754" max="10759" width="17" style="254" customWidth="1"/>
    <col min="10760" max="10761" width="16.7109375" style="254" customWidth="1"/>
    <col min="10762" max="10762" width="17" style="254" bestFit="1" customWidth="1"/>
    <col min="10763" max="10764" width="16.28515625" style="254" customWidth="1"/>
    <col min="10765" max="10765" width="17" style="254" bestFit="1" customWidth="1"/>
    <col min="10766" max="10767" width="15.85546875" style="254" customWidth="1"/>
    <col min="10768" max="10770" width="17.7109375" style="254" customWidth="1"/>
    <col min="10771" max="10771" width="17" style="254" bestFit="1" customWidth="1"/>
    <col min="10772" max="11008" width="25.28515625" style="254"/>
    <col min="11009" max="11009" width="29.42578125" style="254" customWidth="1"/>
    <col min="11010" max="11015" width="17" style="254" customWidth="1"/>
    <col min="11016" max="11017" width="16.7109375" style="254" customWidth="1"/>
    <col min="11018" max="11018" width="17" style="254" bestFit="1" customWidth="1"/>
    <col min="11019" max="11020" width="16.28515625" style="254" customWidth="1"/>
    <col min="11021" max="11021" width="17" style="254" bestFit="1" customWidth="1"/>
    <col min="11022" max="11023" width="15.85546875" style="254" customWidth="1"/>
    <col min="11024" max="11026" width="17.7109375" style="254" customWidth="1"/>
    <col min="11027" max="11027" width="17" style="254" bestFit="1" customWidth="1"/>
    <col min="11028" max="11264" width="25.28515625" style="254"/>
    <col min="11265" max="11265" width="29.42578125" style="254" customWidth="1"/>
    <col min="11266" max="11271" width="17" style="254" customWidth="1"/>
    <col min="11272" max="11273" width="16.7109375" style="254" customWidth="1"/>
    <col min="11274" max="11274" width="17" style="254" bestFit="1" customWidth="1"/>
    <col min="11275" max="11276" width="16.28515625" style="254" customWidth="1"/>
    <col min="11277" max="11277" width="17" style="254" bestFit="1" customWidth="1"/>
    <col min="11278" max="11279" width="15.85546875" style="254" customWidth="1"/>
    <col min="11280" max="11282" width="17.7109375" style="254" customWidth="1"/>
    <col min="11283" max="11283" width="17" style="254" bestFit="1" customWidth="1"/>
    <col min="11284" max="11520" width="25.28515625" style="254"/>
    <col min="11521" max="11521" width="29.42578125" style="254" customWidth="1"/>
    <col min="11522" max="11527" width="17" style="254" customWidth="1"/>
    <col min="11528" max="11529" width="16.7109375" style="254" customWidth="1"/>
    <col min="11530" max="11530" width="17" style="254" bestFit="1" customWidth="1"/>
    <col min="11531" max="11532" width="16.28515625" style="254" customWidth="1"/>
    <col min="11533" max="11533" width="17" style="254" bestFit="1" customWidth="1"/>
    <col min="11534" max="11535" width="15.85546875" style="254" customWidth="1"/>
    <col min="11536" max="11538" width="17.7109375" style="254" customWidth="1"/>
    <col min="11539" max="11539" width="17" style="254" bestFit="1" customWidth="1"/>
    <col min="11540" max="11776" width="25.28515625" style="254"/>
    <col min="11777" max="11777" width="29.42578125" style="254" customWidth="1"/>
    <col min="11778" max="11783" width="17" style="254" customWidth="1"/>
    <col min="11784" max="11785" width="16.7109375" style="254" customWidth="1"/>
    <col min="11786" max="11786" width="17" style="254" bestFit="1" customWidth="1"/>
    <col min="11787" max="11788" width="16.28515625" style="254" customWidth="1"/>
    <col min="11789" max="11789" width="17" style="254" bestFit="1" customWidth="1"/>
    <col min="11790" max="11791" width="15.85546875" style="254" customWidth="1"/>
    <col min="11792" max="11794" width="17.7109375" style="254" customWidth="1"/>
    <col min="11795" max="11795" width="17" style="254" bestFit="1" customWidth="1"/>
    <col min="11796" max="12032" width="25.28515625" style="254"/>
    <col min="12033" max="12033" width="29.42578125" style="254" customWidth="1"/>
    <col min="12034" max="12039" width="17" style="254" customWidth="1"/>
    <col min="12040" max="12041" width="16.7109375" style="254" customWidth="1"/>
    <col min="12042" max="12042" width="17" style="254" bestFit="1" customWidth="1"/>
    <col min="12043" max="12044" width="16.28515625" style="254" customWidth="1"/>
    <col min="12045" max="12045" width="17" style="254" bestFit="1" customWidth="1"/>
    <col min="12046" max="12047" width="15.85546875" style="254" customWidth="1"/>
    <col min="12048" max="12050" width="17.7109375" style="254" customWidth="1"/>
    <col min="12051" max="12051" width="17" style="254" bestFit="1" customWidth="1"/>
    <col min="12052" max="12288" width="25.28515625" style="254"/>
    <col min="12289" max="12289" width="29.42578125" style="254" customWidth="1"/>
    <col min="12290" max="12295" width="17" style="254" customWidth="1"/>
    <col min="12296" max="12297" width="16.7109375" style="254" customWidth="1"/>
    <col min="12298" max="12298" width="17" style="254" bestFit="1" customWidth="1"/>
    <col min="12299" max="12300" width="16.28515625" style="254" customWidth="1"/>
    <col min="12301" max="12301" width="17" style="254" bestFit="1" customWidth="1"/>
    <col min="12302" max="12303" width="15.85546875" style="254" customWidth="1"/>
    <col min="12304" max="12306" width="17.7109375" style="254" customWidth="1"/>
    <col min="12307" max="12307" width="17" style="254" bestFit="1" customWidth="1"/>
    <col min="12308" max="12544" width="25.28515625" style="254"/>
    <col min="12545" max="12545" width="29.42578125" style="254" customWidth="1"/>
    <col min="12546" max="12551" width="17" style="254" customWidth="1"/>
    <col min="12552" max="12553" width="16.7109375" style="254" customWidth="1"/>
    <col min="12554" max="12554" width="17" style="254" bestFit="1" customWidth="1"/>
    <col min="12555" max="12556" width="16.28515625" style="254" customWidth="1"/>
    <col min="12557" max="12557" width="17" style="254" bestFit="1" customWidth="1"/>
    <col min="12558" max="12559" width="15.85546875" style="254" customWidth="1"/>
    <col min="12560" max="12562" width="17.7109375" style="254" customWidth="1"/>
    <col min="12563" max="12563" width="17" style="254" bestFit="1" customWidth="1"/>
    <col min="12564" max="12800" width="25.28515625" style="254"/>
    <col min="12801" max="12801" width="29.42578125" style="254" customWidth="1"/>
    <col min="12802" max="12807" width="17" style="254" customWidth="1"/>
    <col min="12808" max="12809" width="16.7109375" style="254" customWidth="1"/>
    <col min="12810" max="12810" width="17" style="254" bestFit="1" customWidth="1"/>
    <col min="12811" max="12812" width="16.28515625" style="254" customWidth="1"/>
    <col min="12813" max="12813" width="17" style="254" bestFit="1" customWidth="1"/>
    <col min="12814" max="12815" width="15.85546875" style="254" customWidth="1"/>
    <col min="12816" max="12818" width="17.7109375" style="254" customWidth="1"/>
    <col min="12819" max="12819" width="17" style="254" bestFit="1" customWidth="1"/>
    <col min="12820" max="13056" width="25.28515625" style="254"/>
    <col min="13057" max="13057" width="29.42578125" style="254" customWidth="1"/>
    <col min="13058" max="13063" width="17" style="254" customWidth="1"/>
    <col min="13064" max="13065" width="16.7109375" style="254" customWidth="1"/>
    <col min="13066" max="13066" width="17" style="254" bestFit="1" customWidth="1"/>
    <col min="13067" max="13068" width="16.28515625" style="254" customWidth="1"/>
    <col min="13069" max="13069" width="17" style="254" bestFit="1" customWidth="1"/>
    <col min="13070" max="13071" width="15.85546875" style="254" customWidth="1"/>
    <col min="13072" max="13074" width="17.7109375" style="254" customWidth="1"/>
    <col min="13075" max="13075" width="17" style="254" bestFit="1" customWidth="1"/>
    <col min="13076" max="13312" width="25.28515625" style="254"/>
    <col min="13313" max="13313" width="29.42578125" style="254" customWidth="1"/>
    <col min="13314" max="13319" width="17" style="254" customWidth="1"/>
    <col min="13320" max="13321" width="16.7109375" style="254" customWidth="1"/>
    <col min="13322" max="13322" width="17" style="254" bestFit="1" customWidth="1"/>
    <col min="13323" max="13324" width="16.28515625" style="254" customWidth="1"/>
    <col min="13325" max="13325" width="17" style="254" bestFit="1" customWidth="1"/>
    <col min="13326" max="13327" width="15.85546875" style="254" customWidth="1"/>
    <col min="13328" max="13330" width="17.7109375" style="254" customWidth="1"/>
    <col min="13331" max="13331" width="17" style="254" bestFit="1" customWidth="1"/>
    <col min="13332" max="13568" width="25.28515625" style="254"/>
    <col min="13569" max="13569" width="29.42578125" style="254" customWidth="1"/>
    <col min="13570" max="13575" width="17" style="254" customWidth="1"/>
    <col min="13576" max="13577" width="16.7109375" style="254" customWidth="1"/>
    <col min="13578" max="13578" width="17" style="254" bestFit="1" customWidth="1"/>
    <col min="13579" max="13580" width="16.28515625" style="254" customWidth="1"/>
    <col min="13581" max="13581" width="17" style="254" bestFit="1" customWidth="1"/>
    <col min="13582" max="13583" width="15.85546875" style="254" customWidth="1"/>
    <col min="13584" max="13586" width="17.7109375" style="254" customWidth="1"/>
    <col min="13587" max="13587" width="17" style="254" bestFit="1" customWidth="1"/>
    <col min="13588" max="13824" width="25.28515625" style="254"/>
    <col min="13825" max="13825" width="29.42578125" style="254" customWidth="1"/>
    <col min="13826" max="13831" width="17" style="254" customWidth="1"/>
    <col min="13832" max="13833" width="16.7109375" style="254" customWidth="1"/>
    <col min="13834" max="13834" width="17" style="254" bestFit="1" customWidth="1"/>
    <col min="13835" max="13836" width="16.28515625" style="254" customWidth="1"/>
    <col min="13837" max="13837" width="17" style="254" bestFit="1" customWidth="1"/>
    <col min="13838" max="13839" width="15.85546875" style="254" customWidth="1"/>
    <col min="13840" max="13842" width="17.7109375" style="254" customWidth="1"/>
    <col min="13843" max="13843" width="17" style="254" bestFit="1" customWidth="1"/>
    <col min="13844" max="14080" width="25.28515625" style="254"/>
    <col min="14081" max="14081" width="29.42578125" style="254" customWidth="1"/>
    <col min="14082" max="14087" width="17" style="254" customWidth="1"/>
    <col min="14088" max="14089" width="16.7109375" style="254" customWidth="1"/>
    <col min="14090" max="14090" width="17" style="254" bestFit="1" customWidth="1"/>
    <col min="14091" max="14092" width="16.28515625" style="254" customWidth="1"/>
    <col min="14093" max="14093" width="17" style="254" bestFit="1" customWidth="1"/>
    <col min="14094" max="14095" width="15.85546875" style="254" customWidth="1"/>
    <col min="14096" max="14098" width="17.7109375" style="254" customWidth="1"/>
    <col min="14099" max="14099" width="17" style="254" bestFit="1" customWidth="1"/>
    <col min="14100" max="14336" width="25.28515625" style="254"/>
    <col min="14337" max="14337" width="29.42578125" style="254" customWidth="1"/>
    <col min="14338" max="14343" width="17" style="254" customWidth="1"/>
    <col min="14344" max="14345" width="16.7109375" style="254" customWidth="1"/>
    <col min="14346" max="14346" width="17" style="254" bestFit="1" customWidth="1"/>
    <col min="14347" max="14348" width="16.28515625" style="254" customWidth="1"/>
    <col min="14349" max="14349" width="17" style="254" bestFit="1" customWidth="1"/>
    <col min="14350" max="14351" width="15.85546875" style="254" customWidth="1"/>
    <col min="14352" max="14354" width="17.7109375" style="254" customWidth="1"/>
    <col min="14355" max="14355" width="17" style="254" bestFit="1" customWidth="1"/>
    <col min="14356" max="14592" width="25.28515625" style="254"/>
    <col min="14593" max="14593" width="29.42578125" style="254" customWidth="1"/>
    <col min="14594" max="14599" width="17" style="254" customWidth="1"/>
    <col min="14600" max="14601" width="16.7109375" style="254" customWidth="1"/>
    <col min="14602" max="14602" width="17" style="254" bestFit="1" customWidth="1"/>
    <col min="14603" max="14604" width="16.28515625" style="254" customWidth="1"/>
    <col min="14605" max="14605" width="17" style="254" bestFit="1" customWidth="1"/>
    <col min="14606" max="14607" width="15.85546875" style="254" customWidth="1"/>
    <col min="14608" max="14610" width="17.7109375" style="254" customWidth="1"/>
    <col min="14611" max="14611" width="17" style="254" bestFit="1" customWidth="1"/>
    <col min="14612" max="14848" width="25.28515625" style="254"/>
    <col min="14849" max="14849" width="29.42578125" style="254" customWidth="1"/>
    <col min="14850" max="14855" width="17" style="254" customWidth="1"/>
    <col min="14856" max="14857" width="16.7109375" style="254" customWidth="1"/>
    <col min="14858" max="14858" width="17" style="254" bestFit="1" customWidth="1"/>
    <col min="14859" max="14860" width="16.28515625" style="254" customWidth="1"/>
    <col min="14861" max="14861" width="17" style="254" bestFit="1" customWidth="1"/>
    <col min="14862" max="14863" width="15.85546875" style="254" customWidth="1"/>
    <col min="14864" max="14866" width="17.7109375" style="254" customWidth="1"/>
    <col min="14867" max="14867" width="17" style="254" bestFit="1" customWidth="1"/>
    <col min="14868" max="15104" width="25.28515625" style="254"/>
    <col min="15105" max="15105" width="29.42578125" style="254" customWidth="1"/>
    <col min="15106" max="15111" width="17" style="254" customWidth="1"/>
    <col min="15112" max="15113" width="16.7109375" style="254" customWidth="1"/>
    <col min="15114" max="15114" width="17" style="254" bestFit="1" customWidth="1"/>
    <col min="15115" max="15116" width="16.28515625" style="254" customWidth="1"/>
    <col min="15117" max="15117" width="17" style="254" bestFit="1" customWidth="1"/>
    <col min="15118" max="15119" width="15.85546875" style="254" customWidth="1"/>
    <col min="15120" max="15122" width="17.7109375" style="254" customWidth="1"/>
    <col min="15123" max="15123" width="17" style="254" bestFit="1" customWidth="1"/>
    <col min="15124" max="15360" width="25.28515625" style="254"/>
    <col min="15361" max="15361" width="29.42578125" style="254" customWidth="1"/>
    <col min="15362" max="15367" width="17" style="254" customWidth="1"/>
    <col min="15368" max="15369" width="16.7109375" style="254" customWidth="1"/>
    <col min="15370" max="15370" width="17" style="254" bestFit="1" customWidth="1"/>
    <col min="15371" max="15372" width="16.28515625" style="254" customWidth="1"/>
    <col min="15373" max="15373" width="17" style="254" bestFit="1" customWidth="1"/>
    <col min="15374" max="15375" width="15.85546875" style="254" customWidth="1"/>
    <col min="15376" max="15378" width="17.7109375" style="254" customWidth="1"/>
    <col min="15379" max="15379" width="17" style="254" bestFit="1" customWidth="1"/>
    <col min="15380" max="15616" width="25.28515625" style="254"/>
    <col min="15617" max="15617" width="29.42578125" style="254" customWidth="1"/>
    <col min="15618" max="15623" width="17" style="254" customWidth="1"/>
    <col min="15624" max="15625" width="16.7109375" style="254" customWidth="1"/>
    <col min="15626" max="15626" width="17" style="254" bestFit="1" customWidth="1"/>
    <col min="15627" max="15628" width="16.28515625" style="254" customWidth="1"/>
    <col min="15629" max="15629" width="17" style="254" bestFit="1" customWidth="1"/>
    <col min="15630" max="15631" width="15.85546875" style="254" customWidth="1"/>
    <col min="15632" max="15634" width="17.7109375" style="254" customWidth="1"/>
    <col min="15635" max="15635" width="17" style="254" bestFit="1" customWidth="1"/>
    <col min="15636" max="15872" width="25.28515625" style="254"/>
    <col min="15873" max="15873" width="29.42578125" style="254" customWidth="1"/>
    <col min="15874" max="15879" width="17" style="254" customWidth="1"/>
    <col min="15880" max="15881" width="16.7109375" style="254" customWidth="1"/>
    <col min="15882" max="15882" width="17" style="254" bestFit="1" customWidth="1"/>
    <col min="15883" max="15884" width="16.28515625" style="254" customWidth="1"/>
    <col min="15885" max="15885" width="17" style="254" bestFit="1" customWidth="1"/>
    <col min="15886" max="15887" width="15.85546875" style="254" customWidth="1"/>
    <col min="15888" max="15890" width="17.7109375" style="254" customWidth="1"/>
    <col min="15891" max="15891" width="17" style="254" bestFit="1" customWidth="1"/>
    <col min="15892" max="16128" width="25.28515625" style="254"/>
    <col min="16129" max="16129" width="29.42578125" style="254" customWidth="1"/>
    <col min="16130" max="16135" width="17" style="254" customWidth="1"/>
    <col min="16136" max="16137" width="16.7109375" style="254" customWidth="1"/>
    <col min="16138" max="16138" width="17" style="254" bestFit="1" customWidth="1"/>
    <col min="16139" max="16140" width="16.28515625" style="254" customWidth="1"/>
    <col min="16141" max="16141" width="17" style="254" bestFit="1" customWidth="1"/>
    <col min="16142" max="16143" width="15.85546875" style="254" customWidth="1"/>
    <col min="16144" max="16146" width="17.7109375" style="254" customWidth="1"/>
    <col min="16147" max="16147" width="17" style="254" bestFit="1" customWidth="1"/>
    <col min="16148" max="16384" width="25.28515625" style="254"/>
  </cols>
  <sheetData>
    <row r="1" spans="1:19" ht="39" customHeight="1" x14ac:dyDescent="0.35">
      <c r="A1" s="286" t="s">
        <v>218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19" ht="23.25" x14ac:dyDescent="0.35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19" ht="30" customHeight="1" x14ac:dyDescent="0.35">
      <c r="A3" s="287" t="s">
        <v>219</v>
      </c>
      <c r="B3" s="289" t="s">
        <v>220</v>
      </c>
      <c r="C3" s="289"/>
      <c r="D3" s="290"/>
      <c r="E3" s="291" t="s">
        <v>221</v>
      </c>
      <c r="F3" s="289"/>
      <c r="G3" s="290"/>
      <c r="H3" s="291" t="s">
        <v>222</v>
      </c>
      <c r="I3" s="289"/>
      <c r="J3" s="290"/>
      <c r="K3" s="291" t="s">
        <v>223</v>
      </c>
      <c r="L3" s="289"/>
      <c r="M3" s="290"/>
      <c r="N3" s="291" t="s">
        <v>224</v>
      </c>
      <c r="O3" s="289"/>
      <c r="P3" s="290"/>
      <c r="Q3" s="291" t="s">
        <v>225</v>
      </c>
      <c r="R3" s="289"/>
      <c r="S3" s="290"/>
    </row>
    <row r="4" spans="1:19" ht="30" customHeight="1" x14ac:dyDescent="0.35">
      <c r="A4" s="288"/>
      <c r="B4" s="256">
        <v>2020</v>
      </c>
      <c r="C4" s="257">
        <v>2019</v>
      </c>
      <c r="D4" s="258" t="s">
        <v>226</v>
      </c>
      <c r="E4" s="257">
        <v>2020</v>
      </c>
      <c r="F4" s="257">
        <v>2019</v>
      </c>
      <c r="G4" s="258" t="s">
        <v>226</v>
      </c>
      <c r="H4" s="257">
        <v>2020</v>
      </c>
      <c r="I4" s="257">
        <v>2019</v>
      </c>
      <c r="J4" s="258" t="s">
        <v>226</v>
      </c>
      <c r="K4" s="257">
        <v>2020</v>
      </c>
      <c r="L4" s="257">
        <v>2019</v>
      </c>
      <c r="M4" s="258" t="s">
        <v>226</v>
      </c>
      <c r="N4" s="257">
        <v>2020</v>
      </c>
      <c r="O4" s="257">
        <v>2019</v>
      </c>
      <c r="P4" s="258" t="s">
        <v>226</v>
      </c>
      <c r="Q4" s="257">
        <v>2020</v>
      </c>
      <c r="R4" s="257">
        <v>2019</v>
      </c>
      <c r="S4" s="258" t="s">
        <v>226</v>
      </c>
    </row>
    <row r="5" spans="1:19" ht="30" customHeight="1" x14ac:dyDescent="0.35">
      <c r="A5" s="259" t="s">
        <v>227</v>
      </c>
      <c r="B5" s="260">
        <v>599440</v>
      </c>
      <c r="C5" s="260">
        <v>1252782</v>
      </c>
      <c r="D5" s="261">
        <v>-52.2</v>
      </c>
      <c r="E5" s="260">
        <v>329931</v>
      </c>
      <c r="F5" s="260">
        <v>762775</v>
      </c>
      <c r="G5" s="261">
        <v>-56.7</v>
      </c>
      <c r="H5" s="260">
        <v>176709</v>
      </c>
      <c r="I5" s="260">
        <v>278184</v>
      </c>
      <c r="J5" s="261">
        <v>-36.5</v>
      </c>
      <c r="K5" s="260">
        <v>78053</v>
      </c>
      <c r="L5" s="260">
        <v>115328</v>
      </c>
      <c r="M5" s="261">
        <v>-32.299999999999997</v>
      </c>
      <c r="N5" s="260">
        <v>0</v>
      </c>
      <c r="O5" s="260">
        <v>4316</v>
      </c>
      <c r="P5" s="261">
        <v>-100</v>
      </c>
      <c r="Q5" s="260">
        <v>14747</v>
      </c>
      <c r="R5" s="260">
        <v>92179</v>
      </c>
      <c r="S5" s="261">
        <v>-84</v>
      </c>
    </row>
    <row r="6" spans="1:19" s="263" customFormat="1" ht="30" customHeight="1" x14ac:dyDescent="0.35">
      <c r="A6" s="262" t="s">
        <v>228</v>
      </c>
      <c r="B6" s="260">
        <v>595932</v>
      </c>
      <c r="C6" s="260">
        <v>1240436</v>
      </c>
      <c r="D6" s="261">
        <v>-52</v>
      </c>
      <c r="E6" s="260">
        <v>328050</v>
      </c>
      <c r="F6" s="260">
        <v>750881</v>
      </c>
      <c r="G6" s="261">
        <v>-56.3</v>
      </c>
      <c r="H6" s="260">
        <v>175410</v>
      </c>
      <c r="I6" s="260">
        <v>277908</v>
      </c>
      <c r="J6" s="261">
        <v>-36.9</v>
      </c>
      <c r="K6" s="260">
        <v>77725</v>
      </c>
      <c r="L6" s="260">
        <v>115152</v>
      </c>
      <c r="M6" s="261">
        <v>-32.5</v>
      </c>
      <c r="N6" s="260">
        <v>0</v>
      </c>
      <c r="O6" s="260">
        <v>4316</v>
      </c>
      <c r="P6" s="261">
        <v>-100</v>
      </c>
      <c r="Q6" s="260">
        <v>14747</v>
      </c>
      <c r="R6" s="260">
        <v>92179</v>
      </c>
      <c r="S6" s="261">
        <v>-84</v>
      </c>
    </row>
    <row r="7" spans="1:19" s="263" customFormat="1" ht="30" customHeight="1" x14ac:dyDescent="0.35">
      <c r="A7" s="262" t="s">
        <v>229</v>
      </c>
      <c r="B7" s="260">
        <v>3508</v>
      </c>
      <c r="C7" s="260">
        <v>12346</v>
      </c>
      <c r="D7" s="261">
        <v>-71.599999999999994</v>
      </c>
      <c r="E7" s="260">
        <v>1881</v>
      </c>
      <c r="F7" s="260">
        <v>11894</v>
      </c>
      <c r="G7" s="261">
        <v>-84.2</v>
      </c>
      <c r="H7" s="260">
        <v>1299</v>
      </c>
      <c r="I7" s="260">
        <v>276</v>
      </c>
      <c r="J7" s="261">
        <v>370.7</v>
      </c>
      <c r="K7" s="260">
        <v>328</v>
      </c>
      <c r="L7" s="260">
        <v>176</v>
      </c>
      <c r="M7" s="261">
        <v>86.4</v>
      </c>
      <c r="N7" s="260"/>
      <c r="O7" s="260"/>
      <c r="P7" s="261"/>
      <c r="Q7" s="260"/>
      <c r="R7" s="260"/>
      <c r="S7" s="261"/>
    </row>
    <row r="8" spans="1:19" s="263" customFormat="1" ht="30" customHeight="1" x14ac:dyDescent="0.35">
      <c r="A8" s="262"/>
      <c r="B8" s="260"/>
      <c r="C8" s="260"/>
      <c r="D8" s="261"/>
      <c r="E8" s="260"/>
      <c r="F8" s="260"/>
      <c r="G8" s="261"/>
      <c r="H8" s="260"/>
      <c r="I8" s="260"/>
      <c r="J8" s="261"/>
      <c r="K8" s="260"/>
      <c r="L8" s="260"/>
      <c r="M8" s="261"/>
      <c r="N8" s="260"/>
      <c r="O8" s="260"/>
      <c r="P8" s="261"/>
      <c r="Q8" s="260"/>
      <c r="R8" s="260"/>
      <c r="S8" s="261"/>
    </row>
    <row r="9" spans="1:19" s="263" customFormat="1" ht="30" customHeight="1" x14ac:dyDescent="0.35">
      <c r="A9" s="262" t="s">
        <v>230</v>
      </c>
      <c r="B9" s="260">
        <v>560507</v>
      </c>
      <c r="C9" s="260">
        <v>904250</v>
      </c>
      <c r="D9" s="261">
        <v>-38</v>
      </c>
      <c r="E9" s="260">
        <v>298874</v>
      </c>
      <c r="F9" s="260">
        <v>462466</v>
      </c>
      <c r="G9" s="261">
        <v>-35.4</v>
      </c>
      <c r="H9" s="260">
        <v>168833</v>
      </c>
      <c r="I9" s="260">
        <v>251246</v>
      </c>
      <c r="J9" s="261">
        <v>-32.799999999999997</v>
      </c>
      <c r="K9" s="260">
        <v>78053</v>
      </c>
      <c r="L9" s="260">
        <v>98741</v>
      </c>
      <c r="M9" s="261">
        <v>-21</v>
      </c>
      <c r="N9" s="260">
        <v>0</v>
      </c>
      <c r="O9" s="260">
        <v>4316</v>
      </c>
      <c r="P9" s="261">
        <v>-100</v>
      </c>
      <c r="Q9" s="260">
        <v>14747</v>
      </c>
      <c r="R9" s="260">
        <v>87481</v>
      </c>
      <c r="S9" s="261">
        <v>-83.1</v>
      </c>
    </row>
    <row r="10" spans="1:19" s="263" customFormat="1" ht="30" customHeight="1" x14ac:dyDescent="0.35">
      <c r="A10" s="262" t="s">
        <v>228</v>
      </c>
      <c r="B10" s="260">
        <v>557760</v>
      </c>
      <c r="C10" s="260">
        <v>898261</v>
      </c>
      <c r="D10" s="261">
        <v>-37.9</v>
      </c>
      <c r="E10" s="260">
        <v>297754</v>
      </c>
      <c r="F10" s="260">
        <v>456929</v>
      </c>
      <c r="G10" s="261">
        <v>-34.799999999999997</v>
      </c>
      <c r="H10" s="260">
        <v>167534</v>
      </c>
      <c r="I10" s="260">
        <v>250970</v>
      </c>
      <c r="J10" s="261">
        <v>-33.200000000000003</v>
      </c>
      <c r="K10" s="260">
        <v>77725</v>
      </c>
      <c r="L10" s="260">
        <v>98565</v>
      </c>
      <c r="M10" s="261">
        <v>-21.1</v>
      </c>
      <c r="N10" s="260">
        <v>0</v>
      </c>
      <c r="O10" s="260">
        <v>4316</v>
      </c>
      <c r="P10" s="261">
        <v>-100</v>
      </c>
      <c r="Q10" s="260">
        <v>14747</v>
      </c>
      <c r="R10" s="260">
        <v>87481</v>
      </c>
      <c r="S10" s="261">
        <v>-83.1</v>
      </c>
    </row>
    <row r="11" spans="1:19" s="263" customFormat="1" ht="30" customHeight="1" x14ac:dyDescent="0.35">
      <c r="A11" s="262" t="s">
        <v>229</v>
      </c>
      <c r="B11" s="260">
        <v>2747</v>
      </c>
      <c r="C11" s="260">
        <v>5989</v>
      </c>
      <c r="D11" s="261">
        <v>-54.1</v>
      </c>
      <c r="E11" s="260">
        <v>1120</v>
      </c>
      <c r="F11" s="260">
        <v>5537</v>
      </c>
      <c r="G11" s="261">
        <v>-79.8</v>
      </c>
      <c r="H11" s="260">
        <v>1299</v>
      </c>
      <c r="I11" s="260">
        <v>276</v>
      </c>
      <c r="J11" s="261">
        <v>370.7</v>
      </c>
      <c r="K11" s="260">
        <v>328</v>
      </c>
      <c r="L11" s="260">
        <v>176</v>
      </c>
      <c r="M11" s="261">
        <v>86.4</v>
      </c>
      <c r="N11" s="260"/>
      <c r="O11" s="260"/>
      <c r="P11" s="261"/>
      <c r="Q11" s="260"/>
      <c r="R11" s="260"/>
      <c r="S11" s="261"/>
    </row>
    <row r="12" spans="1:19" s="263" customFormat="1" ht="30" customHeight="1" x14ac:dyDescent="0.35">
      <c r="A12" s="262"/>
      <c r="B12" s="260"/>
      <c r="C12" s="260"/>
      <c r="D12" s="261"/>
      <c r="E12" s="260"/>
      <c r="F12" s="260"/>
      <c r="G12" s="261"/>
      <c r="H12" s="260"/>
      <c r="I12" s="260"/>
      <c r="J12" s="261"/>
      <c r="K12" s="260"/>
      <c r="L12" s="260"/>
      <c r="M12" s="261"/>
      <c r="N12" s="260"/>
      <c r="O12" s="260"/>
      <c r="P12" s="261"/>
      <c r="Q12" s="260"/>
      <c r="R12" s="260"/>
      <c r="S12" s="261"/>
    </row>
    <row r="13" spans="1:19" s="263" customFormat="1" ht="30" customHeight="1" x14ac:dyDescent="0.35">
      <c r="A13" s="262" t="s">
        <v>231</v>
      </c>
      <c r="B13" s="260">
        <v>496449</v>
      </c>
      <c r="C13" s="260">
        <v>781050</v>
      </c>
      <c r="D13" s="261">
        <v>-36.4</v>
      </c>
      <c r="E13" s="260">
        <v>254240</v>
      </c>
      <c r="F13" s="260">
        <v>365380</v>
      </c>
      <c r="G13" s="261">
        <v>-30.4</v>
      </c>
      <c r="H13" s="260">
        <v>153286</v>
      </c>
      <c r="I13" s="260">
        <v>229130</v>
      </c>
      <c r="J13" s="261">
        <v>-33.1</v>
      </c>
      <c r="K13" s="260">
        <v>74176</v>
      </c>
      <c r="L13" s="260">
        <v>94743</v>
      </c>
      <c r="M13" s="261">
        <v>-21.7</v>
      </c>
      <c r="N13" s="260">
        <v>0</v>
      </c>
      <c r="O13" s="260">
        <v>4316</v>
      </c>
      <c r="P13" s="261">
        <v>-100</v>
      </c>
      <c r="Q13" s="260">
        <v>14747</v>
      </c>
      <c r="R13" s="260">
        <v>87481</v>
      </c>
      <c r="S13" s="261">
        <v>-83.1</v>
      </c>
    </row>
    <row r="14" spans="1:19" ht="30" customHeight="1" x14ac:dyDescent="0.35">
      <c r="A14" s="264" t="s">
        <v>232</v>
      </c>
      <c r="B14" s="265">
        <v>7473</v>
      </c>
      <c r="C14" s="265">
        <v>12739</v>
      </c>
      <c r="D14" s="266">
        <v>-41.3</v>
      </c>
      <c r="E14" s="265">
        <v>2544</v>
      </c>
      <c r="F14" s="265">
        <v>4948</v>
      </c>
      <c r="G14" s="266">
        <v>-48.6</v>
      </c>
      <c r="H14" s="265">
        <v>2703</v>
      </c>
      <c r="I14" s="265">
        <v>4929</v>
      </c>
      <c r="J14" s="266">
        <v>-45.2</v>
      </c>
      <c r="K14" s="265">
        <v>2226</v>
      </c>
      <c r="L14" s="265">
        <v>2862</v>
      </c>
      <c r="M14" s="266">
        <v>-22.2</v>
      </c>
      <c r="N14" s="265"/>
      <c r="O14" s="265"/>
      <c r="P14" s="266"/>
      <c r="Q14" s="265"/>
      <c r="R14" s="265"/>
      <c r="S14" s="266"/>
    </row>
    <row r="15" spans="1:19" ht="30" customHeight="1" x14ac:dyDescent="0.35">
      <c r="A15" s="264" t="s">
        <v>233</v>
      </c>
      <c r="B15" s="265">
        <v>23166</v>
      </c>
      <c r="C15" s="265">
        <v>37778</v>
      </c>
      <c r="D15" s="266">
        <v>-38.700000000000003</v>
      </c>
      <c r="E15" s="265">
        <v>11284</v>
      </c>
      <c r="F15" s="265">
        <v>16016</v>
      </c>
      <c r="G15" s="266">
        <v>-29.5</v>
      </c>
      <c r="H15" s="265">
        <v>7995</v>
      </c>
      <c r="I15" s="265">
        <v>11284</v>
      </c>
      <c r="J15" s="266">
        <v>-29.1</v>
      </c>
      <c r="K15" s="265">
        <v>3549</v>
      </c>
      <c r="L15" s="265">
        <v>5239</v>
      </c>
      <c r="M15" s="266">
        <v>-32.299999999999997</v>
      </c>
      <c r="N15" s="265"/>
      <c r="O15" s="265"/>
      <c r="P15" s="266"/>
      <c r="Q15" s="265">
        <v>338</v>
      </c>
      <c r="R15" s="265">
        <v>5239</v>
      </c>
      <c r="S15" s="266">
        <v>-93.5</v>
      </c>
    </row>
    <row r="16" spans="1:19" ht="30" customHeight="1" x14ac:dyDescent="0.35">
      <c r="A16" s="264" t="s">
        <v>234</v>
      </c>
      <c r="B16" s="265">
        <v>10564</v>
      </c>
      <c r="C16" s="265">
        <v>24686</v>
      </c>
      <c r="D16" s="266">
        <v>-57.2</v>
      </c>
      <c r="E16" s="265">
        <v>10564</v>
      </c>
      <c r="F16" s="265">
        <v>22796</v>
      </c>
      <c r="G16" s="266">
        <v>-53.7</v>
      </c>
      <c r="H16" s="265">
        <v>0</v>
      </c>
      <c r="I16" s="265">
        <v>1890</v>
      </c>
      <c r="J16" s="266">
        <v>-100</v>
      </c>
      <c r="K16" s="265"/>
      <c r="L16" s="265"/>
      <c r="M16" s="266"/>
      <c r="N16" s="265"/>
      <c r="O16" s="265"/>
      <c r="P16" s="266"/>
      <c r="Q16" s="265"/>
      <c r="R16" s="265"/>
      <c r="S16" s="266"/>
    </row>
    <row r="17" spans="1:19" ht="30" customHeight="1" x14ac:dyDescent="0.35">
      <c r="A17" s="264" t="s">
        <v>235</v>
      </c>
      <c r="B17" s="265">
        <v>3024</v>
      </c>
      <c r="C17" s="265">
        <v>5859</v>
      </c>
      <c r="D17" s="266">
        <v>-48.4</v>
      </c>
      <c r="E17" s="265">
        <v>3024</v>
      </c>
      <c r="F17" s="265">
        <v>5859</v>
      </c>
      <c r="G17" s="266">
        <v>-48.4</v>
      </c>
      <c r="H17" s="265"/>
      <c r="I17" s="265"/>
      <c r="J17" s="266"/>
      <c r="K17" s="265"/>
      <c r="L17" s="265"/>
      <c r="M17" s="266"/>
      <c r="N17" s="265"/>
      <c r="O17" s="265"/>
      <c r="P17" s="266"/>
      <c r="Q17" s="265"/>
      <c r="R17" s="265"/>
      <c r="S17" s="266"/>
    </row>
    <row r="18" spans="1:19" ht="30" customHeight="1" x14ac:dyDescent="0.35">
      <c r="A18" s="264" t="s">
        <v>236</v>
      </c>
      <c r="B18" s="265">
        <v>127049</v>
      </c>
      <c r="C18" s="265">
        <v>235796</v>
      </c>
      <c r="D18" s="266">
        <v>-46.1</v>
      </c>
      <c r="E18" s="265">
        <v>73274</v>
      </c>
      <c r="F18" s="265">
        <v>113241</v>
      </c>
      <c r="G18" s="266">
        <v>-35.299999999999997</v>
      </c>
      <c r="H18" s="265">
        <v>33148</v>
      </c>
      <c r="I18" s="265">
        <v>58802</v>
      </c>
      <c r="J18" s="266">
        <v>-43.6</v>
      </c>
      <c r="K18" s="265">
        <v>17739</v>
      </c>
      <c r="L18" s="265">
        <v>28628</v>
      </c>
      <c r="M18" s="266">
        <v>-38</v>
      </c>
      <c r="N18" s="265">
        <v>0</v>
      </c>
      <c r="O18" s="265">
        <v>4316</v>
      </c>
      <c r="P18" s="266">
        <v>-100</v>
      </c>
      <c r="Q18" s="265">
        <v>2888</v>
      </c>
      <c r="R18" s="265">
        <v>30809</v>
      </c>
      <c r="S18" s="266">
        <v>-90.6</v>
      </c>
    </row>
    <row r="19" spans="1:19" ht="30" customHeight="1" x14ac:dyDescent="0.35">
      <c r="A19" s="264" t="s">
        <v>237</v>
      </c>
      <c r="B19" s="265">
        <v>39307</v>
      </c>
      <c r="C19" s="265">
        <v>55386</v>
      </c>
      <c r="D19" s="266">
        <v>-29</v>
      </c>
      <c r="E19" s="265">
        <v>16709</v>
      </c>
      <c r="F19" s="265">
        <v>19801</v>
      </c>
      <c r="G19" s="266">
        <v>-15.6</v>
      </c>
      <c r="H19" s="265">
        <v>14847</v>
      </c>
      <c r="I19" s="265">
        <v>21638</v>
      </c>
      <c r="J19" s="266">
        <v>-31.4</v>
      </c>
      <c r="K19" s="265">
        <v>7576</v>
      </c>
      <c r="L19" s="265">
        <v>4590</v>
      </c>
      <c r="M19" s="266">
        <v>65.099999999999994</v>
      </c>
      <c r="N19" s="265"/>
      <c r="O19" s="265"/>
      <c r="P19" s="266"/>
      <c r="Q19" s="265">
        <v>175</v>
      </c>
      <c r="R19" s="265">
        <v>9357</v>
      </c>
      <c r="S19" s="266">
        <v>-98.1</v>
      </c>
    </row>
    <row r="20" spans="1:19" ht="30" customHeight="1" x14ac:dyDescent="0.35">
      <c r="A20" s="264" t="s">
        <v>238</v>
      </c>
      <c r="B20" s="265">
        <v>28609</v>
      </c>
      <c r="C20" s="265">
        <v>33776</v>
      </c>
      <c r="D20" s="266">
        <v>-15.3</v>
      </c>
      <c r="E20" s="265">
        <v>14301</v>
      </c>
      <c r="F20" s="265">
        <v>16416</v>
      </c>
      <c r="G20" s="266">
        <v>-12.9</v>
      </c>
      <c r="H20" s="265">
        <v>7840</v>
      </c>
      <c r="I20" s="265">
        <v>6860</v>
      </c>
      <c r="J20" s="266">
        <v>14.3</v>
      </c>
      <c r="K20" s="265">
        <v>6076</v>
      </c>
      <c r="L20" s="265">
        <v>3920</v>
      </c>
      <c r="M20" s="266">
        <v>55</v>
      </c>
      <c r="N20" s="265"/>
      <c r="O20" s="265"/>
      <c r="P20" s="266"/>
      <c r="Q20" s="265">
        <v>392</v>
      </c>
      <c r="R20" s="265">
        <v>6580</v>
      </c>
      <c r="S20" s="266">
        <v>-94</v>
      </c>
    </row>
    <row r="21" spans="1:19" ht="30" customHeight="1" x14ac:dyDescent="0.35">
      <c r="A21" s="264" t="s">
        <v>239</v>
      </c>
      <c r="B21" s="265">
        <v>16881</v>
      </c>
      <c r="C21" s="265">
        <v>38925</v>
      </c>
      <c r="D21" s="266">
        <v>-56.6</v>
      </c>
      <c r="E21" s="265">
        <v>6905</v>
      </c>
      <c r="F21" s="265">
        <v>13350</v>
      </c>
      <c r="G21" s="266">
        <v>-48.3</v>
      </c>
      <c r="H21" s="265">
        <v>7038</v>
      </c>
      <c r="I21" s="265">
        <v>15717</v>
      </c>
      <c r="J21" s="266">
        <v>-55.2</v>
      </c>
      <c r="K21" s="265">
        <v>2461</v>
      </c>
      <c r="L21" s="265">
        <v>4929</v>
      </c>
      <c r="M21" s="266">
        <v>-50.1</v>
      </c>
      <c r="N21" s="265"/>
      <c r="O21" s="265"/>
      <c r="P21" s="266"/>
      <c r="Q21" s="265">
        <v>477</v>
      </c>
      <c r="R21" s="265">
        <v>4929</v>
      </c>
      <c r="S21" s="266">
        <v>-90.3</v>
      </c>
    </row>
    <row r="22" spans="1:19" ht="30" customHeight="1" x14ac:dyDescent="0.35">
      <c r="A22" s="264" t="s">
        <v>240</v>
      </c>
      <c r="B22" s="265">
        <v>19936</v>
      </c>
      <c r="C22" s="265">
        <v>24329</v>
      </c>
      <c r="D22" s="266">
        <v>-18.100000000000001</v>
      </c>
      <c r="E22" s="265">
        <v>11095</v>
      </c>
      <c r="F22" s="265">
        <v>11284</v>
      </c>
      <c r="G22" s="266">
        <v>-1.7</v>
      </c>
      <c r="H22" s="265">
        <v>8841</v>
      </c>
      <c r="I22" s="265">
        <v>10788</v>
      </c>
      <c r="J22" s="266">
        <v>-18</v>
      </c>
      <c r="K22" s="265">
        <v>0</v>
      </c>
      <c r="L22" s="265">
        <v>2257</v>
      </c>
      <c r="M22" s="266">
        <v>-100</v>
      </c>
      <c r="N22" s="265"/>
      <c r="O22" s="265"/>
      <c r="P22" s="266"/>
      <c r="Q22" s="265"/>
      <c r="R22" s="265"/>
      <c r="S22" s="266"/>
    </row>
    <row r="23" spans="1:19" ht="30" customHeight="1" x14ac:dyDescent="0.35">
      <c r="A23" s="264" t="s">
        <v>241</v>
      </c>
      <c r="B23" s="265">
        <v>9040</v>
      </c>
      <c r="C23" s="265">
        <v>11427</v>
      </c>
      <c r="D23" s="266">
        <v>-20.9</v>
      </c>
      <c r="E23" s="265">
        <v>6102</v>
      </c>
      <c r="F23" s="265">
        <v>8204</v>
      </c>
      <c r="G23" s="266">
        <v>-25.6</v>
      </c>
      <c r="H23" s="265">
        <v>2938</v>
      </c>
      <c r="I23" s="265">
        <v>3223</v>
      </c>
      <c r="J23" s="266">
        <v>-8.8000000000000007</v>
      </c>
      <c r="K23" s="265"/>
      <c r="L23" s="265"/>
      <c r="M23" s="266"/>
      <c r="N23" s="265"/>
      <c r="O23" s="265"/>
      <c r="P23" s="266"/>
      <c r="Q23" s="265"/>
      <c r="R23" s="265"/>
      <c r="S23" s="266"/>
    </row>
    <row r="24" spans="1:19" ht="30" customHeight="1" x14ac:dyDescent="0.35">
      <c r="A24" s="264" t="s">
        <v>242</v>
      </c>
      <c r="B24" s="265">
        <v>27466</v>
      </c>
      <c r="C24" s="265">
        <v>31649</v>
      </c>
      <c r="D24" s="266">
        <v>-13.2</v>
      </c>
      <c r="E24" s="265">
        <v>17815</v>
      </c>
      <c r="F24" s="265">
        <v>13547</v>
      </c>
      <c r="G24" s="266">
        <v>31.5</v>
      </c>
      <c r="H24" s="265">
        <v>6312</v>
      </c>
      <c r="I24" s="265">
        <v>10788</v>
      </c>
      <c r="J24" s="266">
        <v>-41.5</v>
      </c>
      <c r="K24" s="265">
        <v>2544</v>
      </c>
      <c r="L24" s="265">
        <v>3498</v>
      </c>
      <c r="M24" s="266">
        <v>-27.3</v>
      </c>
      <c r="N24" s="265"/>
      <c r="O24" s="265"/>
      <c r="P24" s="266"/>
      <c r="Q24" s="265">
        <v>795</v>
      </c>
      <c r="R24" s="265">
        <v>3816</v>
      </c>
      <c r="S24" s="266">
        <v>-79.2</v>
      </c>
    </row>
    <row r="25" spans="1:19" ht="30" customHeight="1" x14ac:dyDescent="0.35">
      <c r="A25" s="264" t="s">
        <v>243</v>
      </c>
      <c r="B25" s="265">
        <v>69487</v>
      </c>
      <c r="C25" s="265">
        <v>132526</v>
      </c>
      <c r="D25" s="266">
        <v>-47.6</v>
      </c>
      <c r="E25" s="265">
        <v>34939</v>
      </c>
      <c r="F25" s="265">
        <v>66700</v>
      </c>
      <c r="G25" s="266">
        <v>-47.6</v>
      </c>
      <c r="H25" s="265">
        <v>19535</v>
      </c>
      <c r="I25" s="265">
        <v>37189</v>
      </c>
      <c r="J25" s="266">
        <v>-47.5</v>
      </c>
      <c r="K25" s="265">
        <v>11361</v>
      </c>
      <c r="L25" s="265">
        <v>20416</v>
      </c>
      <c r="M25" s="266">
        <v>-44.4</v>
      </c>
      <c r="N25" s="265"/>
      <c r="O25" s="265"/>
      <c r="P25" s="266"/>
      <c r="Q25" s="265">
        <v>3652</v>
      </c>
      <c r="R25" s="265">
        <v>8221</v>
      </c>
      <c r="S25" s="266">
        <v>-55.6</v>
      </c>
    </row>
    <row r="26" spans="1:19" ht="30" customHeight="1" x14ac:dyDescent="0.35">
      <c r="A26" s="264" t="s">
        <v>244</v>
      </c>
      <c r="B26" s="265">
        <v>43800</v>
      </c>
      <c r="C26" s="265">
        <v>39800</v>
      </c>
      <c r="D26" s="266">
        <v>10.1</v>
      </c>
      <c r="E26" s="265">
        <v>19196</v>
      </c>
      <c r="F26" s="265">
        <v>15537</v>
      </c>
      <c r="G26" s="266">
        <v>23.6</v>
      </c>
      <c r="H26" s="265">
        <v>16407</v>
      </c>
      <c r="I26" s="265">
        <v>16213</v>
      </c>
      <c r="J26" s="266">
        <v>1.2</v>
      </c>
      <c r="K26" s="265">
        <v>7386</v>
      </c>
      <c r="L26" s="265">
        <v>4234</v>
      </c>
      <c r="M26" s="266">
        <v>74.400000000000006</v>
      </c>
      <c r="N26" s="265"/>
      <c r="O26" s="265"/>
      <c r="P26" s="266"/>
      <c r="Q26" s="265">
        <v>811</v>
      </c>
      <c r="R26" s="265">
        <v>3816</v>
      </c>
      <c r="S26" s="266">
        <v>-78.7</v>
      </c>
    </row>
    <row r="27" spans="1:19" ht="30" customHeight="1" x14ac:dyDescent="0.35">
      <c r="A27" s="264" t="s">
        <v>245</v>
      </c>
      <c r="B27" s="265">
        <v>70647</v>
      </c>
      <c r="C27" s="265">
        <v>96374</v>
      </c>
      <c r="D27" s="266">
        <v>-26.7</v>
      </c>
      <c r="E27" s="265">
        <v>26488</v>
      </c>
      <c r="F27" s="265">
        <v>37681</v>
      </c>
      <c r="G27" s="266">
        <v>-29.7</v>
      </c>
      <c r="H27" s="265">
        <v>25682</v>
      </c>
      <c r="I27" s="265">
        <v>29809</v>
      </c>
      <c r="J27" s="266">
        <v>-13.8</v>
      </c>
      <c r="K27" s="265">
        <v>13258</v>
      </c>
      <c r="L27" s="265">
        <v>14170</v>
      </c>
      <c r="M27" s="266">
        <v>-6.4</v>
      </c>
      <c r="N27" s="265"/>
      <c r="O27" s="265"/>
      <c r="P27" s="266"/>
      <c r="Q27" s="265">
        <v>5219</v>
      </c>
      <c r="R27" s="265">
        <v>14714</v>
      </c>
      <c r="S27" s="266">
        <v>-64.5</v>
      </c>
    </row>
    <row r="28" spans="1:19" ht="30" customHeight="1" x14ac:dyDescent="0.35">
      <c r="A28" s="262" t="s">
        <v>246</v>
      </c>
      <c r="B28" s="260">
        <v>61311</v>
      </c>
      <c r="C28" s="260">
        <v>117211</v>
      </c>
      <c r="D28" s="261">
        <v>-47.7</v>
      </c>
      <c r="E28" s="260">
        <v>43514</v>
      </c>
      <c r="F28" s="260">
        <v>91549</v>
      </c>
      <c r="G28" s="261">
        <v>-52.5</v>
      </c>
      <c r="H28" s="260">
        <v>14248</v>
      </c>
      <c r="I28" s="260">
        <v>21840</v>
      </c>
      <c r="J28" s="261">
        <v>-34.799999999999997</v>
      </c>
      <c r="K28" s="260">
        <v>3549</v>
      </c>
      <c r="L28" s="260">
        <v>3822</v>
      </c>
      <c r="M28" s="261">
        <v>-7.1</v>
      </c>
      <c r="N28" s="260"/>
      <c r="O28" s="260"/>
      <c r="P28" s="261"/>
      <c r="Q28" s="260"/>
      <c r="R28" s="260"/>
      <c r="S28" s="261"/>
    </row>
    <row r="29" spans="1:19" s="263" customFormat="1" ht="30" customHeight="1" x14ac:dyDescent="0.35">
      <c r="A29" s="264" t="s">
        <v>247</v>
      </c>
      <c r="B29" s="265">
        <v>3164</v>
      </c>
      <c r="C29" s="265">
        <v>8204</v>
      </c>
      <c r="D29" s="266">
        <v>-61.4</v>
      </c>
      <c r="E29" s="265">
        <v>3164</v>
      </c>
      <c r="F29" s="265">
        <v>8204</v>
      </c>
      <c r="G29" s="266">
        <v>-61.4</v>
      </c>
      <c r="H29" s="265"/>
      <c r="I29" s="265"/>
      <c r="J29" s="266"/>
      <c r="K29" s="265"/>
      <c r="L29" s="265"/>
      <c r="M29" s="266"/>
      <c r="N29" s="265"/>
      <c r="O29" s="265"/>
      <c r="P29" s="266"/>
      <c r="Q29" s="265"/>
      <c r="R29" s="265"/>
      <c r="S29" s="266"/>
    </row>
    <row r="30" spans="1:19" ht="30" customHeight="1" x14ac:dyDescent="0.35">
      <c r="A30" s="264" t="s">
        <v>248</v>
      </c>
      <c r="B30" s="265">
        <v>1112</v>
      </c>
      <c r="C30" s="265">
        <v>6394</v>
      </c>
      <c r="D30" s="266">
        <v>-82.6</v>
      </c>
      <c r="E30" s="265">
        <v>1112</v>
      </c>
      <c r="F30" s="265">
        <v>6394</v>
      </c>
      <c r="G30" s="266">
        <v>-82.6</v>
      </c>
      <c r="H30" s="265"/>
      <c r="I30" s="265"/>
      <c r="J30" s="266"/>
      <c r="K30" s="265"/>
      <c r="L30" s="265"/>
      <c r="M30" s="266"/>
      <c r="N30" s="265"/>
      <c r="O30" s="265"/>
      <c r="P30" s="266"/>
      <c r="Q30" s="265"/>
      <c r="R30" s="265"/>
      <c r="S30" s="266"/>
    </row>
    <row r="31" spans="1:19" ht="30" customHeight="1" x14ac:dyDescent="0.35">
      <c r="A31" s="264" t="s">
        <v>249</v>
      </c>
      <c r="B31" s="265">
        <v>17237</v>
      </c>
      <c r="C31" s="265">
        <v>27274</v>
      </c>
      <c r="D31" s="266">
        <v>-36.799999999999997</v>
      </c>
      <c r="E31" s="265">
        <v>14455</v>
      </c>
      <c r="F31" s="265">
        <v>21814</v>
      </c>
      <c r="G31" s="266">
        <v>-33.700000000000003</v>
      </c>
      <c r="H31" s="265">
        <v>2782</v>
      </c>
      <c r="I31" s="265">
        <v>5460</v>
      </c>
      <c r="J31" s="266">
        <v>-49</v>
      </c>
      <c r="K31" s="265"/>
      <c r="L31" s="265"/>
      <c r="M31" s="266"/>
      <c r="N31" s="265"/>
      <c r="O31" s="265"/>
      <c r="P31" s="266"/>
      <c r="Q31" s="265"/>
      <c r="R31" s="265"/>
      <c r="S31" s="266"/>
    </row>
    <row r="32" spans="1:19" ht="30" customHeight="1" x14ac:dyDescent="0.35">
      <c r="A32" s="264" t="s">
        <v>250</v>
      </c>
      <c r="B32" s="265">
        <v>28218</v>
      </c>
      <c r="C32" s="265">
        <v>37038</v>
      </c>
      <c r="D32" s="266">
        <v>-23.8</v>
      </c>
      <c r="E32" s="265">
        <v>13203</v>
      </c>
      <c r="F32" s="265">
        <v>16836</v>
      </c>
      <c r="G32" s="266">
        <v>-21.6</v>
      </c>
      <c r="H32" s="265">
        <v>11466</v>
      </c>
      <c r="I32" s="265">
        <v>16380</v>
      </c>
      <c r="J32" s="266">
        <v>-30</v>
      </c>
      <c r="K32" s="265">
        <v>3549</v>
      </c>
      <c r="L32" s="265">
        <v>3822</v>
      </c>
      <c r="M32" s="266">
        <v>-7.1</v>
      </c>
      <c r="N32" s="265"/>
      <c r="O32" s="265"/>
      <c r="P32" s="266"/>
      <c r="Q32" s="265"/>
      <c r="R32" s="265"/>
      <c r="S32" s="266"/>
    </row>
    <row r="33" spans="1:20" ht="30" customHeight="1" x14ac:dyDescent="0.35">
      <c r="A33" s="264" t="s">
        <v>251</v>
      </c>
      <c r="B33" s="265">
        <v>0</v>
      </c>
      <c r="C33" s="265">
        <v>2344</v>
      </c>
      <c r="D33" s="266">
        <v>-100</v>
      </c>
      <c r="E33" s="265">
        <v>0</v>
      </c>
      <c r="F33" s="265">
        <v>2344</v>
      </c>
      <c r="G33" s="266">
        <v>-100</v>
      </c>
      <c r="H33" s="265"/>
      <c r="I33" s="265"/>
      <c r="J33" s="266"/>
      <c r="K33" s="265"/>
      <c r="L33" s="265"/>
      <c r="M33" s="266"/>
      <c r="N33" s="265"/>
      <c r="O33" s="265"/>
      <c r="P33" s="266"/>
      <c r="Q33" s="265"/>
      <c r="R33" s="265"/>
      <c r="S33" s="266"/>
      <c r="T33" s="267"/>
    </row>
    <row r="34" spans="1:20" ht="30" customHeight="1" x14ac:dyDescent="0.35">
      <c r="A34" s="264" t="s">
        <v>252</v>
      </c>
      <c r="B34" s="265">
        <v>4494</v>
      </c>
      <c r="C34" s="265">
        <v>11284</v>
      </c>
      <c r="D34" s="266">
        <v>-60.2</v>
      </c>
      <c r="E34" s="265">
        <v>4494</v>
      </c>
      <c r="F34" s="265">
        <v>11284</v>
      </c>
      <c r="G34" s="266">
        <v>-60.2</v>
      </c>
      <c r="H34" s="265"/>
      <c r="I34" s="265"/>
      <c r="J34" s="266"/>
      <c r="K34" s="265"/>
      <c r="L34" s="265"/>
      <c r="M34" s="266"/>
      <c r="N34" s="265"/>
      <c r="O34" s="265"/>
      <c r="P34" s="266"/>
      <c r="Q34" s="265"/>
      <c r="R34" s="265"/>
      <c r="S34" s="266"/>
      <c r="T34" s="267"/>
    </row>
    <row r="35" spans="1:20" ht="30" customHeight="1" x14ac:dyDescent="0.35">
      <c r="A35" s="264" t="s">
        <v>253</v>
      </c>
      <c r="B35" s="265">
        <v>2486</v>
      </c>
      <c r="C35" s="265">
        <v>3223</v>
      </c>
      <c r="D35" s="266">
        <v>-22.9</v>
      </c>
      <c r="E35" s="265">
        <v>2486</v>
      </c>
      <c r="F35" s="265">
        <v>3223</v>
      </c>
      <c r="G35" s="266">
        <v>-22.9</v>
      </c>
      <c r="H35" s="265"/>
      <c r="I35" s="265"/>
      <c r="J35" s="266"/>
      <c r="K35" s="265"/>
      <c r="L35" s="265"/>
      <c r="M35" s="266"/>
      <c r="N35" s="265"/>
      <c r="O35" s="265"/>
      <c r="P35" s="266"/>
      <c r="Q35" s="265"/>
      <c r="R35" s="265"/>
      <c r="S35" s="266"/>
      <c r="T35" s="267"/>
    </row>
    <row r="36" spans="1:20" ht="30" customHeight="1" x14ac:dyDescent="0.35">
      <c r="A36" s="264" t="s">
        <v>254</v>
      </c>
      <c r="B36" s="265">
        <v>1390</v>
      </c>
      <c r="C36" s="265">
        <v>10586</v>
      </c>
      <c r="D36" s="266">
        <v>-86.9</v>
      </c>
      <c r="E36" s="265">
        <v>1390</v>
      </c>
      <c r="F36" s="265">
        <v>10586</v>
      </c>
      <c r="G36" s="266">
        <v>-86.9</v>
      </c>
      <c r="H36" s="265"/>
      <c r="I36" s="265"/>
      <c r="J36" s="266"/>
      <c r="K36" s="265"/>
      <c r="L36" s="265"/>
      <c r="M36" s="266"/>
      <c r="N36" s="265"/>
      <c r="O36" s="265"/>
      <c r="P36" s="266"/>
      <c r="Q36" s="265"/>
      <c r="R36" s="265"/>
      <c r="S36" s="266"/>
      <c r="T36" s="267"/>
    </row>
    <row r="37" spans="1:20" ht="30" customHeight="1" x14ac:dyDescent="0.35">
      <c r="A37" s="264" t="s">
        <v>255</v>
      </c>
      <c r="B37" s="265">
        <v>3210</v>
      </c>
      <c r="C37" s="265">
        <v>7440</v>
      </c>
      <c r="D37" s="266">
        <v>-56.9</v>
      </c>
      <c r="E37" s="265">
        <v>3210</v>
      </c>
      <c r="F37" s="265">
        <v>7440</v>
      </c>
      <c r="G37" s="266">
        <v>-56.9</v>
      </c>
      <c r="H37" s="265"/>
      <c r="I37" s="265"/>
      <c r="J37" s="266"/>
      <c r="K37" s="265"/>
      <c r="L37" s="265"/>
      <c r="M37" s="266"/>
      <c r="N37" s="265"/>
      <c r="O37" s="265"/>
      <c r="P37" s="266"/>
      <c r="Q37" s="265"/>
      <c r="R37" s="265"/>
      <c r="S37" s="266"/>
      <c r="T37" s="267"/>
    </row>
    <row r="38" spans="1:20" ht="30" customHeight="1" x14ac:dyDescent="0.35">
      <c r="A38" s="264" t="s">
        <v>256</v>
      </c>
      <c r="B38" s="265">
        <v>0</v>
      </c>
      <c r="C38" s="265">
        <v>3424</v>
      </c>
      <c r="D38" s="266">
        <v>-100</v>
      </c>
      <c r="E38" s="265">
        <v>0</v>
      </c>
      <c r="F38" s="265">
        <v>3424</v>
      </c>
      <c r="G38" s="266">
        <v>-100</v>
      </c>
      <c r="H38" s="265"/>
      <c r="I38" s="265"/>
      <c r="J38" s="266"/>
      <c r="K38" s="265"/>
      <c r="L38" s="265"/>
      <c r="M38" s="266"/>
      <c r="N38" s="265"/>
      <c r="O38" s="265"/>
      <c r="P38" s="266"/>
      <c r="Q38" s="265"/>
      <c r="R38" s="265"/>
      <c r="S38" s="266"/>
      <c r="T38" s="267"/>
    </row>
    <row r="39" spans="1:20" ht="22.5" customHeight="1" x14ac:dyDescent="0.35">
      <c r="A39" s="268"/>
      <c r="B39" s="269"/>
      <c r="C39" s="269"/>
      <c r="D39" s="270"/>
      <c r="E39" s="269"/>
      <c r="F39" s="269"/>
      <c r="G39" s="270"/>
      <c r="H39" s="269"/>
      <c r="I39" s="269"/>
      <c r="J39" s="270"/>
      <c r="K39" s="269"/>
      <c r="L39" s="269"/>
      <c r="M39" s="270"/>
      <c r="N39" s="269"/>
      <c r="O39" s="269"/>
      <c r="P39" s="270"/>
      <c r="Q39" s="269"/>
      <c r="R39" s="269"/>
      <c r="S39" s="270"/>
      <c r="T39" s="267"/>
    </row>
    <row r="40" spans="1:20" ht="22.5" customHeight="1" x14ac:dyDescent="0.35">
      <c r="A40" s="286" t="s">
        <v>257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67"/>
    </row>
    <row r="41" spans="1:20" ht="30" customHeight="1" x14ac:dyDescent="0.35">
      <c r="A41" s="268"/>
      <c r="B41" s="269"/>
      <c r="C41" s="269"/>
      <c r="D41" s="270"/>
      <c r="E41" s="269"/>
      <c r="F41" s="269"/>
      <c r="G41" s="270"/>
      <c r="H41" s="271"/>
      <c r="I41" s="271"/>
      <c r="J41" s="270"/>
      <c r="K41" s="271"/>
      <c r="L41" s="271"/>
      <c r="M41" s="270"/>
      <c r="N41" s="271"/>
      <c r="O41" s="271"/>
      <c r="P41" s="270"/>
      <c r="Q41" s="271"/>
      <c r="R41" s="271"/>
      <c r="S41" s="270"/>
      <c r="T41" s="267"/>
    </row>
    <row r="42" spans="1:20" ht="30" customHeight="1" x14ac:dyDescent="0.35">
      <c r="A42" s="287" t="s">
        <v>219</v>
      </c>
      <c r="B42" s="289" t="s">
        <v>220</v>
      </c>
      <c r="C42" s="289"/>
      <c r="D42" s="290"/>
      <c r="E42" s="291" t="s">
        <v>221</v>
      </c>
      <c r="F42" s="289"/>
      <c r="G42" s="290"/>
      <c r="H42" s="291" t="s">
        <v>222</v>
      </c>
      <c r="I42" s="289"/>
      <c r="J42" s="290"/>
      <c r="K42" s="291" t="s">
        <v>223</v>
      </c>
      <c r="L42" s="289"/>
      <c r="M42" s="290"/>
      <c r="N42" s="291" t="s">
        <v>224</v>
      </c>
      <c r="O42" s="289"/>
      <c r="P42" s="290"/>
      <c r="Q42" s="291" t="s">
        <v>225</v>
      </c>
      <c r="R42" s="289"/>
      <c r="S42" s="290"/>
      <c r="T42" s="267"/>
    </row>
    <row r="43" spans="1:20" ht="30" customHeight="1" x14ac:dyDescent="0.35">
      <c r="A43" s="288"/>
      <c r="B43" s="256">
        <v>2020</v>
      </c>
      <c r="C43" s="256">
        <v>2019</v>
      </c>
      <c r="D43" s="258" t="s">
        <v>226</v>
      </c>
      <c r="E43" s="256">
        <v>2020</v>
      </c>
      <c r="F43" s="256">
        <v>2019</v>
      </c>
      <c r="G43" s="258" t="s">
        <v>226</v>
      </c>
      <c r="H43" s="256">
        <v>2020</v>
      </c>
      <c r="I43" s="256">
        <v>2019</v>
      </c>
      <c r="J43" s="258" t="s">
        <v>226</v>
      </c>
      <c r="K43" s="256">
        <v>2020</v>
      </c>
      <c r="L43" s="256">
        <v>2019</v>
      </c>
      <c r="M43" s="258" t="s">
        <v>226</v>
      </c>
      <c r="N43" s="256">
        <v>2020</v>
      </c>
      <c r="O43" s="256">
        <v>2019</v>
      </c>
      <c r="P43" s="258" t="s">
        <v>226</v>
      </c>
      <c r="Q43" s="256">
        <v>2020</v>
      </c>
      <c r="R43" s="256">
        <v>2019</v>
      </c>
      <c r="S43" s="258" t="s">
        <v>226</v>
      </c>
    </row>
    <row r="44" spans="1:20" s="263" customFormat="1" ht="30" customHeight="1" x14ac:dyDescent="0.35">
      <c r="A44" s="259" t="s">
        <v>258</v>
      </c>
      <c r="B44" s="260">
        <v>38933</v>
      </c>
      <c r="C44" s="260">
        <v>348532</v>
      </c>
      <c r="D44" s="261">
        <v>-88.829433165390839</v>
      </c>
      <c r="E44" s="260">
        <v>31057</v>
      </c>
      <c r="F44" s="260">
        <v>300309</v>
      </c>
      <c r="G44" s="261">
        <v>-89.658318598510206</v>
      </c>
      <c r="H44" s="260">
        <v>7876</v>
      </c>
      <c r="I44" s="260">
        <v>26938</v>
      </c>
      <c r="J44" s="261">
        <v>-70.762491647486826</v>
      </c>
      <c r="K44" s="260">
        <v>0</v>
      </c>
      <c r="L44" s="260">
        <v>16587</v>
      </c>
      <c r="M44" s="261">
        <v>-100</v>
      </c>
      <c r="N44" s="260"/>
      <c r="O44" s="260"/>
      <c r="P44" s="261"/>
      <c r="Q44" s="260">
        <v>0</v>
      </c>
      <c r="R44" s="260">
        <v>4698</v>
      </c>
      <c r="S44" s="261">
        <v>-100</v>
      </c>
    </row>
    <row r="45" spans="1:20" s="263" customFormat="1" ht="30" customHeight="1" x14ac:dyDescent="0.35">
      <c r="A45" s="262" t="s">
        <v>228</v>
      </c>
      <c r="B45" s="260">
        <v>38172</v>
      </c>
      <c r="C45" s="260">
        <v>342175</v>
      </c>
      <c r="D45" s="261">
        <v>-88.8</v>
      </c>
      <c r="E45" s="260">
        <v>30296</v>
      </c>
      <c r="F45" s="260">
        <v>293952</v>
      </c>
      <c r="G45" s="261">
        <v>-89.7</v>
      </c>
      <c r="H45" s="260">
        <v>7876</v>
      </c>
      <c r="I45" s="260">
        <v>26938</v>
      </c>
      <c r="J45" s="261">
        <v>-70.8</v>
      </c>
      <c r="K45" s="260">
        <v>0</v>
      </c>
      <c r="L45" s="260">
        <v>16587</v>
      </c>
      <c r="M45" s="261">
        <v>-100</v>
      </c>
      <c r="N45" s="260"/>
      <c r="O45" s="260"/>
      <c r="P45" s="261"/>
      <c r="Q45" s="260">
        <v>0</v>
      </c>
      <c r="R45" s="260">
        <v>4698</v>
      </c>
      <c r="S45" s="261">
        <v>-100</v>
      </c>
    </row>
    <row r="46" spans="1:20" s="263" customFormat="1" ht="30" customHeight="1" x14ac:dyDescent="0.35">
      <c r="A46" s="262" t="s">
        <v>229</v>
      </c>
      <c r="B46" s="260">
        <v>761</v>
      </c>
      <c r="C46" s="260">
        <v>6357</v>
      </c>
      <c r="D46" s="261">
        <v>-88</v>
      </c>
      <c r="E46" s="260">
        <v>761</v>
      </c>
      <c r="F46" s="260">
        <v>6357</v>
      </c>
      <c r="G46" s="261">
        <v>-88</v>
      </c>
      <c r="H46" s="260"/>
      <c r="I46" s="260"/>
      <c r="J46" s="261"/>
      <c r="K46" s="260"/>
      <c r="L46" s="260"/>
      <c r="M46" s="261"/>
      <c r="N46" s="260"/>
      <c r="O46" s="260"/>
      <c r="P46" s="261"/>
      <c r="Q46" s="260"/>
      <c r="R46" s="260"/>
      <c r="S46" s="261"/>
    </row>
    <row r="47" spans="1:20" s="263" customFormat="1" ht="30" customHeight="1" x14ac:dyDescent="0.35">
      <c r="A47" s="262"/>
      <c r="B47" s="260"/>
      <c r="C47" s="260"/>
      <c r="D47" s="261"/>
      <c r="E47" s="260"/>
      <c r="F47" s="260"/>
      <c r="G47" s="261"/>
      <c r="H47" s="260"/>
      <c r="I47" s="260"/>
      <c r="J47" s="261"/>
      <c r="K47" s="260"/>
      <c r="L47" s="260"/>
      <c r="M47" s="261"/>
      <c r="N47" s="260"/>
      <c r="O47" s="260"/>
      <c r="P47" s="261"/>
      <c r="Q47" s="260"/>
      <c r="R47" s="260"/>
      <c r="S47" s="261"/>
    </row>
    <row r="48" spans="1:20" s="263" customFormat="1" ht="30" customHeight="1" x14ac:dyDescent="0.35">
      <c r="A48" s="262" t="s">
        <v>259</v>
      </c>
      <c r="B48" s="260">
        <v>11786</v>
      </c>
      <c r="C48" s="260">
        <v>173443</v>
      </c>
      <c r="D48" s="261">
        <v>-93.2</v>
      </c>
      <c r="E48" s="260">
        <v>11786</v>
      </c>
      <c r="F48" s="260">
        <v>163660</v>
      </c>
      <c r="G48" s="261">
        <v>-92.8</v>
      </c>
      <c r="H48" s="260"/>
      <c r="I48" s="260"/>
      <c r="J48" s="261"/>
      <c r="K48" s="260">
        <v>0</v>
      </c>
      <c r="L48" s="260">
        <v>9783</v>
      </c>
      <c r="M48" s="261">
        <v>-100</v>
      </c>
      <c r="N48" s="260"/>
      <c r="O48" s="260"/>
      <c r="P48" s="261"/>
      <c r="Q48" s="260"/>
      <c r="R48" s="260"/>
      <c r="S48" s="261"/>
    </row>
    <row r="49" spans="1:19" ht="30" customHeight="1" x14ac:dyDescent="0.35">
      <c r="A49" s="264" t="s">
        <v>260</v>
      </c>
      <c r="B49" s="265">
        <v>0</v>
      </c>
      <c r="C49" s="265">
        <v>5004</v>
      </c>
      <c r="D49" s="266">
        <v>-100</v>
      </c>
      <c r="E49" s="265">
        <v>0</v>
      </c>
      <c r="F49" s="265">
        <v>5004</v>
      </c>
      <c r="G49" s="266">
        <v>-100</v>
      </c>
      <c r="H49" s="265"/>
      <c r="I49" s="265"/>
      <c r="J49" s="266"/>
      <c r="K49" s="265"/>
      <c r="L49" s="265"/>
      <c r="M49" s="266"/>
      <c r="N49" s="265"/>
      <c r="O49" s="265"/>
      <c r="P49" s="266"/>
      <c r="Q49" s="265"/>
      <c r="R49" s="265"/>
      <c r="S49" s="266"/>
    </row>
    <row r="50" spans="1:19" ht="30" customHeight="1" x14ac:dyDescent="0.35">
      <c r="A50" s="264" t="s">
        <v>261</v>
      </c>
      <c r="B50" s="265">
        <v>0</v>
      </c>
      <c r="C50" s="265">
        <v>12833</v>
      </c>
      <c r="D50" s="266">
        <v>-100</v>
      </c>
      <c r="E50" s="265">
        <v>0</v>
      </c>
      <c r="F50" s="265">
        <v>12833</v>
      </c>
      <c r="G50" s="266">
        <v>-100</v>
      </c>
      <c r="H50" s="265"/>
      <c r="I50" s="265"/>
      <c r="J50" s="266"/>
      <c r="K50" s="265"/>
      <c r="L50" s="265"/>
      <c r="M50" s="266"/>
      <c r="N50" s="265"/>
      <c r="O50" s="265"/>
      <c r="P50" s="266"/>
      <c r="Q50" s="265"/>
      <c r="R50" s="265"/>
      <c r="S50" s="266"/>
    </row>
    <row r="51" spans="1:19" ht="30" customHeight="1" x14ac:dyDescent="0.35">
      <c r="A51" s="264" t="s">
        <v>262</v>
      </c>
      <c r="B51" s="265">
        <v>1390</v>
      </c>
      <c r="C51" s="265">
        <v>35172</v>
      </c>
      <c r="D51" s="266">
        <v>-96</v>
      </c>
      <c r="E51" s="265">
        <v>1390</v>
      </c>
      <c r="F51" s="265">
        <v>35172</v>
      </c>
      <c r="G51" s="266">
        <v>-96</v>
      </c>
      <c r="H51" s="265"/>
      <c r="I51" s="265"/>
      <c r="J51" s="266"/>
      <c r="K51" s="265"/>
      <c r="L51" s="265"/>
      <c r="M51" s="266"/>
      <c r="N51" s="265"/>
      <c r="O51" s="265"/>
      <c r="P51" s="266"/>
      <c r="Q51" s="265"/>
      <c r="R51" s="265"/>
      <c r="S51" s="266"/>
    </row>
    <row r="52" spans="1:19" ht="30" customHeight="1" x14ac:dyDescent="0.35">
      <c r="A52" s="264" t="s">
        <v>263</v>
      </c>
      <c r="B52" s="265">
        <v>0</v>
      </c>
      <c r="C52" s="265">
        <v>3614</v>
      </c>
      <c r="D52" s="266">
        <v>-100</v>
      </c>
      <c r="E52" s="265">
        <v>0</v>
      </c>
      <c r="F52" s="265">
        <v>3614</v>
      </c>
      <c r="G52" s="266">
        <v>-100</v>
      </c>
      <c r="H52" s="265"/>
      <c r="I52" s="265"/>
      <c r="J52" s="266"/>
      <c r="K52" s="265"/>
      <c r="L52" s="265"/>
      <c r="M52" s="266"/>
      <c r="N52" s="265"/>
      <c r="O52" s="265"/>
      <c r="P52" s="266"/>
      <c r="Q52" s="265"/>
      <c r="R52" s="265"/>
      <c r="S52" s="266"/>
    </row>
    <row r="53" spans="1:19" ht="30" customHeight="1" x14ac:dyDescent="0.35">
      <c r="A53" s="264" t="s">
        <v>264</v>
      </c>
      <c r="B53" s="265">
        <v>4126</v>
      </c>
      <c r="C53" s="265">
        <v>24862</v>
      </c>
      <c r="D53" s="266">
        <v>-83.4</v>
      </c>
      <c r="E53" s="265">
        <v>4126</v>
      </c>
      <c r="F53" s="265">
        <v>21248</v>
      </c>
      <c r="G53" s="266">
        <v>-80.599999999999994</v>
      </c>
      <c r="H53" s="265"/>
      <c r="I53" s="265"/>
      <c r="J53" s="266"/>
      <c r="K53" s="265">
        <v>0</v>
      </c>
      <c r="L53" s="265">
        <v>3614</v>
      </c>
      <c r="M53" s="266">
        <v>-100</v>
      </c>
      <c r="N53" s="265"/>
      <c r="O53" s="265"/>
      <c r="P53" s="266"/>
      <c r="Q53" s="265"/>
      <c r="R53" s="265"/>
      <c r="S53" s="266"/>
    </row>
    <row r="54" spans="1:19" ht="30" customHeight="1" x14ac:dyDescent="0.35">
      <c r="A54" s="264" t="s">
        <v>265</v>
      </c>
      <c r="B54" s="265">
        <v>6270</v>
      </c>
      <c r="C54" s="265">
        <v>91958</v>
      </c>
      <c r="D54" s="266">
        <v>-93.2</v>
      </c>
      <c r="E54" s="265">
        <v>6270</v>
      </c>
      <c r="F54" s="265">
        <v>85789</v>
      </c>
      <c r="G54" s="266">
        <v>-92.7</v>
      </c>
      <c r="H54" s="265"/>
      <c r="I54" s="265"/>
      <c r="J54" s="266"/>
      <c r="K54" s="265">
        <v>0</v>
      </c>
      <c r="L54" s="265">
        <v>6169</v>
      </c>
      <c r="M54" s="266">
        <v>-100</v>
      </c>
      <c r="N54" s="265"/>
      <c r="O54" s="265"/>
      <c r="P54" s="266"/>
      <c r="Q54" s="265"/>
      <c r="R54" s="265"/>
      <c r="S54" s="266"/>
    </row>
    <row r="55" spans="1:19" ht="30" customHeight="1" x14ac:dyDescent="0.35">
      <c r="A55" s="262" t="s">
        <v>266</v>
      </c>
      <c r="B55" s="260">
        <v>13032</v>
      </c>
      <c r="C55" s="260">
        <v>60079</v>
      </c>
      <c r="D55" s="261">
        <v>-78.3</v>
      </c>
      <c r="E55" s="260">
        <v>5156</v>
      </c>
      <c r="F55" s="260">
        <v>21639</v>
      </c>
      <c r="G55" s="261">
        <v>-76.2</v>
      </c>
      <c r="H55" s="260">
        <v>7876</v>
      </c>
      <c r="I55" s="260">
        <v>26938</v>
      </c>
      <c r="J55" s="261">
        <v>-70.8</v>
      </c>
      <c r="K55" s="260">
        <v>0</v>
      </c>
      <c r="L55" s="260">
        <v>6804</v>
      </c>
      <c r="M55" s="261">
        <v>-100</v>
      </c>
      <c r="N55" s="260"/>
      <c r="O55" s="260"/>
      <c r="P55" s="261"/>
      <c r="Q55" s="260">
        <v>0</v>
      </c>
      <c r="R55" s="260">
        <v>4698</v>
      </c>
      <c r="S55" s="261">
        <v>-100</v>
      </c>
    </row>
    <row r="56" spans="1:19" s="263" customFormat="1" ht="30" customHeight="1" x14ac:dyDescent="0.35">
      <c r="A56" s="264" t="s">
        <v>267</v>
      </c>
      <c r="B56" s="265">
        <v>6224</v>
      </c>
      <c r="C56" s="265">
        <v>6910</v>
      </c>
      <c r="D56" s="266">
        <v>-9.9</v>
      </c>
      <c r="E56" s="265">
        <v>1280</v>
      </c>
      <c r="F56" s="265">
        <v>0</v>
      </c>
      <c r="G56" s="266" t="s">
        <v>268</v>
      </c>
      <c r="H56" s="265">
        <v>4944</v>
      </c>
      <c r="I56" s="265">
        <v>6910</v>
      </c>
      <c r="J56" s="266">
        <v>-28.5</v>
      </c>
      <c r="K56" s="265"/>
      <c r="L56" s="265"/>
      <c r="M56" s="266"/>
      <c r="N56" s="265"/>
      <c r="O56" s="265"/>
      <c r="P56" s="266"/>
      <c r="Q56" s="265"/>
      <c r="R56" s="265"/>
      <c r="S56" s="266"/>
    </row>
    <row r="57" spans="1:19" ht="30" customHeight="1" x14ac:dyDescent="0.35">
      <c r="A57" s="264" t="s">
        <v>269</v>
      </c>
      <c r="B57" s="265">
        <v>0</v>
      </c>
      <c r="C57" s="265">
        <v>2682</v>
      </c>
      <c r="D57" s="266">
        <v>-100</v>
      </c>
      <c r="E57" s="265">
        <v>0</v>
      </c>
      <c r="F57" s="265">
        <v>2682</v>
      </c>
      <c r="G57" s="266">
        <v>-100</v>
      </c>
      <c r="H57" s="265"/>
      <c r="I57" s="265"/>
      <c r="J57" s="266"/>
      <c r="K57" s="265"/>
      <c r="L57" s="265"/>
      <c r="M57" s="266"/>
      <c r="N57" s="265"/>
      <c r="O57" s="265"/>
      <c r="P57" s="266"/>
      <c r="Q57" s="265"/>
      <c r="R57" s="265"/>
      <c r="S57" s="266"/>
    </row>
    <row r="58" spans="1:19" ht="30" customHeight="1" x14ac:dyDescent="0.35">
      <c r="A58" s="264" t="s">
        <v>270</v>
      </c>
      <c r="B58" s="265">
        <v>6808</v>
      </c>
      <c r="C58" s="265">
        <v>50487</v>
      </c>
      <c r="D58" s="266">
        <v>-86.5</v>
      </c>
      <c r="E58" s="265">
        <v>3876</v>
      </c>
      <c r="F58" s="265">
        <v>18957</v>
      </c>
      <c r="G58" s="266">
        <v>-79.599999999999994</v>
      </c>
      <c r="H58" s="265">
        <v>2932</v>
      </c>
      <c r="I58" s="265">
        <v>20028</v>
      </c>
      <c r="J58" s="266">
        <v>-85.4</v>
      </c>
      <c r="K58" s="265">
        <v>0</v>
      </c>
      <c r="L58" s="265">
        <v>6804</v>
      </c>
      <c r="M58" s="266">
        <v>-100</v>
      </c>
      <c r="N58" s="265"/>
      <c r="O58" s="265"/>
      <c r="P58" s="266"/>
      <c r="Q58" s="265">
        <v>0</v>
      </c>
      <c r="R58" s="265">
        <v>4698</v>
      </c>
      <c r="S58" s="266">
        <v>-100</v>
      </c>
    </row>
    <row r="59" spans="1:19" s="263" customFormat="1" ht="30" customHeight="1" x14ac:dyDescent="0.35">
      <c r="A59" s="262" t="s">
        <v>271</v>
      </c>
      <c r="B59" s="260">
        <v>834</v>
      </c>
      <c r="C59" s="260">
        <v>40330</v>
      </c>
      <c r="D59" s="261">
        <v>-97.9</v>
      </c>
      <c r="E59" s="260">
        <v>834</v>
      </c>
      <c r="F59" s="260">
        <v>40330</v>
      </c>
      <c r="G59" s="261">
        <v>-97.9</v>
      </c>
      <c r="H59" s="260"/>
      <c r="I59" s="260"/>
      <c r="J59" s="261"/>
      <c r="K59" s="260"/>
      <c r="L59" s="260"/>
      <c r="M59" s="261"/>
      <c r="N59" s="260"/>
      <c r="O59" s="260"/>
      <c r="P59" s="261"/>
      <c r="Q59" s="260"/>
      <c r="R59" s="260"/>
      <c r="S59" s="261"/>
    </row>
    <row r="60" spans="1:19" ht="30" customHeight="1" x14ac:dyDescent="0.35">
      <c r="A60" s="264" t="s">
        <v>272</v>
      </c>
      <c r="B60" s="265">
        <v>834</v>
      </c>
      <c r="C60" s="265">
        <v>29692</v>
      </c>
      <c r="D60" s="266">
        <v>-97.2</v>
      </c>
      <c r="E60" s="265">
        <v>834</v>
      </c>
      <c r="F60" s="265">
        <v>29692</v>
      </c>
      <c r="G60" s="266">
        <v>-97.2</v>
      </c>
      <c r="H60" s="265"/>
      <c r="I60" s="265"/>
      <c r="J60" s="266"/>
      <c r="K60" s="265"/>
      <c r="L60" s="265"/>
      <c r="M60" s="266"/>
      <c r="N60" s="265"/>
      <c r="O60" s="265"/>
      <c r="P60" s="266"/>
      <c r="Q60" s="265"/>
      <c r="R60" s="265"/>
      <c r="S60" s="266"/>
    </row>
    <row r="61" spans="1:19" ht="30" customHeight="1" x14ac:dyDescent="0.35">
      <c r="A61" s="264" t="s">
        <v>273</v>
      </c>
      <c r="B61" s="265">
        <v>0</v>
      </c>
      <c r="C61" s="265">
        <v>7884</v>
      </c>
      <c r="D61" s="266">
        <v>-100</v>
      </c>
      <c r="E61" s="265">
        <v>0</v>
      </c>
      <c r="F61" s="265">
        <v>7884</v>
      </c>
      <c r="G61" s="266">
        <v>-100</v>
      </c>
      <c r="H61" s="265"/>
      <c r="I61" s="265"/>
      <c r="J61" s="266"/>
      <c r="K61" s="265"/>
      <c r="L61" s="265"/>
      <c r="M61" s="266"/>
      <c r="N61" s="265"/>
      <c r="O61" s="265"/>
      <c r="P61" s="266"/>
      <c r="Q61" s="265"/>
      <c r="R61" s="265"/>
      <c r="S61" s="266"/>
    </row>
    <row r="62" spans="1:19" ht="30" customHeight="1" x14ac:dyDescent="0.35">
      <c r="A62" s="264" t="s">
        <v>274</v>
      </c>
      <c r="B62" s="265">
        <v>0</v>
      </c>
      <c r="C62" s="265">
        <v>2754</v>
      </c>
      <c r="D62" s="266">
        <v>-100</v>
      </c>
      <c r="E62" s="265">
        <v>0</v>
      </c>
      <c r="F62" s="265">
        <v>2754</v>
      </c>
      <c r="G62" s="266">
        <v>-100</v>
      </c>
      <c r="H62" s="265"/>
      <c r="I62" s="265"/>
      <c r="J62" s="266"/>
      <c r="K62" s="265"/>
      <c r="L62" s="265"/>
      <c r="M62" s="266"/>
      <c r="N62" s="265"/>
      <c r="O62" s="265"/>
      <c r="P62" s="266"/>
      <c r="Q62" s="265"/>
      <c r="R62" s="265"/>
      <c r="S62" s="266"/>
    </row>
    <row r="63" spans="1:19" ht="30" customHeight="1" x14ac:dyDescent="0.35">
      <c r="A63" s="262" t="s">
        <v>275</v>
      </c>
      <c r="B63" s="260">
        <v>0</v>
      </c>
      <c r="C63" s="260">
        <v>40255</v>
      </c>
      <c r="D63" s="261">
        <v>-100</v>
      </c>
      <c r="E63" s="260">
        <v>0</v>
      </c>
      <c r="F63" s="260">
        <v>40255</v>
      </c>
      <c r="G63" s="261">
        <v>-100</v>
      </c>
      <c r="H63" s="260"/>
      <c r="I63" s="260"/>
      <c r="J63" s="261"/>
      <c r="K63" s="260"/>
      <c r="L63" s="260"/>
      <c r="M63" s="261"/>
      <c r="N63" s="260"/>
      <c r="O63" s="260"/>
      <c r="P63" s="261"/>
      <c r="Q63" s="260"/>
      <c r="R63" s="260"/>
      <c r="S63" s="261"/>
    </row>
    <row r="64" spans="1:19" ht="30" customHeight="1" x14ac:dyDescent="0.35">
      <c r="A64" s="264" t="s">
        <v>276</v>
      </c>
      <c r="B64" s="265">
        <v>0</v>
      </c>
      <c r="C64" s="265">
        <v>10376</v>
      </c>
      <c r="D64" s="266">
        <v>-100</v>
      </c>
      <c r="E64" s="265">
        <v>0</v>
      </c>
      <c r="F64" s="265">
        <v>10376</v>
      </c>
      <c r="G64" s="266">
        <v>-100</v>
      </c>
      <c r="H64" s="265"/>
      <c r="I64" s="265"/>
      <c r="J64" s="266"/>
      <c r="K64" s="265"/>
      <c r="L64" s="265"/>
      <c r="M64" s="266"/>
      <c r="N64" s="265"/>
      <c r="O64" s="265"/>
      <c r="P64" s="266"/>
      <c r="Q64" s="265"/>
      <c r="R64" s="265"/>
      <c r="S64" s="266"/>
    </row>
    <row r="65" spans="1:19" s="263" customFormat="1" ht="30" customHeight="1" x14ac:dyDescent="0.35">
      <c r="A65" s="264" t="s">
        <v>277</v>
      </c>
      <c r="B65" s="265">
        <v>0</v>
      </c>
      <c r="C65" s="265">
        <v>3614</v>
      </c>
      <c r="D65" s="266">
        <v>-100</v>
      </c>
      <c r="E65" s="265">
        <v>0</v>
      </c>
      <c r="F65" s="265">
        <v>3614</v>
      </c>
      <c r="G65" s="266">
        <v>-100</v>
      </c>
      <c r="H65" s="265"/>
      <c r="I65" s="265"/>
      <c r="J65" s="266"/>
      <c r="K65" s="265"/>
      <c r="L65" s="265"/>
      <c r="M65" s="266"/>
      <c r="N65" s="265"/>
      <c r="O65" s="265"/>
      <c r="P65" s="266"/>
      <c r="Q65" s="265"/>
      <c r="R65" s="265"/>
      <c r="S65" s="266"/>
    </row>
    <row r="66" spans="1:19" ht="30" customHeight="1" x14ac:dyDescent="0.35">
      <c r="A66" s="264" t="s">
        <v>278</v>
      </c>
      <c r="B66" s="265">
        <v>0</v>
      </c>
      <c r="C66" s="265">
        <v>4355</v>
      </c>
      <c r="D66" s="266">
        <v>-100</v>
      </c>
      <c r="E66" s="265">
        <v>0</v>
      </c>
      <c r="F66" s="265">
        <v>4355</v>
      </c>
      <c r="G66" s="266">
        <v>-100</v>
      </c>
      <c r="H66" s="265"/>
      <c r="I66" s="265"/>
      <c r="J66" s="266"/>
      <c r="K66" s="265"/>
      <c r="L66" s="265"/>
      <c r="M66" s="266"/>
      <c r="N66" s="265"/>
      <c r="O66" s="265"/>
      <c r="P66" s="266"/>
      <c r="Q66" s="265"/>
      <c r="R66" s="265"/>
      <c r="S66" s="266"/>
    </row>
    <row r="67" spans="1:19" ht="30" customHeight="1" x14ac:dyDescent="0.35">
      <c r="A67" s="264" t="s">
        <v>279</v>
      </c>
      <c r="B67" s="265">
        <v>0</v>
      </c>
      <c r="C67" s="265">
        <v>21910</v>
      </c>
      <c r="D67" s="266">
        <v>-100</v>
      </c>
      <c r="E67" s="265">
        <v>0</v>
      </c>
      <c r="F67" s="265">
        <v>21910</v>
      </c>
      <c r="G67" s="266">
        <v>-100</v>
      </c>
      <c r="H67" s="265"/>
      <c r="I67" s="265"/>
      <c r="J67" s="266"/>
      <c r="K67" s="265"/>
      <c r="L67" s="265"/>
      <c r="M67" s="266"/>
      <c r="N67" s="265"/>
      <c r="O67" s="265"/>
      <c r="P67" s="266"/>
      <c r="Q67" s="265"/>
      <c r="R67" s="265"/>
      <c r="S67" s="266"/>
    </row>
    <row r="68" spans="1:19" ht="30" customHeight="1" x14ac:dyDescent="0.35">
      <c r="A68" s="262" t="s">
        <v>280</v>
      </c>
      <c r="B68" s="260">
        <v>12520</v>
      </c>
      <c r="C68" s="260">
        <v>28068</v>
      </c>
      <c r="D68" s="261">
        <v>-55.4</v>
      </c>
      <c r="E68" s="260">
        <v>12520</v>
      </c>
      <c r="F68" s="260">
        <v>28068</v>
      </c>
      <c r="G68" s="261">
        <v>-55.4</v>
      </c>
      <c r="H68" s="260"/>
      <c r="I68" s="260"/>
      <c r="J68" s="261"/>
      <c r="K68" s="260"/>
      <c r="L68" s="260"/>
      <c r="M68" s="261"/>
      <c r="N68" s="260"/>
      <c r="O68" s="260"/>
      <c r="P68" s="261"/>
      <c r="Q68" s="260"/>
      <c r="R68" s="260"/>
      <c r="S68" s="261"/>
    </row>
    <row r="69" spans="1:19" ht="30" customHeight="1" x14ac:dyDescent="0.35">
      <c r="A69" s="264" t="s">
        <v>281</v>
      </c>
      <c r="B69" s="265">
        <v>0</v>
      </c>
      <c r="C69" s="265">
        <v>656</v>
      </c>
      <c r="D69" s="266">
        <v>-100</v>
      </c>
      <c r="E69" s="265">
        <v>0</v>
      </c>
      <c r="F69" s="265">
        <v>656</v>
      </c>
      <c r="G69" s="266">
        <v>-100</v>
      </c>
      <c r="H69" s="265"/>
      <c r="I69" s="265"/>
      <c r="J69" s="266"/>
      <c r="K69" s="265"/>
      <c r="L69" s="265"/>
      <c r="M69" s="266"/>
      <c r="N69" s="265"/>
      <c r="O69" s="265"/>
      <c r="P69" s="266"/>
      <c r="Q69" s="265"/>
      <c r="R69" s="265"/>
      <c r="S69" s="266"/>
    </row>
    <row r="70" spans="1:19" ht="30" customHeight="1" x14ac:dyDescent="0.35">
      <c r="A70" s="264" t="s">
        <v>282</v>
      </c>
      <c r="B70" s="265">
        <v>0</v>
      </c>
      <c r="C70" s="265">
        <v>488</v>
      </c>
      <c r="D70" s="266">
        <v>-100</v>
      </c>
      <c r="E70" s="265">
        <v>0</v>
      </c>
      <c r="F70" s="265">
        <v>488</v>
      </c>
      <c r="G70" s="266">
        <v>-100</v>
      </c>
      <c r="H70" s="265"/>
      <c r="I70" s="265"/>
      <c r="J70" s="266"/>
      <c r="K70" s="265"/>
      <c r="L70" s="265"/>
      <c r="M70" s="266"/>
      <c r="N70" s="265"/>
      <c r="O70" s="265"/>
      <c r="P70" s="266"/>
      <c r="Q70" s="265"/>
      <c r="R70" s="265"/>
      <c r="S70" s="266"/>
    </row>
    <row r="71" spans="1:19" s="263" customFormat="1" ht="30" customHeight="1" x14ac:dyDescent="0.35">
      <c r="A71" s="264" t="s">
        <v>283</v>
      </c>
      <c r="B71" s="265">
        <v>11284</v>
      </c>
      <c r="C71" s="265">
        <v>11284</v>
      </c>
      <c r="D71" s="266">
        <v>0</v>
      </c>
      <c r="E71" s="265">
        <v>11284</v>
      </c>
      <c r="F71" s="265">
        <v>11284</v>
      </c>
      <c r="G71" s="266">
        <v>0</v>
      </c>
      <c r="H71" s="265"/>
      <c r="I71" s="265"/>
      <c r="J71" s="266"/>
      <c r="K71" s="265"/>
      <c r="L71" s="265"/>
      <c r="M71" s="266"/>
      <c r="N71" s="265"/>
      <c r="O71" s="265"/>
      <c r="P71" s="266"/>
      <c r="Q71" s="265"/>
      <c r="R71" s="265"/>
      <c r="S71" s="266"/>
    </row>
    <row r="72" spans="1:19" ht="30" customHeight="1" x14ac:dyDescent="0.35">
      <c r="A72" s="264" t="s">
        <v>284</v>
      </c>
      <c r="B72" s="265">
        <v>0</v>
      </c>
      <c r="C72" s="265">
        <v>2988</v>
      </c>
      <c r="D72" s="266">
        <v>-100</v>
      </c>
      <c r="E72" s="265">
        <v>0</v>
      </c>
      <c r="F72" s="265">
        <v>2988</v>
      </c>
      <c r="G72" s="266">
        <v>-100</v>
      </c>
      <c r="H72" s="265"/>
      <c r="I72" s="265"/>
      <c r="J72" s="266"/>
      <c r="K72" s="265"/>
      <c r="L72" s="265"/>
      <c r="M72" s="266"/>
      <c r="N72" s="265"/>
      <c r="O72" s="265"/>
      <c r="P72" s="266"/>
      <c r="Q72" s="265"/>
      <c r="R72" s="265"/>
      <c r="S72" s="266"/>
    </row>
    <row r="73" spans="1:19" ht="30" customHeight="1" x14ac:dyDescent="0.35">
      <c r="A73" s="264" t="s">
        <v>285</v>
      </c>
      <c r="B73" s="265">
        <v>1236</v>
      </c>
      <c r="C73" s="265">
        <v>6798</v>
      </c>
      <c r="D73" s="266">
        <v>-81.8</v>
      </c>
      <c r="E73" s="265">
        <v>1236</v>
      </c>
      <c r="F73" s="265">
        <v>6798</v>
      </c>
      <c r="G73" s="266">
        <v>-81.8</v>
      </c>
      <c r="H73" s="265"/>
      <c r="I73" s="265"/>
      <c r="J73" s="266"/>
      <c r="K73" s="265"/>
      <c r="L73" s="265"/>
      <c r="M73" s="266"/>
      <c r="N73" s="265"/>
      <c r="O73" s="265"/>
      <c r="P73" s="266"/>
      <c r="Q73" s="265"/>
      <c r="R73" s="265"/>
      <c r="S73" s="266"/>
    </row>
    <row r="74" spans="1:19" ht="30" customHeight="1" x14ac:dyDescent="0.35">
      <c r="A74" s="264" t="s">
        <v>286</v>
      </c>
      <c r="B74" s="265">
        <v>0</v>
      </c>
      <c r="C74" s="265">
        <v>850</v>
      </c>
      <c r="D74" s="266">
        <v>-100</v>
      </c>
      <c r="E74" s="265">
        <v>0</v>
      </c>
      <c r="F74" s="265">
        <v>850</v>
      </c>
      <c r="G74" s="266">
        <v>-100</v>
      </c>
      <c r="H74" s="265"/>
      <c r="I74" s="265"/>
      <c r="J74" s="266"/>
      <c r="K74" s="265"/>
      <c r="L74" s="265"/>
      <c r="M74" s="266"/>
      <c r="N74" s="265"/>
      <c r="O74" s="265"/>
      <c r="P74" s="266"/>
      <c r="Q74" s="265"/>
      <c r="R74" s="265"/>
      <c r="S74" s="266"/>
    </row>
    <row r="75" spans="1:19" ht="30" customHeight="1" x14ac:dyDescent="0.35">
      <c r="A75" s="264" t="s">
        <v>287</v>
      </c>
      <c r="B75" s="265">
        <v>0</v>
      </c>
      <c r="C75" s="265">
        <v>3058</v>
      </c>
      <c r="D75" s="266">
        <v>-100</v>
      </c>
      <c r="E75" s="265">
        <v>0</v>
      </c>
      <c r="F75" s="265">
        <v>3058</v>
      </c>
      <c r="G75" s="266">
        <v>-100</v>
      </c>
      <c r="H75" s="265"/>
      <c r="I75" s="265"/>
      <c r="J75" s="266"/>
      <c r="K75" s="265"/>
      <c r="L75" s="265"/>
      <c r="M75" s="266"/>
      <c r="N75" s="265"/>
      <c r="O75" s="265"/>
      <c r="P75" s="266"/>
      <c r="Q75" s="265"/>
      <c r="R75" s="265"/>
      <c r="S75" s="266"/>
    </row>
    <row r="76" spans="1:19" ht="30" customHeight="1" x14ac:dyDescent="0.35">
      <c r="A76" s="264" t="s">
        <v>288</v>
      </c>
      <c r="B76" s="265">
        <v>0</v>
      </c>
      <c r="C76" s="265">
        <v>1946</v>
      </c>
      <c r="D76" s="266">
        <v>-100</v>
      </c>
      <c r="E76" s="265">
        <v>0</v>
      </c>
      <c r="F76" s="265">
        <v>1946</v>
      </c>
      <c r="G76" s="266">
        <v>-100</v>
      </c>
      <c r="H76" s="265"/>
      <c r="I76" s="265"/>
      <c r="J76" s="266"/>
      <c r="K76" s="265"/>
      <c r="L76" s="265"/>
      <c r="M76" s="266"/>
      <c r="N76" s="265"/>
      <c r="O76" s="265"/>
      <c r="P76" s="266"/>
      <c r="Q76" s="265"/>
      <c r="R76" s="265"/>
      <c r="S76" s="266"/>
    </row>
    <row r="77" spans="1:19" ht="30" customHeight="1" x14ac:dyDescent="0.35">
      <c r="A77" s="292" t="s">
        <v>289</v>
      </c>
      <c r="B77" s="292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55"/>
      <c r="Q77" s="255"/>
      <c r="R77" s="255"/>
      <c r="S77" s="255"/>
    </row>
    <row r="78" spans="1:19" ht="30" customHeight="1" x14ac:dyDescent="0.35">
      <c r="A78" s="255"/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</row>
    <row r="79" spans="1:19" ht="30" customHeight="1" x14ac:dyDescent="0.35">
      <c r="A79" s="255"/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</row>
    <row r="80" spans="1:19" ht="23.25" x14ac:dyDescent="0.35">
      <c r="A80" s="255"/>
      <c r="B80" s="255"/>
      <c r="C80" s="255"/>
      <c r="D80" s="255"/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</row>
    <row r="81" spans="1:20" ht="23.25" x14ac:dyDescent="0.35">
      <c r="A81" s="286" t="s">
        <v>257</v>
      </c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</row>
    <row r="82" spans="1:20" ht="23.25" x14ac:dyDescent="0.35">
      <c r="A82" s="255"/>
      <c r="B82" s="255"/>
      <c r="C82" s="255"/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</row>
    <row r="83" spans="1:20" ht="23.25" x14ac:dyDescent="0.35">
      <c r="A83" s="287" t="s">
        <v>290</v>
      </c>
      <c r="B83" s="294" t="s">
        <v>220</v>
      </c>
      <c r="C83" s="289"/>
      <c r="D83" s="290"/>
      <c r="E83" s="291" t="s">
        <v>221</v>
      </c>
      <c r="F83" s="289"/>
      <c r="G83" s="290"/>
      <c r="H83" s="291" t="s">
        <v>222</v>
      </c>
      <c r="I83" s="289"/>
      <c r="J83" s="290"/>
      <c r="K83" s="291" t="s">
        <v>223</v>
      </c>
      <c r="L83" s="289"/>
      <c r="M83" s="290"/>
      <c r="N83" s="291" t="s">
        <v>224</v>
      </c>
      <c r="O83" s="289"/>
      <c r="P83" s="290"/>
      <c r="Q83" s="291" t="s">
        <v>291</v>
      </c>
      <c r="R83" s="289"/>
      <c r="S83" s="290"/>
    </row>
    <row r="84" spans="1:20" ht="23.25" customHeight="1" x14ac:dyDescent="0.35">
      <c r="A84" s="293"/>
      <c r="B84" s="256">
        <v>2020</v>
      </c>
      <c r="C84" s="256">
        <v>2019</v>
      </c>
      <c r="D84" s="258" t="s">
        <v>226</v>
      </c>
      <c r="E84" s="256">
        <v>2020</v>
      </c>
      <c r="F84" s="256">
        <v>2019</v>
      </c>
      <c r="G84" s="258" t="s">
        <v>226</v>
      </c>
      <c r="H84" s="256">
        <v>2020</v>
      </c>
      <c r="I84" s="256">
        <v>2019</v>
      </c>
      <c r="J84" s="258" t="s">
        <v>226</v>
      </c>
      <c r="K84" s="256">
        <v>2020</v>
      </c>
      <c r="L84" s="256">
        <v>2019</v>
      </c>
      <c r="M84" s="258" t="s">
        <v>226</v>
      </c>
      <c r="N84" s="256">
        <v>2020</v>
      </c>
      <c r="O84" s="256">
        <v>2019</v>
      </c>
      <c r="P84" s="258" t="s">
        <v>226</v>
      </c>
      <c r="Q84" s="256">
        <v>2020</v>
      </c>
      <c r="R84" s="256">
        <v>2019</v>
      </c>
      <c r="S84" s="258" t="s">
        <v>226</v>
      </c>
    </row>
    <row r="85" spans="1:20" ht="30" customHeight="1" x14ac:dyDescent="0.35">
      <c r="A85" s="262" t="s">
        <v>227</v>
      </c>
      <c r="B85" s="260">
        <v>5318667</v>
      </c>
      <c r="C85" s="260">
        <v>13619349</v>
      </c>
      <c r="D85" s="261">
        <v>-60.9</v>
      </c>
      <c r="E85" s="260">
        <v>3370122</v>
      </c>
      <c r="F85" s="260">
        <v>8415431</v>
      </c>
      <c r="G85" s="261">
        <v>-60</v>
      </c>
      <c r="H85" s="260">
        <v>1102166</v>
      </c>
      <c r="I85" s="260">
        <v>2895680</v>
      </c>
      <c r="J85" s="261">
        <v>-61.9</v>
      </c>
      <c r="K85" s="260">
        <v>514422</v>
      </c>
      <c r="L85" s="260">
        <v>1261731</v>
      </c>
      <c r="M85" s="261">
        <v>-59.2</v>
      </c>
      <c r="N85" s="260">
        <v>8964</v>
      </c>
      <c r="O85" s="260">
        <v>47872</v>
      </c>
      <c r="P85" s="261">
        <v>-81.3</v>
      </c>
      <c r="Q85" s="260">
        <v>322993</v>
      </c>
      <c r="R85" s="260">
        <v>998635</v>
      </c>
      <c r="S85" s="261">
        <v>-67.7</v>
      </c>
    </row>
    <row r="86" spans="1:20" ht="30" customHeight="1" x14ac:dyDescent="0.35">
      <c r="A86" s="262" t="s">
        <v>228</v>
      </c>
      <c r="B86" s="260">
        <v>5267336</v>
      </c>
      <c r="C86" s="260">
        <v>13524164</v>
      </c>
      <c r="D86" s="261">
        <v>-61.1</v>
      </c>
      <c r="E86" s="260">
        <v>3332677</v>
      </c>
      <c r="F86" s="260">
        <v>8324605</v>
      </c>
      <c r="G86" s="261">
        <v>-60</v>
      </c>
      <c r="H86" s="260">
        <v>1090974</v>
      </c>
      <c r="I86" s="260">
        <v>2892014</v>
      </c>
      <c r="J86" s="261">
        <v>-62.3</v>
      </c>
      <c r="K86" s="260">
        <v>512416</v>
      </c>
      <c r="L86" s="260">
        <v>1261197</v>
      </c>
      <c r="M86" s="261">
        <v>-59.4</v>
      </c>
      <c r="N86" s="260">
        <v>8798</v>
      </c>
      <c r="O86" s="260">
        <v>47872</v>
      </c>
      <c r="P86" s="261">
        <v>-81.599999999999994</v>
      </c>
      <c r="Q86" s="260">
        <v>322471</v>
      </c>
      <c r="R86" s="260">
        <v>998476</v>
      </c>
      <c r="S86" s="261">
        <v>-67.7</v>
      </c>
      <c r="T86" s="272"/>
    </row>
    <row r="87" spans="1:20" ht="30" customHeight="1" x14ac:dyDescent="0.35">
      <c r="A87" s="262" t="s">
        <v>229</v>
      </c>
      <c r="B87" s="260">
        <v>51331</v>
      </c>
      <c r="C87" s="260">
        <v>95185</v>
      </c>
      <c r="D87" s="261">
        <v>-46.1</v>
      </c>
      <c r="E87" s="260">
        <v>37445</v>
      </c>
      <c r="F87" s="260">
        <v>90826</v>
      </c>
      <c r="G87" s="261">
        <v>-58.8</v>
      </c>
      <c r="H87" s="260">
        <v>11192</v>
      </c>
      <c r="I87" s="260">
        <v>3666</v>
      </c>
      <c r="J87" s="261">
        <v>205.3</v>
      </c>
      <c r="K87" s="260">
        <v>2006</v>
      </c>
      <c r="L87" s="260">
        <v>534</v>
      </c>
      <c r="M87" s="261">
        <v>275.7</v>
      </c>
      <c r="N87" s="260">
        <v>166</v>
      </c>
      <c r="O87" s="260">
        <v>0</v>
      </c>
      <c r="P87" s="261" t="s">
        <v>268</v>
      </c>
      <c r="Q87" s="260">
        <v>522</v>
      </c>
      <c r="R87" s="260">
        <v>159</v>
      </c>
      <c r="S87" s="261">
        <v>228.3</v>
      </c>
    </row>
    <row r="88" spans="1:20" s="263" customFormat="1" ht="30" customHeight="1" x14ac:dyDescent="0.35">
      <c r="A88" s="262"/>
      <c r="B88" s="260"/>
      <c r="C88" s="260"/>
      <c r="D88" s="261"/>
      <c r="E88" s="260"/>
      <c r="F88" s="260"/>
      <c r="G88" s="261"/>
      <c r="H88" s="260"/>
      <c r="I88" s="260"/>
      <c r="J88" s="261"/>
      <c r="K88" s="260"/>
      <c r="L88" s="260"/>
      <c r="M88" s="261"/>
      <c r="N88" s="260"/>
      <c r="O88" s="260"/>
      <c r="P88" s="261"/>
      <c r="Q88" s="260"/>
      <c r="R88" s="260"/>
      <c r="S88" s="261"/>
      <c r="T88" s="254"/>
    </row>
    <row r="89" spans="1:20" s="263" customFormat="1" ht="30" customHeight="1" x14ac:dyDescent="0.35">
      <c r="A89" s="262" t="s">
        <v>230</v>
      </c>
      <c r="B89" s="260">
        <v>4293258</v>
      </c>
      <c r="C89" s="260">
        <v>9813531</v>
      </c>
      <c r="D89" s="261">
        <v>-56.3</v>
      </c>
      <c r="E89" s="260">
        <v>2484927</v>
      </c>
      <c r="F89" s="260">
        <v>5025269</v>
      </c>
      <c r="G89" s="261">
        <v>-50.6</v>
      </c>
      <c r="H89" s="260">
        <v>1015080</v>
      </c>
      <c r="I89" s="260">
        <v>2672036</v>
      </c>
      <c r="J89" s="261">
        <v>-62</v>
      </c>
      <c r="K89" s="260">
        <v>475736</v>
      </c>
      <c r="L89" s="260">
        <v>1105209</v>
      </c>
      <c r="M89" s="261">
        <v>-57</v>
      </c>
      <c r="N89" s="260">
        <v>8964</v>
      </c>
      <c r="O89" s="260">
        <v>47872</v>
      </c>
      <c r="P89" s="261">
        <v>-81.3</v>
      </c>
      <c r="Q89" s="260">
        <v>308551</v>
      </c>
      <c r="R89" s="260">
        <v>963145</v>
      </c>
      <c r="S89" s="261">
        <v>-68</v>
      </c>
    </row>
    <row r="90" spans="1:20" s="263" customFormat="1" ht="30" customHeight="1" x14ac:dyDescent="0.35">
      <c r="A90" s="262" t="s">
        <v>228</v>
      </c>
      <c r="B90" s="260">
        <v>4259922</v>
      </c>
      <c r="C90" s="260">
        <v>9746790</v>
      </c>
      <c r="D90" s="261">
        <v>-56.3</v>
      </c>
      <c r="E90" s="260">
        <v>2460389</v>
      </c>
      <c r="F90" s="260">
        <v>4962887</v>
      </c>
      <c r="G90" s="261">
        <v>-50.4</v>
      </c>
      <c r="H90" s="260">
        <v>1008976</v>
      </c>
      <c r="I90" s="260">
        <v>2668370</v>
      </c>
      <c r="J90" s="261">
        <v>-62.2</v>
      </c>
      <c r="K90" s="260">
        <v>473730</v>
      </c>
      <c r="L90" s="260">
        <v>1104675</v>
      </c>
      <c r="M90" s="261">
        <v>-57.1</v>
      </c>
      <c r="N90" s="260">
        <v>8798</v>
      </c>
      <c r="O90" s="260">
        <v>47872</v>
      </c>
      <c r="P90" s="261">
        <v>-81.599999999999994</v>
      </c>
      <c r="Q90" s="260">
        <v>308029</v>
      </c>
      <c r="R90" s="260">
        <v>962986</v>
      </c>
      <c r="S90" s="261">
        <v>-68</v>
      </c>
    </row>
    <row r="91" spans="1:20" s="263" customFormat="1" ht="30" customHeight="1" x14ac:dyDescent="0.35">
      <c r="A91" s="262" t="s">
        <v>229</v>
      </c>
      <c r="B91" s="260">
        <v>33336</v>
      </c>
      <c r="C91" s="260">
        <v>66741</v>
      </c>
      <c r="D91" s="261">
        <v>-50.1</v>
      </c>
      <c r="E91" s="260">
        <v>24538</v>
      </c>
      <c r="F91" s="260">
        <v>62382</v>
      </c>
      <c r="G91" s="261">
        <v>-60.7</v>
      </c>
      <c r="H91" s="260">
        <v>6104</v>
      </c>
      <c r="I91" s="260">
        <v>3666</v>
      </c>
      <c r="J91" s="261">
        <v>66.5</v>
      </c>
      <c r="K91" s="260">
        <v>2006</v>
      </c>
      <c r="L91" s="260">
        <v>534</v>
      </c>
      <c r="M91" s="261">
        <v>275.7</v>
      </c>
      <c r="N91" s="260">
        <v>166</v>
      </c>
      <c r="O91" s="260">
        <v>0</v>
      </c>
      <c r="P91" s="261" t="s">
        <v>268</v>
      </c>
      <c r="Q91" s="260">
        <v>522</v>
      </c>
      <c r="R91" s="260">
        <v>159</v>
      </c>
      <c r="S91" s="261">
        <v>228.3</v>
      </c>
    </row>
    <row r="92" spans="1:20" s="263" customFormat="1" ht="30" customHeight="1" x14ac:dyDescent="0.35">
      <c r="A92" s="262"/>
      <c r="B92" s="260"/>
      <c r="C92" s="260"/>
      <c r="D92" s="261"/>
      <c r="E92" s="260"/>
      <c r="F92" s="260"/>
      <c r="G92" s="261"/>
      <c r="H92" s="260"/>
      <c r="I92" s="260"/>
      <c r="J92" s="261"/>
      <c r="K92" s="260"/>
      <c r="L92" s="260"/>
      <c r="M92" s="261"/>
      <c r="N92" s="260"/>
      <c r="O92" s="260"/>
      <c r="P92" s="261"/>
      <c r="Q92" s="260"/>
      <c r="R92" s="260"/>
      <c r="S92" s="261"/>
    </row>
    <row r="93" spans="1:20" s="263" customFormat="1" ht="30" customHeight="1" x14ac:dyDescent="0.35">
      <c r="A93" s="262" t="s">
        <v>231</v>
      </c>
      <c r="B93" s="260">
        <v>3772048</v>
      </c>
      <c r="C93" s="260">
        <v>8564295</v>
      </c>
      <c r="D93" s="261">
        <v>-56</v>
      </c>
      <c r="E93" s="260">
        <v>2089250</v>
      </c>
      <c r="F93" s="260">
        <v>4035738</v>
      </c>
      <c r="G93" s="261">
        <v>-48.2</v>
      </c>
      <c r="H93" s="260">
        <v>912989</v>
      </c>
      <c r="I93" s="260">
        <v>2449879</v>
      </c>
      <c r="J93" s="261">
        <v>-62.7</v>
      </c>
      <c r="K93" s="260">
        <v>452982</v>
      </c>
      <c r="L93" s="260">
        <v>1067820</v>
      </c>
      <c r="M93" s="261">
        <v>-57.6</v>
      </c>
      <c r="N93" s="260">
        <v>8798</v>
      </c>
      <c r="O93" s="260">
        <v>47872</v>
      </c>
      <c r="P93" s="261">
        <v>-81.599999999999994</v>
      </c>
      <c r="Q93" s="260">
        <v>308029</v>
      </c>
      <c r="R93" s="260">
        <v>962986</v>
      </c>
      <c r="S93" s="261">
        <v>-68</v>
      </c>
    </row>
    <row r="94" spans="1:20" s="263" customFormat="1" ht="30" customHeight="1" x14ac:dyDescent="0.35">
      <c r="A94" s="264" t="s">
        <v>232</v>
      </c>
      <c r="B94" s="265">
        <v>38001</v>
      </c>
      <c r="C94" s="265">
        <v>87818</v>
      </c>
      <c r="D94" s="266">
        <v>-56.7</v>
      </c>
      <c r="E94" s="265">
        <v>16536</v>
      </c>
      <c r="F94" s="265">
        <v>58054</v>
      </c>
      <c r="G94" s="266">
        <v>-71.5</v>
      </c>
      <c r="H94" s="265">
        <v>11448</v>
      </c>
      <c r="I94" s="265">
        <v>15900</v>
      </c>
      <c r="J94" s="266">
        <v>-28</v>
      </c>
      <c r="K94" s="265">
        <v>10017</v>
      </c>
      <c r="L94" s="265">
        <v>13864</v>
      </c>
      <c r="M94" s="266">
        <v>-27.7</v>
      </c>
      <c r="N94" s="265"/>
      <c r="O94" s="265"/>
      <c r="P94" s="266"/>
      <c r="Q94" s="265"/>
      <c r="R94" s="265"/>
      <c r="S94" s="266"/>
    </row>
    <row r="95" spans="1:20" s="263" customFormat="1" ht="30" customHeight="1" x14ac:dyDescent="0.35">
      <c r="A95" s="264" t="s">
        <v>292</v>
      </c>
      <c r="B95" s="265">
        <v>0</v>
      </c>
      <c r="C95" s="265">
        <v>11448</v>
      </c>
      <c r="D95" s="266">
        <v>-100</v>
      </c>
      <c r="E95" s="265"/>
      <c r="F95" s="265"/>
      <c r="G95" s="266"/>
      <c r="H95" s="265">
        <v>0</v>
      </c>
      <c r="I95" s="265">
        <v>8904</v>
      </c>
      <c r="J95" s="266">
        <v>-100</v>
      </c>
      <c r="K95" s="265">
        <v>0</v>
      </c>
      <c r="L95" s="265">
        <v>2544</v>
      </c>
      <c r="M95" s="266">
        <v>-100</v>
      </c>
      <c r="N95" s="265"/>
      <c r="O95" s="265"/>
      <c r="P95" s="266"/>
      <c r="Q95" s="265"/>
      <c r="R95" s="265"/>
      <c r="S95" s="266"/>
    </row>
    <row r="96" spans="1:20" ht="30" customHeight="1" x14ac:dyDescent="0.35">
      <c r="A96" s="264" t="s">
        <v>233</v>
      </c>
      <c r="B96" s="265">
        <v>151196</v>
      </c>
      <c r="C96" s="265">
        <v>377702</v>
      </c>
      <c r="D96" s="266">
        <v>-60</v>
      </c>
      <c r="E96" s="265">
        <v>74260</v>
      </c>
      <c r="F96" s="265">
        <v>137592</v>
      </c>
      <c r="G96" s="266">
        <v>-46</v>
      </c>
      <c r="H96" s="265">
        <v>38235</v>
      </c>
      <c r="I96" s="265">
        <v>116740</v>
      </c>
      <c r="J96" s="266">
        <v>-67.2</v>
      </c>
      <c r="K96" s="265">
        <v>20787</v>
      </c>
      <c r="L96" s="265">
        <v>61685</v>
      </c>
      <c r="M96" s="266">
        <v>-66.3</v>
      </c>
      <c r="N96" s="265"/>
      <c r="O96" s="265"/>
      <c r="P96" s="266"/>
      <c r="Q96" s="265">
        <v>17914</v>
      </c>
      <c r="R96" s="265">
        <v>61685</v>
      </c>
      <c r="S96" s="266">
        <v>-71</v>
      </c>
    </row>
    <row r="97" spans="1:19" ht="30" customHeight="1" x14ac:dyDescent="0.35">
      <c r="A97" s="264" t="s">
        <v>234</v>
      </c>
      <c r="B97" s="265">
        <v>89658</v>
      </c>
      <c r="C97" s="265">
        <v>271462</v>
      </c>
      <c r="D97" s="266">
        <v>-67</v>
      </c>
      <c r="E97" s="265">
        <v>80964</v>
      </c>
      <c r="F97" s="265">
        <v>269572</v>
      </c>
      <c r="G97" s="266">
        <v>-70</v>
      </c>
      <c r="H97" s="265">
        <v>8694</v>
      </c>
      <c r="I97" s="265">
        <v>1890</v>
      </c>
      <c r="J97" s="266">
        <v>360</v>
      </c>
      <c r="K97" s="265"/>
      <c r="L97" s="265"/>
      <c r="M97" s="266"/>
      <c r="N97" s="265"/>
      <c r="O97" s="265"/>
      <c r="P97" s="266"/>
      <c r="Q97" s="265"/>
      <c r="R97" s="265"/>
      <c r="S97" s="266"/>
    </row>
    <row r="98" spans="1:19" ht="30" customHeight="1" x14ac:dyDescent="0.35">
      <c r="A98" s="264" t="s">
        <v>235</v>
      </c>
      <c r="B98" s="265">
        <v>19467</v>
      </c>
      <c r="C98" s="265">
        <v>68985</v>
      </c>
      <c r="D98" s="266">
        <v>-71.8</v>
      </c>
      <c r="E98" s="265">
        <v>19467</v>
      </c>
      <c r="F98" s="265">
        <v>68985</v>
      </c>
      <c r="G98" s="266">
        <v>-71.8</v>
      </c>
      <c r="H98" s="265"/>
      <c r="I98" s="265"/>
      <c r="J98" s="266"/>
      <c r="K98" s="265"/>
      <c r="L98" s="265"/>
      <c r="M98" s="266"/>
      <c r="N98" s="265"/>
      <c r="O98" s="265"/>
      <c r="P98" s="266"/>
      <c r="Q98" s="265"/>
      <c r="R98" s="265"/>
      <c r="S98" s="266"/>
    </row>
    <row r="99" spans="1:19" ht="30" customHeight="1" x14ac:dyDescent="0.35">
      <c r="A99" s="264" t="s">
        <v>236</v>
      </c>
      <c r="B99" s="265">
        <v>1064204</v>
      </c>
      <c r="C99" s="265">
        <v>2664694</v>
      </c>
      <c r="D99" s="266">
        <v>-60.1</v>
      </c>
      <c r="E99" s="265">
        <v>614438</v>
      </c>
      <c r="F99" s="265">
        <v>1299617</v>
      </c>
      <c r="G99" s="266">
        <v>-52.7</v>
      </c>
      <c r="H99" s="265">
        <v>220612</v>
      </c>
      <c r="I99" s="265">
        <v>643928</v>
      </c>
      <c r="J99" s="266">
        <v>-65.7</v>
      </c>
      <c r="K99" s="265">
        <v>130232</v>
      </c>
      <c r="L99" s="265">
        <v>339675</v>
      </c>
      <c r="M99" s="266">
        <v>-61.7</v>
      </c>
      <c r="N99" s="265">
        <v>8798</v>
      </c>
      <c r="O99" s="265">
        <v>47872</v>
      </c>
      <c r="P99" s="266">
        <v>-81.599999999999994</v>
      </c>
      <c r="Q99" s="265">
        <v>90124</v>
      </c>
      <c r="R99" s="265">
        <v>333602</v>
      </c>
      <c r="S99" s="266">
        <v>-73</v>
      </c>
    </row>
    <row r="100" spans="1:19" ht="30" customHeight="1" x14ac:dyDescent="0.35">
      <c r="A100" s="264" t="s">
        <v>237</v>
      </c>
      <c r="B100" s="265">
        <v>301658</v>
      </c>
      <c r="C100" s="265">
        <v>571783</v>
      </c>
      <c r="D100" s="266">
        <v>-47.2</v>
      </c>
      <c r="E100" s="265">
        <v>161813</v>
      </c>
      <c r="F100" s="265">
        <v>205545</v>
      </c>
      <c r="G100" s="266">
        <v>-21.3</v>
      </c>
      <c r="H100" s="265">
        <v>80031</v>
      </c>
      <c r="I100" s="265">
        <v>215080</v>
      </c>
      <c r="J100" s="266">
        <v>-62.8</v>
      </c>
      <c r="K100" s="265">
        <v>27060</v>
      </c>
      <c r="L100" s="265">
        <v>54348</v>
      </c>
      <c r="M100" s="266">
        <v>-50.2</v>
      </c>
      <c r="N100" s="265"/>
      <c r="O100" s="265"/>
      <c r="P100" s="266"/>
      <c r="Q100" s="265">
        <v>32754</v>
      </c>
      <c r="R100" s="265">
        <v>96810</v>
      </c>
      <c r="S100" s="266">
        <v>-66.2</v>
      </c>
    </row>
    <row r="101" spans="1:19" ht="30" customHeight="1" x14ac:dyDescent="0.35">
      <c r="A101" s="264" t="s">
        <v>238</v>
      </c>
      <c r="B101" s="265">
        <v>178178</v>
      </c>
      <c r="C101" s="265">
        <v>445683</v>
      </c>
      <c r="D101" s="266">
        <v>-60</v>
      </c>
      <c r="E101" s="265">
        <v>84450</v>
      </c>
      <c r="F101" s="265">
        <v>220427</v>
      </c>
      <c r="G101" s="266">
        <v>-61.7</v>
      </c>
      <c r="H101" s="265">
        <v>37240</v>
      </c>
      <c r="I101" s="265">
        <v>94400</v>
      </c>
      <c r="J101" s="266">
        <v>-60.6</v>
      </c>
      <c r="K101" s="265">
        <v>33320</v>
      </c>
      <c r="L101" s="265">
        <v>63176</v>
      </c>
      <c r="M101" s="266">
        <v>-47.3</v>
      </c>
      <c r="N101" s="265"/>
      <c r="O101" s="265"/>
      <c r="P101" s="266"/>
      <c r="Q101" s="265">
        <v>23168</v>
      </c>
      <c r="R101" s="265">
        <v>67680</v>
      </c>
      <c r="S101" s="266">
        <v>-65.8</v>
      </c>
    </row>
    <row r="102" spans="1:19" ht="30" customHeight="1" x14ac:dyDescent="0.35">
      <c r="A102" s="264" t="s">
        <v>239</v>
      </c>
      <c r="B102" s="265">
        <v>157607</v>
      </c>
      <c r="C102" s="265">
        <v>409335</v>
      </c>
      <c r="D102" s="266">
        <v>-61.5</v>
      </c>
      <c r="E102" s="265">
        <v>71950</v>
      </c>
      <c r="F102" s="265">
        <v>162747</v>
      </c>
      <c r="G102" s="266">
        <v>-55.8</v>
      </c>
      <c r="H102" s="265">
        <v>54735</v>
      </c>
      <c r="I102" s="265">
        <v>178854</v>
      </c>
      <c r="J102" s="266">
        <v>-69.400000000000006</v>
      </c>
      <c r="K102" s="265">
        <v>17407</v>
      </c>
      <c r="L102" s="265">
        <v>33867</v>
      </c>
      <c r="M102" s="266">
        <v>-48.6</v>
      </c>
      <c r="N102" s="265"/>
      <c r="O102" s="265"/>
      <c r="P102" s="266"/>
      <c r="Q102" s="265">
        <v>13515</v>
      </c>
      <c r="R102" s="265">
        <v>33867</v>
      </c>
      <c r="S102" s="266">
        <v>-60.1</v>
      </c>
    </row>
    <row r="103" spans="1:19" ht="30" customHeight="1" x14ac:dyDescent="0.35">
      <c r="A103" s="264" t="s">
        <v>240</v>
      </c>
      <c r="B103" s="265">
        <v>122192</v>
      </c>
      <c r="C103" s="265">
        <v>225055</v>
      </c>
      <c r="D103" s="266">
        <v>-45.7</v>
      </c>
      <c r="E103" s="265">
        <v>69123</v>
      </c>
      <c r="F103" s="265">
        <v>88276</v>
      </c>
      <c r="G103" s="266">
        <v>-21.7</v>
      </c>
      <c r="H103" s="265">
        <v>47271</v>
      </c>
      <c r="I103" s="265">
        <v>109821</v>
      </c>
      <c r="J103" s="266">
        <v>-57</v>
      </c>
      <c r="K103" s="265">
        <v>5798</v>
      </c>
      <c r="L103" s="265">
        <v>26958</v>
      </c>
      <c r="M103" s="266">
        <v>-78.5</v>
      </c>
      <c r="N103" s="265"/>
      <c r="O103" s="265"/>
      <c r="P103" s="266"/>
      <c r="Q103" s="265"/>
      <c r="R103" s="265"/>
      <c r="S103" s="266"/>
    </row>
    <row r="104" spans="1:19" ht="30" customHeight="1" x14ac:dyDescent="0.35">
      <c r="A104" s="264" t="s">
        <v>241</v>
      </c>
      <c r="B104" s="265">
        <v>52546</v>
      </c>
      <c r="C104" s="265">
        <v>99051</v>
      </c>
      <c r="D104" s="266">
        <v>-47</v>
      </c>
      <c r="E104" s="265">
        <v>33786</v>
      </c>
      <c r="F104" s="265">
        <v>82268</v>
      </c>
      <c r="G104" s="266">
        <v>-58.9</v>
      </c>
      <c r="H104" s="265">
        <v>18760</v>
      </c>
      <c r="I104" s="265">
        <v>16783</v>
      </c>
      <c r="J104" s="266">
        <v>11.8</v>
      </c>
      <c r="K104" s="265"/>
      <c r="L104" s="265"/>
      <c r="M104" s="266"/>
      <c r="N104" s="265"/>
      <c r="O104" s="265"/>
      <c r="P104" s="266"/>
      <c r="Q104" s="265"/>
      <c r="R104" s="265"/>
      <c r="S104" s="266"/>
    </row>
    <row r="105" spans="1:19" ht="30" customHeight="1" x14ac:dyDescent="0.35">
      <c r="A105" s="264" t="s">
        <v>242</v>
      </c>
      <c r="B105" s="265">
        <v>156944</v>
      </c>
      <c r="C105" s="265">
        <v>360613</v>
      </c>
      <c r="D105" s="266">
        <v>-56.5</v>
      </c>
      <c r="E105" s="265">
        <v>91042</v>
      </c>
      <c r="F105" s="265">
        <v>158704</v>
      </c>
      <c r="G105" s="266">
        <v>-42.6</v>
      </c>
      <c r="H105" s="265">
        <v>41556</v>
      </c>
      <c r="I105" s="265">
        <v>127020</v>
      </c>
      <c r="J105" s="266">
        <v>-67.3</v>
      </c>
      <c r="K105" s="265">
        <v>12421</v>
      </c>
      <c r="L105" s="265">
        <v>34662</v>
      </c>
      <c r="M105" s="266">
        <v>-64.2</v>
      </c>
      <c r="N105" s="265"/>
      <c r="O105" s="265"/>
      <c r="P105" s="266"/>
      <c r="Q105" s="265">
        <v>11925</v>
      </c>
      <c r="R105" s="265">
        <v>40227</v>
      </c>
      <c r="S105" s="266">
        <v>-70.400000000000006</v>
      </c>
    </row>
    <row r="106" spans="1:19" ht="30" customHeight="1" x14ac:dyDescent="0.35">
      <c r="A106" s="264" t="s">
        <v>243</v>
      </c>
      <c r="B106" s="265">
        <v>655968</v>
      </c>
      <c r="C106" s="265">
        <v>1504609</v>
      </c>
      <c r="D106" s="266">
        <v>-56.4</v>
      </c>
      <c r="E106" s="265">
        <v>380074</v>
      </c>
      <c r="F106" s="265">
        <v>706576</v>
      </c>
      <c r="G106" s="266">
        <v>-46.2</v>
      </c>
      <c r="H106" s="265">
        <v>147730</v>
      </c>
      <c r="I106" s="265">
        <v>463447</v>
      </c>
      <c r="J106" s="266">
        <v>-68.099999999999994</v>
      </c>
      <c r="K106" s="265">
        <v>95186</v>
      </c>
      <c r="L106" s="265">
        <v>219246</v>
      </c>
      <c r="M106" s="266">
        <v>-56.6</v>
      </c>
      <c r="N106" s="265"/>
      <c r="O106" s="265"/>
      <c r="P106" s="266"/>
      <c r="Q106" s="265">
        <v>32978</v>
      </c>
      <c r="R106" s="265">
        <v>115340</v>
      </c>
      <c r="S106" s="266">
        <v>-71.400000000000006</v>
      </c>
    </row>
    <row r="107" spans="1:19" ht="30" customHeight="1" x14ac:dyDescent="0.35">
      <c r="A107" s="264" t="s">
        <v>244</v>
      </c>
      <c r="B107" s="265">
        <v>192437</v>
      </c>
      <c r="C107" s="265">
        <v>405642</v>
      </c>
      <c r="D107" s="266">
        <v>-52.6</v>
      </c>
      <c r="E107" s="265">
        <v>74699</v>
      </c>
      <c r="F107" s="265">
        <v>158439</v>
      </c>
      <c r="G107" s="266">
        <v>-52.9</v>
      </c>
      <c r="H107" s="265">
        <v>66471</v>
      </c>
      <c r="I107" s="265">
        <v>159796</v>
      </c>
      <c r="J107" s="266">
        <v>-58.4</v>
      </c>
      <c r="K107" s="265">
        <v>26885</v>
      </c>
      <c r="L107" s="265">
        <v>40025</v>
      </c>
      <c r="M107" s="266">
        <v>-32.799999999999997</v>
      </c>
      <c r="N107" s="265"/>
      <c r="O107" s="265"/>
      <c r="P107" s="266"/>
      <c r="Q107" s="265">
        <v>24382</v>
      </c>
      <c r="R107" s="265">
        <v>47382</v>
      </c>
      <c r="S107" s="266">
        <v>-48.5</v>
      </c>
    </row>
    <row r="108" spans="1:19" ht="30" customHeight="1" x14ac:dyDescent="0.35">
      <c r="A108" s="264" t="s">
        <v>245</v>
      </c>
      <c r="B108" s="265">
        <v>591992</v>
      </c>
      <c r="C108" s="265">
        <v>1060415</v>
      </c>
      <c r="D108" s="266">
        <v>-44.2</v>
      </c>
      <c r="E108" s="265">
        <v>316648</v>
      </c>
      <c r="F108" s="265">
        <v>418936</v>
      </c>
      <c r="G108" s="266">
        <v>-24.4</v>
      </c>
      <c r="H108" s="265">
        <v>140206</v>
      </c>
      <c r="I108" s="265">
        <v>297316</v>
      </c>
      <c r="J108" s="266">
        <v>-52.8</v>
      </c>
      <c r="K108" s="265">
        <v>73869</v>
      </c>
      <c r="L108" s="265">
        <v>177770</v>
      </c>
      <c r="M108" s="266">
        <v>-58.4</v>
      </c>
      <c r="N108" s="265"/>
      <c r="O108" s="265"/>
      <c r="P108" s="266"/>
      <c r="Q108" s="265">
        <v>61269</v>
      </c>
      <c r="R108" s="265">
        <v>166393</v>
      </c>
      <c r="S108" s="266">
        <v>-63.2</v>
      </c>
    </row>
    <row r="109" spans="1:19" ht="30" customHeight="1" x14ac:dyDescent="0.35">
      <c r="A109" s="262" t="s">
        <v>246</v>
      </c>
      <c r="B109" s="260">
        <v>487874</v>
      </c>
      <c r="C109" s="260">
        <v>1182495</v>
      </c>
      <c r="D109" s="261">
        <v>-58.7</v>
      </c>
      <c r="E109" s="260">
        <v>371139</v>
      </c>
      <c r="F109" s="260">
        <v>927149</v>
      </c>
      <c r="G109" s="261">
        <v>-60</v>
      </c>
      <c r="H109" s="260">
        <v>95987</v>
      </c>
      <c r="I109" s="260">
        <v>218491</v>
      </c>
      <c r="J109" s="261">
        <v>-56.1</v>
      </c>
      <c r="K109" s="260">
        <v>20748</v>
      </c>
      <c r="L109" s="260">
        <v>36855</v>
      </c>
      <c r="M109" s="261">
        <v>-43.7</v>
      </c>
      <c r="N109" s="260"/>
      <c r="O109" s="260"/>
      <c r="P109" s="261"/>
      <c r="Q109" s="260"/>
      <c r="R109" s="260"/>
      <c r="S109" s="261"/>
    </row>
    <row r="110" spans="1:19" ht="30" customHeight="1" x14ac:dyDescent="0.35">
      <c r="A110" s="264" t="s">
        <v>247</v>
      </c>
      <c r="B110" s="265">
        <v>27706</v>
      </c>
      <c r="C110" s="265">
        <v>93346</v>
      </c>
      <c r="D110" s="266">
        <v>-70.3</v>
      </c>
      <c r="E110" s="265">
        <v>27706</v>
      </c>
      <c r="F110" s="265">
        <v>93346</v>
      </c>
      <c r="G110" s="266">
        <v>-70.3</v>
      </c>
      <c r="H110" s="265"/>
      <c r="I110" s="265"/>
      <c r="J110" s="266"/>
      <c r="K110" s="265"/>
      <c r="L110" s="265"/>
      <c r="M110" s="266"/>
      <c r="N110" s="265"/>
      <c r="O110" s="265"/>
      <c r="P110" s="266"/>
      <c r="Q110" s="265"/>
      <c r="R110" s="265"/>
      <c r="S110" s="266"/>
    </row>
    <row r="111" spans="1:19" ht="30" customHeight="1" x14ac:dyDescent="0.35">
      <c r="A111" s="264" t="s">
        <v>248</v>
      </c>
      <c r="B111" s="265">
        <v>18070</v>
      </c>
      <c r="C111" s="265">
        <v>58380</v>
      </c>
      <c r="D111" s="266">
        <v>-69</v>
      </c>
      <c r="E111" s="265">
        <v>18070</v>
      </c>
      <c r="F111" s="265">
        <v>58380</v>
      </c>
      <c r="G111" s="266">
        <v>-69</v>
      </c>
      <c r="H111" s="265"/>
      <c r="I111" s="265"/>
      <c r="J111" s="266"/>
      <c r="K111" s="265"/>
      <c r="L111" s="265"/>
      <c r="M111" s="266"/>
      <c r="N111" s="265"/>
      <c r="O111" s="265"/>
      <c r="P111" s="266"/>
      <c r="Q111" s="265"/>
      <c r="R111" s="265"/>
      <c r="S111" s="266"/>
    </row>
    <row r="112" spans="1:19" s="263" customFormat="1" ht="30" customHeight="1" x14ac:dyDescent="0.35">
      <c r="A112" s="264" t="s">
        <v>249</v>
      </c>
      <c r="B112" s="265">
        <v>113955</v>
      </c>
      <c r="C112" s="265">
        <v>227734</v>
      </c>
      <c r="D112" s="266">
        <v>-50</v>
      </c>
      <c r="E112" s="265">
        <v>90061</v>
      </c>
      <c r="F112" s="265">
        <v>157482</v>
      </c>
      <c r="G112" s="266">
        <v>-42.8</v>
      </c>
      <c r="H112" s="265">
        <v>23894</v>
      </c>
      <c r="I112" s="265">
        <v>70252</v>
      </c>
      <c r="J112" s="266">
        <v>-66</v>
      </c>
      <c r="K112" s="265"/>
      <c r="L112" s="265"/>
      <c r="M112" s="266"/>
      <c r="N112" s="265"/>
      <c r="O112" s="265"/>
      <c r="P112" s="266"/>
      <c r="Q112" s="265"/>
      <c r="R112" s="265"/>
      <c r="S112" s="266"/>
    </row>
    <row r="113" spans="1:19" ht="30" customHeight="1" x14ac:dyDescent="0.35">
      <c r="A113" s="264" t="s">
        <v>250</v>
      </c>
      <c r="B113" s="265">
        <v>205890</v>
      </c>
      <c r="C113" s="265">
        <v>373473</v>
      </c>
      <c r="D113" s="266">
        <v>-44.9</v>
      </c>
      <c r="E113" s="265">
        <v>113049</v>
      </c>
      <c r="F113" s="265">
        <v>188379</v>
      </c>
      <c r="G113" s="266">
        <v>-40</v>
      </c>
      <c r="H113" s="265">
        <v>72093</v>
      </c>
      <c r="I113" s="265">
        <v>148239</v>
      </c>
      <c r="J113" s="266">
        <v>-51.4</v>
      </c>
      <c r="K113" s="265">
        <v>20748</v>
      </c>
      <c r="L113" s="265">
        <v>36855</v>
      </c>
      <c r="M113" s="266">
        <v>-43.7</v>
      </c>
      <c r="N113" s="265"/>
      <c r="O113" s="265"/>
      <c r="P113" s="266"/>
      <c r="Q113" s="265"/>
      <c r="R113" s="265"/>
      <c r="S113" s="266"/>
    </row>
    <row r="114" spans="1:19" ht="30" customHeight="1" x14ac:dyDescent="0.35">
      <c r="A114" s="264" t="s">
        <v>251</v>
      </c>
      <c r="B114" s="265">
        <v>1758</v>
      </c>
      <c r="C114" s="265">
        <v>13168</v>
      </c>
      <c r="D114" s="266">
        <v>-86.6</v>
      </c>
      <c r="E114" s="265">
        <v>1758</v>
      </c>
      <c r="F114" s="265">
        <v>13168</v>
      </c>
      <c r="G114" s="266">
        <v>-86.6</v>
      </c>
      <c r="H114" s="265"/>
      <c r="I114" s="265"/>
      <c r="J114" s="266"/>
      <c r="K114" s="265"/>
      <c r="L114" s="265"/>
      <c r="M114" s="266"/>
      <c r="N114" s="265"/>
      <c r="O114" s="265"/>
      <c r="P114" s="266"/>
      <c r="Q114" s="265"/>
      <c r="R114" s="265"/>
      <c r="S114" s="266"/>
    </row>
    <row r="115" spans="1:19" ht="30" customHeight="1" x14ac:dyDescent="0.35">
      <c r="A115" s="264" t="s">
        <v>252</v>
      </c>
      <c r="B115" s="265">
        <v>41876</v>
      </c>
      <c r="C115" s="265">
        <v>132860</v>
      </c>
      <c r="D115" s="266">
        <v>-68.5</v>
      </c>
      <c r="E115" s="265">
        <v>41876</v>
      </c>
      <c r="F115" s="265">
        <v>132860</v>
      </c>
      <c r="G115" s="266">
        <v>-68.5</v>
      </c>
      <c r="H115" s="265"/>
      <c r="I115" s="265"/>
      <c r="J115" s="266"/>
      <c r="K115" s="265"/>
      <c r="L115" s="265"/>
      <c r="M115" s="266"/>
      <c r="N115" s="265"/>
      <c r="O115" s="265"/>
      <c r="P115" s="266"/>
      <c r="Q115" s="265"/>
      <c r="R115" s="265"/>
      <c r="S115" s="266"/>
    </row>
    <row r="116" spans="1:19" ht="30" customHeight="1" x14ac:dyDescent="0.35">
      <c r="A116" s="264" t="s">
        <v>253</v>
      </c>
      <c r="B116" s="265">
        <v>20945</v>
      </c>
      <c r="C116" s="265">
        <v>53980</v>
      </c>
      <c r="D116" s="266">
        <v>-61.2</v>
      </c>
      <c r="E116" s="265">
        <v>20945</v>
      </c>
      <c r="F116" s="265">
        <v>53980</v>
      </c>
      <c r="G116" s="266">
        <v>-61.2</v>
      </c>
      <c r="H116" s="265"/>
      <c r="I116" s="265"/>
      <c r="J116" s="266"/>
      <c r="K116" s="265"/>
      <c r="L116" s="265"/>
      <c r="M116" s="266"/>
      <c r="N116" s="265"/>
      <c r="O116" s="265"/>
      <c r="P116" s="266"/>
      <c r="Q116" s="265"/>
      <c r="R116" s="265"/>
      <c r="S116" s="266"/>
    </row>
    <row r="117" spans="1:19" ht="30" customHeight="1" x14ac:dyDescent="0.35">
      <c r="A117" s="264" t="s">
        <v>254</v>
      </c>
      <c r="B117" s="265">
        <v>26282</v>
      </c>
      <c r="C117" s="265">
        <v>103930</v>
      </c>
      <c r="D117" s="266">
        <v>-74.7</v>
      </c>
      <c r="E117" s="265">
        <v>26282</v>
      </c>
      <c r="F117" s="265">
        <v>103930</v>
      </c>
      <c r="G117" s="266">
        <v>-74.7</v>
      </c>
      <c r="H117" s="265"/>
      <c r="I117" s="265"/>
      <c r="J117" s="266"/>
      <c r="K117" s="265"/>
      <c r="L117" s="265"/>
      <c r="M117" s="266"/>
      <c r="N117" s="265"/>
      <c r="O117" s="265"/>
      <c r="P117" s="266"/>
      <c r="Q117" s="265"/>
      <c r="R117" s="265"/>
      <c r="S117" s="266"/>
    </row>
    <row r="118" spans="1:19" ht="30" customHeight="1" x14ac:dyDescent="0.35">
      <c r="A118" s="264" t="s">
        <v>255</v>
      </c>
      <c r="B118" s="265">
        <v>24330</v>
      </c>
      <c r="C118" s="265">
        <v>87600</v>
      </c>
      <c r="D118" s="266">
        <v>-72.2</v>
      </c>
      <c r="E118" s="265">
        <v>24330</v>
      </c>
      <c r="F118" s="265">
        <v>87600</v>
      </c>
      <c r="G118" s="266">
        <v>-72.2</v>
      </c>
      <c r="H118" s="265"/>
      <c r="I118" s="265"/>
      <c r="J118" s="266"/>
      <c r="K118" s="265"/>
      <c r="L118" s="265"/>
      <c r="M118" s="266"/>
      <c r="N118" s="265"/>
      <c r="O118" s="265"/>
      <c r="P118" s="266"/>
      <c r="Q118" s="265"/>
      <c r="R118" s="265"/>
      <c r="S118" s="266"/>
    </row>
    <row r="119" spans="1:19" ht="30" customHeight="1" x14ac:dyDescent="0.35">
      <c r="A119" s="264" t="s">
        <v>256</v>
      </c>
      <c r="B119" s="265">
        <v>7062</v>
      </c>
      <c r="C119" s="265">
        <v>38024</v>
      </c>
      <c r="D119" s="266">
        <v>-81.400000000000006</v>
      </c>
      <c r="E119" s="265">
        <v>7062</v>
      </c>
      <c r="F119" s="265">
        <v>38024</v>
      </c>
      <c r="G119" s="266">
        <v>-81.400000000000006</v>
      </c>
      <c r="H119" s="265"/>
      <c r="I119" s="265"/>
      <c r="J119" s="266"/>
      <c r="K119" s="265"/>
      <c r="L119" s="265"/>
      <c r="M119" s="266"/>
      <c r="N119" s="265"/>
      <c r="O119" s="265"/>
      <c r="P119" s="266"/>
      <c r="Q119" s="265"/>
      <c r="R119" s="265"/>
      <c r="S119" s="266"/>
    </row>
    <row r="120" spans="1:19" ht="30" customHeight="1" x14ac:dyDescent="0.35">
      <c r="A120" s="268"/>
      <c r="B120" s="269"/>
      <c r="C120" s="269"/>
      <c r="D120" s="270"/>
      <c r="E120" s="269"/>
      <c r="F120" s="269"/>
      <c r="G120" s="270"/>
      <c r="H120" s="271"/>
      <c r="I120" s="271"/>
      <c r="J120" s="270"/>
      <c r="K120" s="271"/>
      <c r="L120" s="271"/>
      <c r="M120" s="270"/>
      <c r="N120" s="271"/>
      <c r="O120" s="271"/>
      <c r="P120" s="270"/>
      <c r="Q120" s="271"/>
      <c r="R120" s="271"/>
      <c r="S120" s="270"/>
    </row>
    <row r="121" spans="1:19" ht="23.25" x14ac:dyDescent="0.35">
      <c r="A121" s="286" t="s">
        <v>257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</row>
    <row r="122" spans="1:19" ht="23.25" x14ac:dyDescent="0.35">
      <c r="A122" s="268"/>
      <c r="B122" s="269"/>
      <c r="C122" s="269"/>
      <c r="D122" s="270"/>
      <c r="E122" s="269"/>
      <c r="F122" s="269"/>
      <c r="G122" s="270"/>
      <c r="H122" s="271"/>
      <c r="I122" s="271"/>
      <c r="J122" s="270"/>
      <c r="K122" s="271"/>
      <c r="L122" s="271"/>
      <c r="M122" s="270"/>
      <c r="N122" s="271"/>
      <c r="O122" s="271"/>
      <c r="P122" s="270"/>
      <c r="Q122" s="271"/>
      <c r="R122" s="271"/>
      <c r="S122" s="270"/>
    </row>
    <row r="123" spans="1:19" ht="23.25" x14ac:dyDescent="0.35">
      <c r="A123" s="287" t="s">
        <v>290</v>
      </c>
      <c r="B123" s="294" t="s">
        <v>220</v>
      </c>
      <c r="C123" s="289"/>
      <c r="D123" s="290"/>
      <c r="E123" s="291" t="s">
        <v>221</v>
      </c>
      <c r="F123" s="289"/>
      <c r="G123" s="290"/>
      <c r="H123" s="291" t="s">
        <v>222</v>
      </c>
      <c r="I123" s="289"/>
      <c r="J123" s="290"/>
      <c r="K123" s="291" t="s">
        <v>223</v>
      </c>
      <c r="L123" s="289"/>
      <c r="M123" s="290"/>
      <c r="N123" s="291" t="s">
        <v>224</v>
      </c>
      <c r="O123" s="289"/>
      <c r="P123" s="290"/>
      <c r="Q123" s="291" t="s">
        <v>225</v>
      </c>
      <c r="R123" s="289"/>
      <c r="S123" s="290"/>
    </row>
    <row r="124" spans="1:19" ht="23.25" x14ac:dyDescent="0.35">
      <c r="A124" s="293"/>
      <c r="B124" s="256">
        <v>2020</v>
      </c>
      <c r="C124" s="256">
        <v>2019</v>
      </c>
      <c r="D124" s="258" t="s">
        <v>226</v>
      </c>
      <c r="E124" s="256">
        <v>2020</v>
      </c>
      <c r="F124" s="256">
        <v>2019</v>
      </c>
      <c r="G124" s="258" t="s">
        <v>226</v>
      </c>
      <c r="H124" s="256">
        <v>2020</v>
      </c>
      <c r="I124" s="256">
        <v>2019</v>
      </c>
      <c r="J124" s="258" t="s">
        <v>226</v>
      </c>
      <c r="K124" s="256">
        <v>2020</v>
      </c>
      <c r="L124" s="256">
        <v>2019</v>
      </c>
      <c r="M124" s="258" t="s">
        <v>226</v>
      </c>
      <c r="N124" s="256">
        <v>2020</v>
      </c>
      <c r="O124" s="256">
        <v>2019</v>
      </c>
      <c r="P124" s="258" t="s">
        <v>226</v>
      </c>
      <c r="Q124" s="256">
        <v>2020</v>
      </c>
      <c r="R124" s="256">
        <v>2019</v>
      </c>
      <c r="S124" s="258" t="s">
        <v>226</v>
      </c>
    </row>
    <row r="125" spans="1:19" ht="30" customHeight="1" x14ac:dyDescent="0.35">
      <c r="A125" s="262" t="s">
        <v>258</v>
      </c>
      <c r="B125" s="260">
        <v>1025409</v>
      </c>
      <c r="C125" s="260">
        <v>3805818</v>
      </c>
      <c r="D125" s="261">
        <v>-73.056804082591441</v>
      </c>
      <c r="E125" s="260">
        <v>885195</v>
      </c>
      <c r="F125" s="260">
        <v>3390162</v>
      </c>
      <c r="G125" s="261">
        <v>-73.889300865268382</v>
      </c>
      <c r="H125" s="260">
        <v>87086</v>
      </c>
      <c r="I125" s="260">
        <v>223644</v>
      </c>
      <c r="J125" s="261">
        <v>-61.060435334728403</v>
      </c>
      <c r="K125" s="260">
        <v>38686</v>
      </c>
      <c r="L125" s="260">
        <v>156522</v>
      </c>
      <c r="M125" s="261">
        <v>-75.28398563780172</v>
      </c>
      <c r="N125" s="260"/>
      <c r="O125" s="260"/>
      <c r="P125" s="261"/>
      <c r="Q125" s="260">
        <v>14442</v>
      </c>
      <c r="R125" s="260">
        <v>35490</v>
      </c>
      <c r="S125" s="261">
        <v>-59.306846999154693</v>
      </c>
    </row>
    <row r="126" spans="1:19" ht="30" customHeight="1" x14ac:dyDescent="0.35">
      <c r="A126" s="262" t="s">
        <v>228</v>
      </c>
      <c r="B126" s="260">
        <v>1007414</v>
      </c>
      <c r="C126" s="260">
        <v>3777374</v>
      </c>
      <c r="D126" s="261">
        <v>-73.3</v>
      </c>
      <c r="E126" s="260">
        <v>872288</v>
      </c>
      <c r="F126" s="260">
        <v>3361718</v>
      </c>
      <c r="G126" s="261">
        <v>-74.099999999999994</v>
      </c>
      <c r="H126" s="260">
        <v>81998</v>
      </c>
      <c r="I126" s="260">
        <v>223644</v>
      </c>
      <c r="J126" s="261">
        <v>-63.3</v>
      </c>
      <c r="K126" s="260">
        <v>38686</v>
      </c>
      <c r="L126" s="260">
        <v>156522</v>
      </c>
      <c r="M126" s="261">
        <v>-75.3</v>
      </c>
      <c r="N126" s="260"/>
      <c r="O126" s="260"/>
      <c r="P126" s="261"/>
      <c r="Q126" s="260">
        <v>14442</v>
      </c>
      <c r="R126" s="260">
        <v>35490</v>
      </c>
      <c r="S126" s="261">
        <v>-59.3</v>
      </c>
    </row>
    <row r="127" spans="1:19" s="263" customFormat="1" ht="30" customHeight="1" x14ac:dyDescent="0.35">
      <c r="A127" s="262" t="s">
        <v>229</v>
      </c>
      <c r="B127" s="260">
        <v>17995</v>
      </c>
      <c r="C127" s="260">
        <v>28444</v>
      </c>
      <c r="D127" s="261">
        <v>-36.700000000000003</v>
      </c>
      <c r="E127" s="260">
        <v>12907</v>
      </c>
      <c r="F127" s="260">
        <v>28444</v>
      </c>
      <c r="G127" s="261">
        <v>-54.6</v>
      </c>
      <c r="H127" s="260">
        <v>5088</v>
      </c>
      <c r="I127" s="260">
        <v>0</v>
      </c>
      <c r="J127" s="261" t="s">
        <v>268</v>
      </c>
      <c r="K127" s="260"/>
      <c r="L127" s="260"/>
      <c r="M127" s="261"/>
      <c r="N127" s="260"/>
      <c r="O127" s="260"/>
      <c r="P127" s="261"/>
      <c r="Q127" s="260"/>
      <c r="R127" s="260"/>
      <c r="S127" s="261"/>
    </row>
    <row r="128" spans="1:19" ht="30" customHeight="1" x14ac:dyDescent="0.35">
      <c r="A128" s="262"/>
      <c r="B128" s="260"/>
      <c r="C128" s="260"/>
      <c r="D128" s="261"/>
      <c r="E128" s="260"/>
      <c r="F128" s="260"/>
      <c r="G128" s="261"/>
      <c r="H128" s="260"/>
      <c r="I128" s="260"/>
      <c r="J128" s="261"/>
      <c r="K128" s="260"/>
      <c r="L128" s="260"/>
      <c r="M128" s="261"/>
      <c r="N128" s="260"/>
      <c r="O128" s="260"/>
      <c r="P128" s="261"/>
      <c r="Q128" s="260"/>
      <c r="R128" s="260"/>
      <c r="S128" s="261"/>
    </row>
    <row r="129" spans="1:19" s="263" customFormat="1" ht="30" customHeight="1" x14ac:dyDescent="0.35">
      <c r="A129" s="262" t="s">
        <v>259</v>
      </c>
      <c r="B129" s="260">
        <v>483574</v>
      </c>
      <c r="C129" s="260">
        <v>1999204</v>
      </c>
      <c r="D129" s="261">
        <v>-75.8</v>
      </c>
      <c r="E129" s="260">
        <v>464406</v>
      </c>
      <c r="F129" s="260">
        <v>1883201</v>
      </c>
      <c r="G129" s="261">
        <v>-75.3</v>
      </c>
      <c r="H129" s="260"/>
      <c r="I129" s="260"/>
      <c r="J129" s="261"/>
      <c r="K129" s="260">
        <v>19168</v>
      </c>
      <c r="L129" s="260">
        <v>116003</v>
      </c>
      <c r="M129" s="261">
        <v>-83.5</v>
      </c>
      <c r="N129" s="260"/>
      <c r="O129" s="260"/>
      <c r="P129" s="261"/>
      <c r="Q129" s="260"/>
      <c r="R129" s="260"/>
      <c r="S129" s="261"/>
    </row>
    <row r="130" spans="1:19" ht="30" customHeight="1" x14ac:dyDescent="0.35">
      <c r="A130" s="264" t="s">
        <v>260</v>
      </c>
      <c r="B130" s="265">
        <v>13622</v>
      </c>
      <c r="C130" s="265">
        <v>27256</v>
      </c>
      <c r="D130" s="266">
        <v>-50</v>
      </c>
      <c r="E130" s="265">
        <v>13622</v>
      </c>
      <c r="F130" s="265">
        <v>27256</v>
      </c>
      <c r="G130" s="266">
        <v>-50</v>
      </c>
      <c r="H130" s="265"/>
      <c r="I130" s="265"/>
      <c r="J130" s="266"/>
      <c r="K130" s="265"/>
      <c r="L130" s="265"/>
      <c r="M130" s="266"/>
      <c r="N130" s="265"/>
      <c r="O130" s="265"/>
      <c r="P130" s="266"/>
      <c r="Q130" s="265"/>
      <c r="R130" s="265"/>
      <c r="S130" s="266"/>
    </row>
    <row r="131" spans="1:19" ht="30" customHeight="1" x14ac:dyDescent="0.35">
      <c r="A131" s="264" t="s">
        <v>261</v>
      </c>
      <c r="B131" s="265">
        <v>32280</v>
      </c>
      <c r="C131" s="265">
        <v>154116</v>
      </c>
      <c r="D131" s="266">
        <v>-79.099999999999994</v>
      </c>
      <c r="E131" s="265">
        <v>32280</v>
      </c>
      <c r="F131" s="265">
        <v>154116</v>
      </c>
      <c r="G131" s="266">
        <v>-79.099999999999994</v>
      </c>
      <c r="H131" s="265"/>
      <c r="I131" s="265"/>
      <c r="J131" s="266"/>
      <c r="K131" s="265"/>
      <c r="L131" s="265"/>
      <c r="M131" s="266"/>
      <c r="N131" s="265"/>
      <c r="O131" s="265"/>
      <c r="P131" s="266"/>
      <c r="Q131" s="265"/>
      <c r="R131" s="265"/>
      <c r="S131" s="266"/>
    </row>
    <row r="132" spans="1:19" ht="30" customHeight="1" x14ac:dyDescent="0.35">
      <c r="A132" s="264" t="s">
        <v>262</v>
      </c>
      <c r="B132" s="265">
        <v>93916</v>
      </c>
      <c r="C132" s="265">
        <v>441375</v>
      </c>
      <c r="D132" s="266">
        <v>-78.7</v>
      </c>
      <c r="E132" s="265">
        <v>93916</v>
      </c>
      <c r="F132" s="265">
        <v>441375</v>
      </c>
      <c r="G132" s="266">
        <v>-78.7</v>
      </c>
      <c r="H132" s="265"/>
      <c r="I132" s="265"/>
      <c r="J132" s="266"/>
      <c r="K132" s="265"/>
      <c r="L132" s="265"/>
      <c r="M132" s="266"/>
      <c r="N132" s="265"/>
      <c r="O132" s="265"/>
      <c r="P132" s="266"/>
      <c r="Q132" s="265"/>
      <c r="R132" s="265"/>
      <c r="S132" s="266"/>
    </row>
    <row r="133" spans="1:19" ht="30" customHeight="1" x14ac:dyDescent="0.35">
      <c r="A133" s="264" t="s">
        <v>263</v>
      </c>
      <c r="B133" s="265">
        <v>10008</v>
      </c>
      <c r="C133" s="265">
        <v>45592</v>
      </c>
      <c r="D133" s="266">
        <v>-78</v>
      </c>
      <c r="E133" s="265">
        <v>10008</v>
      </c>
      <c r="F133" s="265">
        <v>45592</v>
      </c>
      <c r="G133" s="266">
        <v>-78</v>
      </c>
      <c r="H133" s="265"/>
      <c r="I133" s="265"/>
      <c r="J133" s="266"/>
      <c r="K133" s="265"/>
      <c r="L133" s="265"/>
      <c r="M133" s="266"/>
      <c r="N133" s="265"/>
      <c r="O133" s="265"/>
      <c r="P133" s="266"/>
      <c r="Q133" s="265"/>
      <c r="R133" s="265"/>
      <c r="S133" s="266"/>
    </row>
    <row r="134" spans="1:19" ht="30" customHeight="1" x14ac:dyDescent="0.35">
      <c r="A134" s="264" t="s">
        <v>264</v>
      </c>
      <c r="B134" s="265">
        <v>67721</v>
      </c>
      <c r="C134" s="265">
        <v>292730</v>
      </c>
      <c r="D134" s="266">
        <v>-76.900000000000006</v>
      </c>
      <c r="E134" s="265">
        <v>60493</v>
      </c>
      <c r="F134" s="265">
        <v>249362</v>
      </c>
      <c r="G134" s="266">
        <v>-75.7</v>
      </c>
      <c r="H134" s="265"/>
      <c r="I134" s="265"/>
      <c r="J134" s="266"/>
      <c r="K134" s="265">
        <v>7228</v>
      </c>
      <c r="L134" s="265">
        <v>43368</v>
      </c>
      <c r="M134" s="266">
        <v>-83.3</v>
      </c>
      <c r="N134" s="265"/>
      <c r="O134" s="265"/>
      <c r="P134" s="266"/>
      <c r="Q134" s="265"/>
      <c r="R134" s="265"/>
      <c r="S134" s="266"/>
    </row>
    <row r="135" spans="1:19" s="263" customFormat="1" ht="30" customHeight="1" x14ac:dyDescent="0.35">
      <c r="A135" s="264" t="s">
        <v>265</v>
      </c>
      <c r="B135" s="265">
        <v>266027</v>
      </c>
      <c r="C135" s="265">
        <v>1038135</v>
      </c>
      <c r="D135" s="266">
        <v>-74.400000000000006</v>
      </c>
      <c r="E135" s="265">
        <v>254087</v>
      </c>
      <c r="F135" s="265">
        <v>965500</v>
      </c>
      <c r="G135" s="266">
        <v>-73.7</v>
      </c>
      <c r="H135" s="265"/>
      <c r="I135" s="265"/>
      <c r="J135" s="266"/>
      <c r="K135" s="265">
        <v>11940</v>
      </c>
      <c r="L135" s="265">
        <v>72635</v>
      </c>
      <c r="M135" s="266">
        <v>-83.6</v>
      </c>
      <c r="N135" s="265"/>
      <c r="O135" s="265"/>
      <c r="P135" s="266"/>
      <c r="Q135" s="265"/>
      <c r="R135" s="265"/>
      <c r="S135" s="266"/>
    </row>
    <row r="136" spans="1:19" ht="30" customHeight="1" x14ac:dyDescent="0.35">
      <c r="A136" s="262" t="s">
        <v>266</v>
      </c>
      <c r="B136" s="260">
        <v>177913</v>
      </c>
      <c r="C136" s="260">
        <v>484613</v>
      </c>
      <c r="D136" s="261">
        <v>-63.3</v>
      </c>
      <c r="E136" s="260">
        <v>61955</v>
      </c>
      <c r="F136" s="260">
        <v>184960</v>
      </c>
      <c r="G136" s="261">
        <v>-66.5</v>
      </c>
      <c r="H136" s="260">
        <v>81998</v>
      </c>
      <c r="I136" s="260">
        <v>223644</v>
      </c>
      <c r="J136" s="261">
        <v>-63.3</v>
      </c>
      <c r="K136" s="260">
        <v>19518</v>
      </c>
      <c r="L136" s="260">
        <v>40519</v>
      </c>
      <c r="M136" s="261">
        <v>-51.8</v>
      </c>
      <c r="N136" s="260"/>
      <c r="O136" s="260"/>
      <c r="P136" s="261"/>
      <c r="Q136" s="260">
        <v>14442</v>
      </c>
      <c r="R136" s="260">
        <v>35490</v>
      </c>
      <c r="S136" s="261">
        <v>-59.3</v>
      </c>
    </row>
    <row r="137" spans="1:19" ht="30" customHeight="1" x14ac:dyDescent="0.35">
      <c r="A137" s="264" t="s">
        <v>267</v>
      </c>
      <c r="B137" s="265">
        <v>32244</v>
      </c>
      <c r="C137" s="265">
        <v>54515</v>
      </c>
      <c r="D137" s="266">
        <v>-40.9</v>
      </c>
      <c r="E137" s="265">
        <v>1280</v>
      </c>
      <c r="F137" s="265">
        <v>8908</v>
      </c>
      <c r="G137" s="266">
        <v>-85.6</v>
      </c>
      <c r="H137" s="265">
        <v>30964</v>
      </c>
      <c r="I137" s="265">
        <v>45607</v>
      </c>
      <c r="J137" s="266">
        <v>-32.1</v>
      </c>
      <c r="K137" s="265"/>
      <c r="L137" s="265"/>
      <c r="M137" s="266"/>
      <c r="N137" s="265"/>
      <c r="O137" s="265"/>
      <c r="P137" s="266"/>
      <c r="Q137" s="265"/>
      <c r="R137" s="265"/>
      <c r="S137" s="266"/>
    </row>
    <row r="138" spans="1:19" ht="30" customHeight="1" x14ac:dyDescent="0.35">
      <c r="A138" s="264" t="s">
        <v>293</v>
      </c>
      <c r="B138" s="265">
        <v>0</v>
      </c>
      <c r="C138" s="265">
        <v>8646</v>
      </c>
      <c r="D138" s="266">
        <v>-100</v>
      </c>
      <c r="E138" s="265"/>
      <c r="F138" s="265"/>
      <c r="G138" s="266"/>
      <c r="H138" s="265">
        <v>0</v>
      </c>
      <c r="I138" s="265">
        <v>8646</v>
      </c>
      <c r="J138" s="266">
        <v>-100</v>
      </c>
      <c r="K138" s="265"/>
      <c r="L138" s="265"/>
      <c r="M138" s="266"/>
      <c r="N138" s="265"/>
      <c r="O138" s="265"/>
      <c r="P138" s="266"/>
      <c r="Q138" s="265"/>
      <c r="R138" s="265"/>
      <c r="S138" s="266"/>
    </row>
    <row r="139" spans="1:19" ht="30" customHeight="1" x14ac:dyDescent="0.35">
      <c r="A139" s="264" t="s">
        <v>269</v>
      </c>
      <c r="B139" s="265">
        <v>9393</v>
      </c>
      <c r="C139" s="265">
        <v>7843</v>
      </c>
      <c r="D139" s="266">
        <v>19.8</v>
      </c>
      <c r="E139" s="265">
        <v>9393</v>
      </c>
      <c r="F139" s="265">
        <v>7843</v>
      </c>
      <c r="G139" s="266">
        <v>19.8</v>
      </c>
      <c r="H139" s="265"/>
      <c r="I139" s="265"/>
      <c r="J139" s="266"/>
      <c r="K139" s="265"/>
      <c r="L139" s="265"/>
      <c r="M139" s="266"/>
      <c r="N139" s="265"/>
      <c r="O139" s="265"/>
      <c r="P139" s="266"/>
      <c r="Q139" s="265"/>
      <c r="R139" s="265"/>
      <c r="S139" s="266"/>
    </row>
    <row r="140" spans="1:19" ht="30" customHeight="1" x14ac:dyDescent="0.35">
      <c r="A140" s="264" t="s">
        <v>270</v>
      </c>
      <c r="B140" s="265">
        <v>136276</v>
      </c>
      <c r="C140" s="265">
        <v>413609</v>
      </c>
      <c r="D140" s="266">
        <v>-67.099999999999994</v>
      </c>
      <c r="E140" s="265">
        <v>51282</v>
      </c>
      <c r="F140" s="265">
        <v>168209</v>
      </c>
      <c r="G140" s="266">
        <v>-69.5</v>
      </c>
      <c r="H140" s="265">
        <v>51034</v>
      </c>
      <c r="I140" s="265">
        <v>169391</v>
      </c>
      <c r="J140" s="266">
        <v>-69.900000000000006</v>
      </c>
      <c r="K140" s="265">
        <v>19518</v>
      </c>
      <c r="L140" s="265">
        <v>40519</v>
      </c>
      <c r="M140" s="266">
        <v>-51.8</v>
      </c>
      <c r="N140" s="265"/>
      <c r="O140" s="265"/>
      <c r="P140" s="266"/>
      <c r="Q140" s="265">
        <v>14442</v>
      </c>
      <c r="R140" s="265">
        <v>35490</v>
      </c>
      <c r="S140" s="266">
        <v>-59.3</v>
      </c>
    </row>
    <row r="141" spans="1:19" s="263" customFormat="1" ht="30" customHeight="1" x14ac:dyDescent="0.35">
      <c r="A141" s="262" t="s">
        <v>271</v>
      </c>
      <c r="B141" s="260">
        <v>87807</v>
      </c>
      <c r="C141" s="260">
        <v>482717</v>
      </c>
      <c r="D141" s="261">
        <v>-81.8</v>
      </c>
      <c r="E141" s="260">
        <v>87807</v>
      </c>
      <c r="F141" s="260">
        <v>482717</v>
      </c>
      <c r="G141" s="261">
        <v>-81.8</v>
      </c>
      <c r="H141" s="260"/>
      <c r="I141" s="260"/>
      <c r="J141" s="261"/>
      <c r="K141" s="260"/>
      <c r="L141" s="260"/>
      <c r="M141" s="261"/>
      <c r="N141" s="260"/>
      <c r="O141" s="260"/>
      <c r="P141" s="261"/>
      <c r="Q141" s="260"/>
      <c r="R141" s="260"/>
      <c r="S141" s="261"/>
    </row>
    <row r="142" spans="1:19" ht="30" customHeight="1" x14ac:dyDescent="0.35">
      <c r="A142" s="264" t="s">
        <v>294</v>
      </c>
      <c r="B142" s="265">
        <v>0</v>
      </c>
      <c r="C142" s="265">
        <v>24941</v>
      </c>
      <c r="D142" s="266">
        <v>-100</v>
      </c>
      <c r="E142" s="265">
        <v>0</v>
      </c>
      <c r="F142" s="265">
        <v>24941</v>
      </c>
      <c r="G142" s="266">
        <v>-100</v>
      </c>
      <c r="H142" s="265"/>
      <c r="I142" s="265"/>
      <c r="J142" s="266"/>
      <c r="K142" s="265"/>
      <c r="L142" s="265"/>
      <c r="M142" s="266"/>
      <c r="N142" s="265"/>
      <c r="O142" s="265"/>
      <c r="P142" s="266"/>
      <c r="Q142" s="265"/>
      <c r="R142" s="265"/>
      <c r="S142" s="266"/>
    </row>
    <row r="143" spans="1:19" ht="30" customHeight="1" x14ac:dyDescent="0.35">
      <c r="A143" s="264" t="s">
        <v>295</v>
      </c>
      <c r="B143" s="265">
        <v>0</v>
      </c>
      <c r="C143" s="265">
        <v>786</v>
      </c>
      <c r="D143" s="266">
        <v>-100</v>
      </c>
      <c r="E143" s="265">
        <v>0</v>
      </c>
      <c r="F143" s="265">
        <v>786</v>
      </c>
      <c r="G143" s="266">
        <v>-100</v>
      </c>
      <c r="H143" s="265"/>
      <c r="I143" s="265"/>
      <c r="J143" s="266"/>
      <c r="K143" s="265"/>
      <c r="L143" s="265"/>
      <c r="M143" s="266"/>
      <c r="N143" s="265"/>
      <c r="O143" s="265"/>
      <c r="P143" s="266"/>
      <c r="Q143" s="265"/>
      <c r="R143" s="265"/>
      <c r="S143" s="266"/>
    </row>
    <row r="144" spans="1:19" ht="30" customHeight="1" x14ac:dyDescent="0.35">
      <c r="A144" s="264" t="s">
        <v>272</v>
      </c>
      <c r="B144" s="265">
        <v>72287</v>
      </c>
      <c r="C144" s="265">
        <v>326398</v>
      </c>
      <c r="D144" s="266">
        <v>-77.900000000000006</v>
      </c>
      <c r="E144" s="265">
        <v>72287</v>
      </c>
      <c r="F144" s="265">
        <v>326398</v>
      </c>
      <c r="G144" s="266">
        <v>-77.900000000000006</v>
      </c>
      <c r="H144" s="265"/>
      <c r="I144" s="265"/>
      <c r="J144" s="266"/>
      <c r="K144" s="265"/>
      <c r="L144" s="265"/>
      <c r="M144" s="266"/>
      <c r="N144" s="265"/>
      <c r="O144" s="265"/>
      <c r="P144" s="266"/>
      <c r="Q144" s="265"/>
      <c r="R144" s="265"/>
      <c r="S144" s="266"/>
    </row>
    <row r="145" spans="1:22" ht="30" customHeight="1" x14ac:dyDescent="0.35">
      <c r="A145" s="264" t="s">
        <v>273</v>
      </c>
      <c r="B145" s="265">
        <v>8176</v>
      </c>
      <c r="C145" s="265">
        <v>90812</v>
      </c>
      <c r="D145" s="266">
        <v>-91</v>
      </c>
      <c r="E145" s="265">
        <v>8176</v>
      </c>
      <c r="F145" s="265">
        <v>90812</v>
      </c>
      <c r="G145" s="266">
        <v>-91</v>
      </c>
      <c r="H145" s="265"/>
      <c r="I145" s="265"/>
      <c r="J145" s="266"/>
      <c r="K145" s="265"/>
      <c r="L145" s="265"/>
      <c r="M145" s="266"/>
      <c r="N145" s="265"/>
      <c r="O145" s="265"/>
      <c r="P145" s="266"/>
      <c r="Q145" s="265"/>
      <c r="R145" s="265"/>
      <c r="S145" s="266"/>
    </row>
    <row r="146" spans="1:22" ht="30" customHeight="1" x14ac:dyDescent="0.35">
      <c r="A146" s="264" t="s">
        <v>274</v>
      </c>
      <c r="B146" s="265">
        <v>7344</v>
      </c>
      <c r="C146" s="265">
        <v>39780</v>
      </c>
      <c r="D146" s="266">
        <v>-81.5</v>
      </c>
      <c r="E146" s="265">
        <v>7344</v>
      </c>
      <c r="F146" s="265">
        <v>39780</v>
      </c>
      <c r="G146" s="266">
        <v>-81.5</v>
      </c>
      <c r="H146" s="265"/>
      <c r="I146" s="265"/>
      <c r="J146" s="266"/>
      <c r="K146" s="265"/>
      <c r="L146" s="265"/>
      <c r="M146" s="266"/>
      <c r="N146" s="265"/>
      <c r="O146" s="265"/>
      <c r="P146" s="266"/>
      <c r="Q146" s="265"/>
      <c r="R146" s="265"/>
      <c r="S146" s="266"/>
    </row>
    <row r="147" spans="1:22" ht="30" customHeight="1" x14ac:dyDescent="0.35">
      <c r="A147" s="262" t="s">
        <v>275</v>
      </c>
      <c r="B147" s="260">
        <v>95737</v>
      </c>
      <c r="C147" s="260">
        <v>494582</v>
      </c>
      <c r="D147" s="261">
        <v>-80.599999999999994</v>
      </c>
      <c r="E147" s="260">
        <v>95737</v>
      </c>
      <c r="F147" s="260">
        <v>494582</v>
      </c>
      <c r="G147" s="261">
        <v>-80.599999999999994</v>
      </c>
      <c r="H147" s="260"/>
      <c r="I147" s="260"/>
      <c r="J147" s="261"/>
      <c r="K147" s="260"/>
      <c r="L147" s="260"/>
      <c r="M147" s="261"/>
      <c r="N147" s="260"/>
      <c r="O147" s="260"/>
      <c r="P147" s="261"/>
      <c r="Q147" s="260"/>
      <c r="R147" s="260"/>
      <c r="S147" s="261"/>
    </row>
    <row r="148" spans="1:22" s="263" customFormat="1" ht="30" customHeight="1" x14ac:dyDescent="0.35">
      <c r="A148" s="264" t="s">
        <v>276</v>
      </c>
      <c r="B148" s="265">
        <v>25438</v>
      </c>
      <c r="C148" s="265">
        <v>125300</v>
      </c>
      <c r="D148" s="266">
        <v>-79.7</v>
      </c>
      <c r="E148" s="265">
        <v>25438</v>
      </c>
      <c r="F148" s="265">
        <v>125300</v>
      </c>
      <c r="G148" s="266">
        <v>-79.7</v>
      </c>
      <c r="H148" s="265"/>
      <c r="I148" s="265"/>
      <c r="J148" s="266"/>
      <c r="K148" s="265"/>
      <c r="L148" s="265"/>
      <c r="M148" s="266"/>
      <c r="N148" s="265"/>
      <c r="O148" s="265"/>
      <c r="P148" s="266"/>
      <c r="Q148" s="265"/>
      <c r="R148" s="265"/>
      <c r="S148" s="266"/>
      <c r="T148" s="273"/>
      <c r="U148" s="273"/>
      <c r="V148" s="274"/>
    </row>
    <row r="149" spans="1:22" ht="30" customHeight="1" x14ac:dyDescent="0.35">
      <c r="A149" s="264" t="s">
        <v>277</v>
      </c>
      <c r="B149" s="265">
        <v>10008</v>
      </c>
      <c r="C149" s="265">
        <v>45036</v>
      </c>
      <c r="D149" s="266">
        <v>-77.8</v>
      </c>
      <c r="E149" s="265">
        <v>10008</v>
      </c>
      <c r="F149" s="265">
        <v>45036</v>
      </c>
      <c r="G149" s="266">
        <v>-77.8</v>
      </c>
      <c r="H149" s="265"/>
      <c r="I149" s="265"/>
      <c r="J149" s="266"/>
      <c r="K149" s="265"/>
      <c r="L149" s="265"/>
      <c r="M149" s="266"/>
      <c r="N149" s="265"/>
      <c r="O149" s="265"/>
      <c r="P149" s="266"/>
      <c r="Q149" s="265"/>
      <c r="R149" s="265"/>
      <c r="S149" s="266"/>
    </row>
    <row r="150" spans="1:22" ht="30" customHeight="1" x14ac:dyDescent="0.35">
      <c r="A150" s="264" t="s">
        <v>278</v>
      </c>
      <c r="B150" s="265">
        <v>10385</v>
      </c>
      <c r="C150" s="265">
        <v>52595</v>
      </c>
      <c r="D150" s="266">
        <v>-80.3</v>
      </c>
      <c r="E150" s="265">
        <v>10385</v>
      </c>
      <c r="F150" s="265">
        <v>52595</v>
      </c>
      <c r="G150" s="266">
        <v>-80.3</v>
      </c>
      <c r="H150" s="265"/>
      <c r="I150" s="265"/>
      <c r="J150" s="266"/>
      <c r="K150" s="265"/>
      <c r="L150" s="265"/>
      <c r="M150" s="266"/>
      <c r="N150" s="265"/>
      <c r="O150" s="265"/>
      <c r="P150" s="266"/>
      <c r="Q150" s="265"/>
      <c r="R150" s="265"/>
      <c r="S150" s="266"/>
    </row>
    <row r="151" spans="1:22" ht="30" customHeight="1" x14ac:dyDescent="0.35">
      <c r="A151" s="264" t="s">
        <v>279</v>
      </c>
      <c r="B151" s="265">
        <v>49906</v>
      </c>
      <c r="C151" s="265">
        <v>271651</v>
      </c>
      <c r="D151" s="266">
        <v>-81.599999999999994</v>
      </c>
      <c r="E151" s="265">
        <v>49906</v>
      </c>
      <c r="F151" s="265">
        <v>271651</v>
      </c>
      <c r="G151" s="266">
        <v>-81.599999999999994</v>
      </c>
      <c r="H151" s="265"/>
      <c r="I151" s="265"/>
      <c r="J151" s="266"/>
      <c r="K151" s="265"/>
      <c r="L151" s="265"/>
      <c r="M151" s="266"/>
      <c r="N151" s="265"/>
      <c r="O151" s="265"/>
      <c r="P151" s="266"/>
      <c r="Q151" s="265"/>
      <c r="R151" s="265"/>
      <c r="S151" s="266"/>
    </row>
    <row r="152" spans="1:22" ht="30" customHeight="1" x14ac:dyDescent="0.35">
      <c r="A152" s="262" t="s">
        <v>280</v>
      </c>
      <c r="B152" s="260">
        <v>162383</v>
      </c>
      <c r="C152" s="260">
        <v>316258</v>
      </c>
      <c r="D152" s="261">
        <v>-48.7</v>
      </c>
      <c r="E152" s="260">
        <v>162383</v>
      </c>
      <c r="F152" s="260">
        <v>316258</v>
      </c>
      <c r="G152" s="261">
        <v>-48.7</v>
      </c>
      <c r="H152" s="260"/>
      <c r="I152" s="260"/>
      <c r="J152" s="261"/>
      <c r="K152" s="260"/>
      <c r="L152" s="260"/>
      <c r="M152" s="261"/>
      <c r="N152" s="260"/>
      <c r="O152" s="260"/>
      <c r="P152" s="261"/>
      <c r="Q152" s="260"/>
      <c r="R152" s="260"/>
      <c r="S152" s="261"/>
    </row>
    <row r="153" spans="1:22" ht="30" customHeight="1" x14ac:dyDescent="0.35">
      <c r="A153" s="264" t="s">
        <v>281</v>
      </c>
      <c r="B153" s="265">
        <v>1314</v>
      </c>
      <c r="C153" s="265">
        <v>8090</v>
      </c>
      <c r="D153" s="266">
        <v>-83.8</v>
      </c>
      <c r="E153" s="265">
        <v>1314</v>
      </c>
      <c r="F153" s="265">
        <v>8090</v>
      </c>
      <c r="G153" s="266">
        <v>-83.8</v>
      </c>
      <c r="H153" s="265"/>
      <c r="I153" s="265"/>
      <c r="J153" s="266"/>
      <c r="K153" s="265"/>
      <c r="L153" s="265"/>
      <c r="M153" s="266"/>
      <c r="N153" s="265"/>
      <c r="O153" s="265"/>
      <c r="P153" s="266"/>
      <c r="Q153" s="265"/>
      <c r="R153" s="265"/>
      <c r="S153" s="266"/>
    </row>
    <row r="154" spans="1:22" s="263" customFormat="1" ht="30" customHeight="1" x14ac:dyDescent="0.35">
      <c r="A154" s="264" t="s">
        <v>282</v>
      </c>
      <c r="B154" s="265">
        <v>1224</v>
      </c>
      <c r="C154" s="265">
        <v>6848</v>
      </c>
      <c r="D154" s="266">
        <v>-82.1</v>
      </c>
      <c r="E154" s="265">
        <v>1224</v>
      </c>
      <c r="F154" s="265">
        <v>6848</v>
      </c>
      <c r="G154" s="266">
        <v>-82.1</v>
      </c>
      <c r="H154" s="265"/>
      <c r="I154" s="265"/>
      <c r="J154" s="266"/>
      <c r="K154" s="265"/>
      <c r="L154" s="265"/>
      <c r="M154" s="266"/>
      <c r="N154" s="265"/>
      <c r="O154" s="265"/>
      <c r="P154" s="266"/>
      <c r="Q154" s="265"/>
      <c r="R154" s="265"/>
      <c r="S154" s="266"/>
    </row>
    <row r="155" spans="1:22" ht="30" customHeight="1" x14ac:dyDescent="0.35">
      <c r="A155" s="264" t="s">
        <v>283</v>
      </c>
      <c r="B155" s="265">
        <v>120484</v>
      </c>
      <c r="C155" s="265">
        <v>133224</v>
      </c>
      <c r="D155" s="266">
        <v>-9.6</v>
      </c>
      <c r="E155" s="265">
        <v>120484</v>
      </c>
      <c r="F155" s="265">
        <v>133224</v>
      </c>
      <c r="G155" s="266">
        <v>-9.6</v>
      </c>
      <c r="H155" s="265"/>
      <c r="I155" s="265"/>
      <c r="J155" s="266"/>
      <c r="K155" s="265"/>
      <c r="L155" s="265"/>
      <c r="M155" s="266"/>
      <c r="N155" s="265"/>
      <c r="O155" s="265"/>
      <c r="P155" s="266"/>
      <c r="Q155" s="265"/>
      <c r="R155" s="265"/>
      <c r="S155" s="266"/>
    </row>
    <row r="156" spans="1:22" ht="30" customHeight="1" x14ac:dyDescent="0.35">
      <c r="A156" s="264" t="s">
        <v>284</v>
      </c>
      <c r="B156" s="265">
        <v>6102</v>
      </c>
      <c r="C156" s="265">
        <v>34448</v>
      </c>
      <c r="D156" s="266">
        <v>-82.3</v>
      </c>
      <c r="E156" s="265">
        <v>6102</v>
      </c>
      <c r="F156" s="265">
        <v>34448</v>
      </c>
      <c r="G156" s="266">
        <v>-82.3</v>
      </c>
      <c r="H156" s="265"/>
      <c r="I156" s="265"/>
      <c r="J156" s="266"/>
      <c r="K156" s="265"/>
      <c r="L156" s="265"/>
      <c r="M156" s="266"/>
      <c r="N156" s="265"/>
      <c r="O156" s="265"/>
      <c r="P156" s="266"/>
      <c r="Q156" s="265"/>
      <c r="R156" s="265"/>
      <c r="S156" s="266"/>
      <c r="T156" s="272"/>
      <c r="U156" s="272"/>
      <c r="V156" s="274"/>
    </row>
    <row r="157" spans="1:22" ht="30" customHeight="1" x14ac:dyDescent="0.35">
      <c r="A157" s="264" t="s">
        <v>285</v>
      </c>
      <c r="B157" s="265">
        <v>24411</v>
      </c>
      <c r="C157" s="265">
        <v>73248</v>
      </c>
      <c r="D157" s="266">
        <v>-66.7</v>
      </c>
      <c r="E157" s="265">
        <v>24411</v>
      </c>
      <c r="F157" s="265">
        <v>73248</v>
      </c>
      <c r="G157" s="266">
        <v>-66.7</v>
      </c>
      <c r="H157" s="265"/>
      <c r="I157" s="265"/>
      <c r="J157" s="266"/>
      <c r="K157" s="265"/>
      <c r="L157" s="265"/>
      <c r="M157" s="266"/>
      <c r="N157" s="265"/>
      <c r="O157" s="265"/>
      <c r="P157" s="266"/>
      <c r="Q157" s="265"/>
      <c r="R157" s="265"/>
      <c r="S157" s="266"/>
    </row>
    <row r="158" spans="1:22" ht="30" customHeight="1" x14ac:dyDescent="0.35">
      <c r="A158" s="264" t="s">
        <v>286</v>
      </c>
      <c r="B158" s="265">
        <v>1342</v>
      </c>
      <c r="C158" s="265">
        <v>8414</v>
      </c>
      <c r="D158" s="266">
        <v>-84.1</v>
      </c>
      <c r="E158" s="265">
        <v>1342</v>
      </c>
      <c r="F158" s="265">
        <v>8414</v>
      </c>
      <c r="G158" s="266">
        <v>-84.1</v>
      </c>
      <c r="H158" s="265"/>
      <c r="I158" s="265"/>
      <c r="J158" s="266"/>
      <c r="K158" s="265"/>
      <c r="L158" s="265"/>
      <c r="M158" s="266"/>
      <c r="N158" s="265"/>
      <c r="O158" s="265"/>
      <c r="P158" s="266"/>
      <c r="Q158" s="265"/>
      <c r="R158" s="265"/>
      <c r="S158" s="266"/>
    </row>
    <row r="159" spans="1:22" ht="30" customHeight="1" x14ac:dyDescent="0.35">
      <c r="A159" s="264" t="s">
        <v>287</v>
      </c>
      <c r="B159" s="265">
        <v>4726</v>
      </c>
      <c r="C159" s="265">
        <v>33360</v>
      </c>
      <c r="D159" s="266">
        <v>-85.8</v>
      </c>
      <c r="E159" s="265">
        <v>4726</v>
      </c>
      <c r="F159" s="265">
        <v>33360</v>
      </c>
      <c r="G159" s="266">
        <v>-85.8</v>
      </c>
      <c r="H159" s="265"/>
      <c r="I159" s="265"/>
      <c r="J159" s="266"/>
      <c r="K159" s="265"/>
      <c r="L159" s="265"/>
      <c r="M159" s="266"/>
      <c r="N159" s="265"/>
      <c r="O159" s="265"/>
      <c r="P159" s="266"/>
      <c r="Q159" s="265"/>
      <c r="R159" s="265"/>
      <c r="S159" s="266"/>
    </row>
    <row r="160" spans="1:22" ht="30" customHeight="1" x14ac:dyDescent="0.35">
      <c r="A160" s="264" t="s">
        <v>288</v>
      </c>
      <c r="B160" s="265">
        <v>2780</v>
      </c>
      <c r="C160" s="265">
        <v>18626</v>
      </c>
      <c r="D160" s="266">
        <v>-85.1</v>
      </c>
      <c r="E160" s="265">
        <v>2780</v>
      </c>
      <c r="F160" s="265">
        <v>18626</v>
      </c>
      <c r="G160" s="266">
        <v>-85.1</v>
      </c>
      <c r="H160" s="265"/>
      <c r="I160" s="265"/>
      <c r="J160" s="266"/>
      <c r="K160" s="265"/>
      <c r="L160" s="265"/>
      <c r="M160" s="266"/>
      <c r="N160" s="265"/>
      <c r="O160" s="265"/>
      <c r="P160" s="266"/>
      <c r="Q160" s="265"/>
      <c r="R160" s="265"/>
      <c r="S160" s="266"/>
    </row>
    <row r="161" spans="1:19" ht="30" customHeight="1" x14ac:dyDescent="0.35">
      <c r="A161" s="292" t="s">
        <v>289</v>
      </c>
      <c r="B161" s="292"/>
      <c r="C161" s="292"/>
      <c r="D161" s="292"/>
      <c r="E161" s="292"/>
      <c r="F161" s="292"/>
      <c r="G161" s="292"/>
      <c r="H161" s="292"/>
      <c r="I161" s="292"/>
      <c r="J161" s="292"/>
      <c r="K161" s="292"/>
      <c r="L161" s="292"/>
      <c r="M161" s="292"/>
      <c r="N161" s="292"/>
      <c r="O161" s="292"/>
      <c r="P161" s="255"/>
      <c r="Q161" s="255"/>
      <c r="R161" s="255"/>
      <c r="S161" s="255"/>
    </row>
    <row r="162" spans="1:19" ht="30" customHeight="1" x14ac:dyDescent="0.35">
      <c r="A162" s="255"/>
      <c r="B162" s="255"/>
      <c r="C162" s="255"/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5"/>
    </row>
    <row r="163" spans="1:19" ht="30" customHeight="1" x14ac:dyDescent="0.35">
      <c r="A163" s="255"/>
      <c r="B163" s="255"/>
      <c r="C163" s="255"/>
      <c r="D163" s="255"/>
      <c r="E163" s="255"/>
      <c r="F163" s="255"/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5"/>
    </row>
    <row r="164" spans="1:19" ht="30" customHeight="1" x14ac:dyDescent="0.35">
      <c r="A164" s="255"/>
      <c r="B164" s="255"/>
      <c r="C164" s="255"/>
      <c r="D164" s="255"/>
      <c r="E164" s="255"/>
      <c r="F164" s="255"/>
      <c r="G164" s="255"/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5"/>
    </row>
    <row r="165" spans="1:19" ht="30" customHeight="1" x14ac:dyDescent="0.35">
      <c r="A165" s="255"/>
      <c r="B165" s="255"/>
      <c r="C165" s="255"/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</row>
    <row r="166" spans="1:19" ht="30" customHeight="1" x14ac:dyDescent="0.35">
      <c r="A166" s="255"/>
      <c r="B166" s="255"/>
      <c r="C166" s="255"/>
      <c r="D166" s="255"/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5"/>
    </row>
    <row r="167" spans="1:19" ht="30" customHeight="1" x14ac:dyDescent="0.35">
      <c r="A167" s="255"/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</row>
    <row r="168" spans="1:19" ht="23.25" x14ac:dyDescent="0.35">
      <c r="A168" s="255"/>
      <c r="B168" s="255"/>
      <c r="C168" s="255"/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5"/>
    </row>
    <row r="169" spans="1:19" ht="23.25" x14ac:dyDescent="0.35">
      <c r="A169" s="255"/>
      <c r="B169" s="255"/>
      <c r="C169" s="25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5"/>
    </row>
    <row r="170" spans="1:19" ht="23.25" x14ac:dyDescent="0.35">
      <c r="A170" s="255"/>
      <c r="B170" s="255"/>
      <c r="C170" s="255"/>
      <c r="D170" s="255"/>
      <c r="E170" s="255"/>
      <c r="F170" s="255"/>
      <c r="G170" s="255"/>
      <c r="H170" s="255"/>
      <c r="I170" s="255"/>
      <c r="J170" s="255"/>
      <c r="K170" s="255"/>
      <c r="L170" s="255"/>
      <c r="M170" s="255"/>
      <c r="N170" s="255"/>
      <c r="O170" s="255"/>
      <c r="P170" s="255"/>
      <c r="Q170" s="255"/>
      <c r="R170" s="255"/>
      <c r="S170" s="255"/>
    </row>
    <row r="171" spans="1:19" ht="23.25" x14ac:dyDescent="0.35">
      <c r="A171" s="255"/>
      <c r="B171" s="255"/>
      <c r="C171" s="255"/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5"/>
    </row>
    <row r="172" spans="1:19" ht="17.100000000000001" customHeight="1" x14ac:dyDescent="0.35">
      <c r="A172" s="255"/>
      <c r="B172" s="25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</row>
    <row r="173" spans="1:19" ht="17.100000000000001" customHeight="1" x14ac:dyDescent="0.35">
      <c r="A173" s="255"/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5"/>
    </row>
    <row r="174" spans="1:19" ht="17.100000000000001" customHeight="1" x14ac:dyDescent="0.35">
      <c r="A174" s="255"/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5"/>
    </row>
    <row r="175" spans="1:19" ht="17.100000000000001" customHeight="1" x14ac:dyDescent="0.35">
      <c r="A175" s="255"/>
      <c r="B175" s="255"/>
      <c r="C175" s="255"/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5"/>
    </row>
    <row r="176" spans="1:19" ht="17.100000000000001" customHeight="1" x14ac:dyDescent="0.35">
      <c r="A176" s="255"/>
      <c r="B176" s="255"/>
      <c r="C176" s="255"/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5"/>
    </row>
    <row r="177" spans="1:19" ht="17.100000000000001" customHeight="1" x14ac:dyDescent="0.35">
      <c r="A177" s="255"/>
      <c r="B177" s="255"/>
      <c r="C177" s="255"/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</row>
    <row r="178" spans="1:19" ht="17.100000000000001" customHeight="1" x14ac:dyDescent="0.35">
      <c r="A178" s="255"/>
      <c r="B178" s="255"/>
      <c r="C178" s="255"/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</row>
    <row r="179" spans="1:19" ht="17.100000000000001" customHeight="1" x14ac:dyDescent="0.35">
      <c r="A179" s="255"/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5"/>
    </row>
    <row r="180" spans="1:19" ht="17.100000000000001" customHeight="1" x14ac:dyDescent="0.35">
      <c r="A180" s="255"/>
      <c r="B180" s="255"/>
      <c r="C180" s="255"/>
      <c r="D180" s="255"/>
      <c r="E180" s="255"/>
      <c r="F180" s="255"/>
      <c r="G180" s="255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255"/>
      <c r="S180" s="255"/>
    </row>
    <row r="181" spans="1:19" ht="17.100000000000001" customHeight="1" x14ac:dyDescent="0.35">
      <c r="A181" s="255"/>
      <c r="B181" s="255"/>
      <c r="C181" s="255"/>
      <c r="D181" s="255"/>
      <c r="E181" s="255"/>
      <c r="F181" s="255"/>
      <c r="G181" s="255"/>
      <c r="H181" s="255"/>
      <c r="I181" s="255"/>
      <c r="J181" s="255"/>
      <c r="K181" s="255"/>
      <c r="L181" s="255"/>
      <c r="M181" s="255"/>
      <c r="N181" s="255"/>
      <c r="O181" s="255"/>
      <c r="P181" s="255"/>
      <c r="Q181" s="255"/>
      <c r="R181" s="255"/>
      <c r="S181" s="255"/>
    </row>
    <row r="182" spans="1:19" ht="17.100000000000001" customHeight="1" x14ac:dyDescent="0.35">
      <c r="A182" s="255"/>
      <c r="B182" s="255"/>
      <c r="C182" s="255"/>
      <c r="D182" s="255"/>
      <c r="E182" s="255"/>
      <c r="F182" s="255"/>
      <c r="G182" s="255"/>
      <c r="H182" s="255"/>
      <c r="I182" s="255"/>
      <c r="J182" s="255"/>
      <c r="K182" s="255"/>
      <c r="L182" s="255"/>
      <c r="M182" s="255"/>
      <c r="N182" s="255"/>
      <c r="O182" s="255"/>
      <c r="P182" s="255"/>
      <c r="Q182" s="255"/>
      <c r="R182" s="255"/>
      <c r="S182" s="255"/>
    </row>
    <row r="183" spans="1:19" ht="17.100000000000001" customHeight="1" x14ac:dyDescent="0.35">
      <c r="A183" s="255"/>
      <c r="B183" s="255"/>
      <c r="C183" s="255"/>
      <c r="D183" s="255"/>
      <c r="E183" s="255"/>
      <c r="F183" s="255"/>
      <c r="G183" s="255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255"/>
      <c r="S183" s="255"/>
    </row>
    <row r="184" spans="1:19" ht="17.100000000000001" customHeight="1" x14ac:dyDescent="0.35">
      <c r="A184" s="255"/>
      <c r="B184" s="255"/>
      <c r="C184" s="255"/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255"/>
      <c r="S184" s="255"/>
    </row>
    <row r="185" spans="1:19" ht="17.100000000000001" customHeight="1" x14ac:dyDescent="0.35">
      <c r="A185" s="255"/>
      <c r="B185" s="255"/>
      <c r="C185" s="255"/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255"/>
      <c r="S185" s="255"/>
    </row>
    <row r="186" spans="1:19" ht="17.100000000000001" customHeight="1" x14ac:dyDescent="0.35">
      <c r="A186" s="255"/>
      <c r="B186" s="255"/>
      <c r="C186" s="255"/>
      <c r="D186" s="255"/>
      <c r="E186" s="255"/>
      <c r="F186" s="255"/>
      <c r="G186" s="255"/>
      <c r="H186" s="255"/>
      <c r="I186" s="255"/>
      <c r="J186" s="255"/>
      <c r="K186" s="255"/>
      <c r="L186" s="255"/>
      <c r="M186" s="255"/>
      <c r="N186" s="255"/>
      <c r="O186" s="255"/>
      <c r="P186" s="255"/>
      <c r="Q186" s="255"/>
      <c r="R186" s="255"/>
      <c r="S186" s="255"/>
    </row>
    <row r="187" spans="1:19" ht="17.100000000000001" customHeight="1" x14ac:dyDescent="0.35">
      <c r="A187" s="255"/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255"/>
      <c r="S187" s="255"/>
    </row>
    <row r="188" spans="1:19" ht="17.100000000000001" customHeight="1" x14ac:dyDescent="0.35">
      <c r="A188" s="255"/>
      <c r="B188" s="255"/>
      <c r="C188" s="255"/>
      <c r="D188" s="255"/>
      <c r="E188" s="255"/>
      <c r="F188" s="255"/>
      <c r="G188" s="255"/>
      <c r="H188" s="255"/>
      <c r="I188" s="255"/>
      <c r="J188" s="255"/>
      <c r="K188" s="255"/>
      <c r="L188" s="255"/>
      <c r="M188" s="255"/>
      <c r="N188" s="255"/>
      <c r="O188" s="255"/>
      <c r="P188" s="255"/>
      <c r="Q188" s="255"/>
      <c r="R188" s="255"/>
      <c r="S188" s="255"/>
    </row>
    <row r="189" spans="1:19" ht="17.100000000000001" customHeight="1" x14ac:dyDescent="0.35">
      <c r="A189" s="255"/>
      <c r="B189" s="255"/>
      <c r="C189" s="255"/>
      <c r="D189" s="255"/>
      <c r="E189" s="255"/>
      <c r="F189" s="255"/>
      <c r="G189" s="255"/>
      <c r="H189" s="255"/>
      <c r="I189" s="255"/>
      <c r="J189" s="255"/>
      <c r="K189" s="255"/>
      <c r="L189" s="255"/>
      <c r="M189" s="255"/>
      <c r="N189" s="255"/>
      <c r="O189" s="255"/>
      <c r="P189" s="255"/>
      <c r="Q189" s="255"/>
      <c r="R189" s="255"/>
      <c r="S189" s="255"/>
    </row>
    <row r="190" spans="1:19" ht="17.100000000000001" customHeight="1" x14ac:dyDescent="0.35">
      <c r="A190" s="255"/>
      <c r="B190" s="255"/>
      <c r="C190" s="255"/>
      <c r="D190" s="255"/>
      <c r="E190" s="255"/>
      <c r="F190" s="255"/>
      <c r="G190" s="255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255"/>
      <c r="S190" s="255"/>
    </row>
    <row r="191" spans="1:19" ht="17.100000000000001" customHeight="1" x14ac:dyDescent="0.35">
      <c r="A191" s="255"/>
      <c r="B191" s="255"/>
      <c r="C191" s="255"/>
      <c r="D191" s="255"/>
      <c r="E191" s="255"/>
      <c r="F191" s="255"/>
      <c r="G191" s="255"/>
      <c r="H191" s="255"/>
      <c r="I191" s="255"/>
      <c r="J191" s="255"/>
      <c r="K191" s="255"/>
      <c r="L191" s="255"/>
      <c r="M191" s="255"/>
      <c r="N191" s="255"/>
      <c r="O191" s="255"/>
      <c r="P191" s="255"/>
      <c r="Q191" s="255"/>
      <c r="R191" s="255"/>
      <c r="S191" s="255"/>
    </row>
    <row r="192" spans="1:19" ht="17.100000000000001" customHeight="1" x14ac:dyDescent="0.35">
      <c r="A192" s="255"/>
      <c r="B192" s="255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</row>
    <row r="193" spans="1:19" ht="17.100000000000001" customHeight="1" x14ac:dyDescent="0.35">
      <c r="A193" s="255"/>
      <c r="B193" s="255"/>
      <c r="C193" s="255"/>
      <c r="D193" s="255"/>
      <c r="E193" s="255"/>
      <c r="F193" s="255"/>
      <c r="G193" s="255"/>
      <c r="H193" s="255"/>
      <c r="I193" s="255"/>
      <c r="J193" s="255"/>
      <c r="K193" s="255"/>
      <c r="L193" s="255"/>
      <c r="M193" s="255"/>
      <c r="N193" s="255"/>
      <c r="O193" s="255"/>
      <c r="P193" s="255"/>
      <c r="Q193" s="255"/>
      <c r="R193" s="255"/>
      <c r="S193" s="255"/>
    </row>
    <row r="194" spans="1:19" ht="17.100000000000001" customHeight="1" x14ac:dyDescent="0.35">
      <c r="A194" s="255"/>
      <c r="B194" s="255"/>
      <c r="C194" s="255"/>
      <c r="D194" s="255"/>
      <c r="E194" s="255"/>
      <c r="F194" s="255"/>
      <c r="G194" s="255"/>
      <c r="H194" s="255"/>
      <c r="I194" s="255"/>
      <c r="J194" s="255"/>
      <c r="K194" s="255"/>
      <c r="L194" s="255"/>
      <c r="M194" s="255"/>
      <c r="N194" s="255"/>
      <c r="O194" s="255"/>
      <c r="P194" s="255"/>
      <c r="Q194" s="255"/>
      <c r="R194" s="255"/>
      <c r="S194" s="255"/>
    </row>
    <row r="195" spans="1:19" ht="17.100000000000001" customHeight="1" x14ac:dyDescent="0.35">
      <c r="A195" s="255"/>
      <c r="B195" s="255"/>
      <c r="C195" s="255"/>
      <c r="D195" s="255"/>
      <c r="E195" s="255"/>
      <c r="F195" s="255"/>
      <c r="G195" s="255"/>
      <c r="H195" s="255"/>
      <c r="I195" s="255"/>
      <c r="J195" s="255"/>
      <c r="K195" s="255"/>
      <c r="L195" s="255"/>
      <c r="M195" s="255"/>
      <c r="N195" s="255"/>
      <c r="O195" s="255"/>
      <c r="P195" s="255"/>
      <c r="Q195" s="255"/>
      <c r="R195" s="255"/>
      <c r="S195" s="255"/>
    </row>
    <row r="196" spans="1:19" ht="17.100000000000001" customHeight="1" x14ac:dyDescent="0.35">
      <c r="A196" s="255"/>
      <c r="B196" s="255"/>
      <c r="C196" s="255"/>
      <c r="D196" s="255"/>
      <c r="E196" s="255"/>
      <c r="F196" s="255"/>
      <c r="G196" s="255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255"/>
      <c r="S196" s="255"/>
    </row>
    <row r="197" spans="1:19" ht="17.100000000000001" customHeight="1" x14ac:dyDescent="0.35">
      <c r="A197" s="255"/>
      <c r="B197" s="255"/>
      <c r="C197" s="255"/>
      <c r="D197" s="255"/>
      <c r="E197" s="255"/>
      <c r="F197" s="255"/>
      <c r="G197" s="255"/>
      <c r="H197" s="255"/>
      <c r="I197" s="255"/>
      <c r="J197" s="255"/>
      <c r="K197" s="255"/>
      <c r="L197" s="255"/>
      <c r="M197" s="255"/>
      <c r="N197" s="255"/>
      <c r="O197" s="255"/>
      <c r="P197" s="255"/>
      <c r="Q197" s="255"/>
      <c r="R197" s="255"/>
      <c r="S197" s="255"/>
    </row>
    <row r="198" spans="1:19" ht="17.100000000000001" customHeight="1" x14ac:dyDescent="0.35">
      <c r="A198" s="255"/>
      <c r="B198" s="255"/>
      <c r="C198" s="255"/>
      <c r="D198" s="255"/>
      <c r="E198" s="255"/>
      <c r="F198" s="255"/>
      <c r="G198" s="255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255"/>
      <c r="S198" s="255"/>
    </row>
    <row r="199" spans="1:19" ht="17.100000000000001" customHeight="1" x14ac:dyDescent="0.35">
      <c r="A199" s="255"/>
      <c r="B199" s="255"/>
      <c r="C199" s="255"/>
      <c r="D199" s="255"/>
      <c r="E199" s="255"/>
      <c r="F199" s="255"/>
      <c r="G199" s="255"/>
      <c r="H199" s="255"/>
      <c r="I199" s="255"/>
      <c r="J199" s="255"/>
      <c r="K199" s="255"/>
      <c r="L199" s="255"/>
      <c r="M199" s="255"/>
      <c r="N199" s="255"/>
      <c r="O199" s="255"/>
      <c r="P199" s="255"/>
      <c r="Q199" s="255"/>
      <c r="R199" s="255"/>
      <c r="S199" s="255"/>
    </row>
    <row r="200" spans="1:19" ht="17.100000000000001" customHeight="1" x14ac:dyDescent="0.35">
      <c r="A200" s="255"/>
      <c r="B200" s="255"/>
      <c r="C200" s="255"/>
      <c r="D200" s="255"/>
      <c r="E200" s="255"/>
      <c r="F200" s="255"/>
      <c r="G200" s="255"/>
      <c r="H200" s="255"/>
      <c r="I200" s="255"/>
      <c r="J200" s="255"/>
      <c r="K200" s="255"/>
      <c r="L200" s="255"/>
      <c r="M200" s="255"/>
      <c r="N200" s="255"/>
      <c r="O200" s="255"/>
      <c r="P200" s="255"/>
      <c r="Q200" s="255"/>
      <c r="R200" s="255"/>
      <c r="S200" s="255"/>
    </row>
  </sheetData>
  <mergeCells count="34">
    <mergeCell ref="A161:O161"/>
    <mergeCell ref="A121:S121"/>
    <mergeCell ref="A123:A124"/>
    <mergeCell ref="B123:D123"/>
    <mergeCell ref="E123:G123"/>
    <mergeCell ref="H123:J123"/>
    <mergeCell ref="K123:M123"/>
    <mergeCell ref="N123:P123"/>
    <mergeCell ref="Q123:S123"/>
    <mergeCell ref="A77:O77"/>
    <mergeCell ref="A81:S81"/>
    <mergeCell ref="A83:A84"/>
    <mergeCell ref="B83:D83"/>
    <mergeCell ref="E83:G83"/>
    <mergeCell ref="H83:J83"/>
    <mergeCell ref="K83:M83"/>
    <mergeCell ref="N83:P83"/>
    <mergeCell ref="Q83:S83"/>
    <mergeCell ref="A40:S40"/>
    <mergeCell ref="A42:A43"/>
    <mergeCell ref="B42:D42"/>
    <mergeCell ref="E42:G42"/>
    <mergeCell ref="H42:J42"/>
    <mergeCell ref="K42:M42"/>
    <mergeCell ref="N42:P42"/>
    <mergeCell ref="Q42:S42"/>
    <mergeCell ref="A1:S1"/>
    <mergeCell ref="A3:A4"/>
    <mergeCell ref="B3:D3"/>
    <mergeCell ref="E3:G3"/>
    <mergeCell ref="H3:J3"/>
    <mergeCell ref="K3:M3"/>
    <mergeCell ref="N3:P3"/>
    <mergeCell ref="Q3:S3"/>
  </mergeCells>
  <pageMargins left="0.25" right="0.25" top="0.75" bottom="0.75" header="0.3" footer="0.3"/>
  <pageSetup scale="2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767F-98F6-4FDE-9338-EAF211043B09}">
  <sheetPr codeName="Sheet38">
    <pageSetUpPr fitToPage="1"/>
  </sheetPr>
  <dimension ref="A1:AA112"/>
  <sheetViews>
    <sheetView showGridLines="0" topLeftCell="A85" workbookViewId="0">
      <selection activeCell="B36" sqref="B36"/>
    </sheetView>
  </sheetViews>
  <sheetFormatPr defaultColWidth="8.85546875" defaultRowHeight="12.75" x14ac:dyDescent="0.2"/>
  <cols>
    <col min="1" max="1" width="28.7109375" style="98" customWidth="1"/>
    <col min="2" max="4" width="10" style="98" customWidth="1"/>
    <col min="5" max="6" width="10.42578125" style="98" customWidth="1"/>
    <col min="7" max="7" width="10" style="98" customWidth="1"/>
    <col min="28" max="16384" width="8.85546875" style="98"/>
  </cols>
  <sheetData>
    <row r="1" spans="1:7" x14ac:dyDescent="0.2">
      <c r="A1" s="283" t="s">
        <v>109</v>
      </c>
      <c r="B1" s="283"/>
      <c r="C1" s="283"/>
      <c r="D1" s="283"/>
      <c r="E1" s="283"/>
      <c r="F1" s="283"/>
      <c r="G1" s="283"/>
    </row>
    <row r="2" spans="1:7" ht="4.5" customHeight="1" x14ac:dyDescent="0.2"/>
    <row r="3" spans="1:7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7" x14ac:dyDescent="0.2">
      <c r="A4" s="7"/>
      <c r="B4" s="8" t="s">
        <v>296</v>
      </c>
      <c r="C4" s="9">
        <v>2019</v>
      </c>
      <c r="D4" s="10" t="s">
        <v>2</v>
      </c>
      <c r="E4" s="8" t="s">
        <v>296</v>
      </c>
      <c r="F4" s="9">
        <v>2019</v>
      </c>
      <c r="G4" s="10" t="s">
        <v>2</v>
      </c>
    </row>
    <row r="5" spans="1:7" x14ac:dyDescent="0.2">
      <c r="A5" s="99"/>
      <c r="B5" s="100"/>
      <c r="C5" s="101"/>
      <c r="D5" s="102"/>
      <c r="E5" s="100"/>
      <c r="F5" s="101"/>
      <c r="G5" s="102"/>
    </row>
    <row r="6" spans="1:7" x14ac:dyDescent="0.2">
      <c r="A6" s="100" t="s">
        <v>3</v>
      </c>
      <c r="B6" s="103">
        <v>223524.46057196861</v>
      </c>
      <c r="C6" s="103">
        <v>633877.52254652511</v>
      </c>
      <c r="D6" s="104">
        <v>-64.736963747509705</v>
      </c>
      <c r="E6" s="103">
        <v>1982448.8765182963</v>
      </c>
      <c r="F6" s="103">
        <v>6871839.0393237937</v>
      </c>
      <c r="G6" s="104">
        <v>-71.151115950565497</v>
      </c>
    </row>
    <row r="7" spans="1:7" x14ac:dyDescent="0.2">
      <c r="A7" s="100" t="s">
        <v>4</v>
      </c>
      <c r="B7" s="103">
        <v>223432.46057196864</v>
      </c>
      <c r="C7" s="103">
        <v>625821.5225464293</v>
      </c>
      <c r="D7" s="104">
        <v>-64.297734653989593</v>
      </c>
      <c r="E7" s="103">
        <v>1938220.0407567767</v>
      </c>
      <c r="F7" s="103">
        <v>6685468.0393242585</v>
      </c>
      <c r="G7" s="104">
        <v>-71.008461496546403</v>
      </c>
    </row>
    <row r="8" spans="1:7" x14ac:dyDescent="0.2">
      <c r="A8" s="100" t="s">
        <v>5</v>
      </c>
      <c r="B8" s="103">
        <v>92</v>
      </c>
      <c r="C8" s="103">
        <v>8056</v>
      </c>
      <c r="D8" s="104">
        <v>-98.857994041707997</v>
      </c>
      <c r="E8" s="103">
        <v>44228.835761589391</v>
      </c>
      <c r="F8" s="103">
        <v>186370.99999999997</v>
      </c>
      <c r="G8" s="104">
        <v>-76.268391669525101</v>
      </c>
    </row>
    <row r="9" spans="1:7" x14ac:dyDescent="0.2">
      <c r="A9" s="100" t="s">
        <v>6</v>
      </c>
      <c r="B9" s="103">
        <v>2723508.6295420942</v>
      </c>
      <c r="C9" s="103">
        <v>6116014.1642991332</v>
      </c>
      <c r="D9" s="104">
        <v>-55.469222987743102</v>
      </c>
      <c r="E9" s="103">
        <v>21935014.164631687</v>
      </c>
      <c r="F9" s="103">
        <v>61786807.31981764</v>
      </c>
      <c r="G9" s="104">
        <v>-64.498871011261699</v>
      </c>
    </row>
    <row r="10" spans="1:7" x14ac:dyDescent="0.2">
      <c r="A10" s="100" t="s">
        <v>7</v>
      </c>
      <c r="B10" s="103">
        <v>87855.11708200365</v>
      </c>
      <c r="C10" s="103">
        <v>197290.7794935228</v>
      </c>
      <c r="D10" s="104">
        <v>-55.469222987743301</v>
      </c>
      <c r="E10" s="103">
        <v>59931.732690250508</v>
      </c>
      <c r="F10" s="103">
        <v>169278.92416388396</v>
      </c>
      <c r="G10" s="104">
        <v>-64.595868631449505</v>
      </c>
    </row>
    <row r="11" spans="1:7" x14ac:dyDescent="0.2">
      <c r="A11" s="99"/>
      <c r="B11" s="105"/>
      <c r="C11" s="105"/>
      <c r="D11" s="106"/>
      <c r="E11" s="105"/>
      <c r="F11" s="105"/>
      <c r="G11" s="106"/>
    </row>
    <row r="12" spans="1:7" x14ac:dyDescent="0.2">
      <c r="A12" s="100" t="s">
        <v>10</v>
      </c>
      <c r="B12" s="105"/>
      <c r="C12" s="105"/>
      <c r="D12" s="106"/>
      <c r="E12" s="105"/>
      <c r="F12" s="105"/>
      <c r="G12" s="106"/>
    </row>
    <row r="13" spans="1:7" x14ac:dyDescent="0.2">
      <c r="A13" s="100" t="s">
        <v>11</v>
      </c>
      <c r="B13" s="103">
        <v>105681.8372851786</v>
      </c>
      <c r="C13" s="103">
        <v>308844.19170846295</v>
      </c>
      <c r="D13" s="104">
        <v>-65.781504032642403</v>
      </c>
      <c r="E13" s="103">
        <v>963021.00114487007</v>
      </c>
      <c r="F13" s="103">
        <v>3326507.3259678218</v>
      </c>
      <c r="G13" s="104">
        <v>-71.050086268344899</v>
      </c>
    </row>
    <row r="14" spans="1:7" x14ac:dyDescent="0.2">
      <c r="A14" s="100" t="s">
        <v>12</v>
      </c>
      <c r="B14" s="103">
        <v>90876.984848441396</v>
      </c>
      <c r="C14" s="103">
        <v>227667.41264421228</v>
      </c>
      <c r="D14" s="104">
        <v>-60.083446377782799</v>
      </c>
      <c r="E14" s="103">
        <v>770933.64636461332</v>
      </c>
      <c r="F14" s="103">
        <v>2533401.6843033074</v>
      </c>
      <c r="G14" s="104">
        <v>-69.569229737974894</v>
      </c>
    </row>
    <row r="15" spans="1:7" x14ac:dyDescent="0.2">
      <c r="A15" s="100" t="s">
        <v>13</v>
      </c>
      <c r="B15" s="103">
        <v>1779.4027124487873</v>
      </c>
      <c r="C15" s="103">
        <v>18401.523042737612</v>
      </c>
      <c r="D15" s="104">
        <v>-90.330133498645097</v>
      </c>
      <c r="E15" s="103">
        <v>43624.729511303492</v>
      </c>
      <c r="F15" s="103">
        <v>179525.06311424347</v>
      </c>
      <c r="G15" s="104">
        <v>-75.699922476260497</v>
      </c>
    </row>
    <row r="16" spans="1:7" x14ac:dyDescent="0.2">
      <c r="A16" s="99"/>
      <c r="B16" s="105" t="s">
        <v>298</v>
      </c>
      <c r="C16" s="105" t="s">
        <v>298</v>
      </c>
      <c r="D16" s="106" t="s">
        <v>298</v>
      </c>
      <c r="E16" s="105" t="s">
        <v>298</v>
      </c>
      <c r="F16" s="105" t="s">
        <v>298</v>
      </c>
      <c r="G16" s="106" t="s">
        <v>298</v>
      </c>
    </row>
    <row r="17" spans="1:7" x14ac:dyDescent="0.2">
      <c r="A17" s="100" t="s">
        <v>14</v>
      </c>
      <c r="B17" s="103">
        <v>3568.629562665204</v>
      </c>
      <c r="C17" s="103">
        <v>103070.50388651027</v>
      </c>
      <c r="D17" s="104">
        <v>-96.5376810745055</v>
      </c>
      <c r="E17" s="103">
        <v>280865.72042877076</v>
      </c>
      <c r="F17" s="103">
        <v>1135672.1504867689</v>
      </c>
      <c r="G17" s="104">
        <v>-75.268767460011503</v>
      </c>
    </row>
    <row r="18" spans="1:7" x14ac:dyDescent="0.2">
      <c r="A18" s="100" t="s">
        <v>15</v>
      </c>
      <c r="B18" s="103">
        <v>2485.3383142648481</v>
      </c>
      <c r="C18" s="103">
        <v>64779.448652721891</v>
      </c>
      <c r="D18" s="104">
        <v>-96.163384582680607</v>
      </c>
      <c r="E18" s="103">
        <v>185607.49990663517</v>
      </c>
      <c r="F18" s="103">
        <v>718637.18553416117</v>
      </c>
      <c r="G18" s="104">
        <v>-74.172293941528594</v>
      </c>
    </row>
    <row r="19" spans="1:7" x14ac:dyDescent="0.2">
      <c r="A19" s="100" t="s">
        <v>16</v>
      </c>
      <c r="B19" s="103">
        <v>484.45229970534677</v>
      </c>
      <c r="C19" s="103">
        <v>6221.2554824425542</v>
      </c>
      <c r="D19" s="104">
        <v>-92.212949603620103</v>
      </c>
      <c r="E19" s="103">
        <v>16354.443865690728</v>
      </c>
      <c r="F19" s="103">
        <v>75283.476302864408</v>
      </c>
      <c r="G19" s="104">
        <v>-78.276184006305698</v>
      </c>
    </row>
    <row r="20" spans="1:7" x14ac:dyDescent="0.2">
      <c r="A20" s="99"/>
      <c r="B20" s="105" t="s">
        <v>298</v>
      </c>
      <c r="C20" s="105" t="s">
        <v>298</v>
      </c>
      <c r="D20" s="106" t="s">
        <v>298</v>
      </c>
      <c r="E20" s="105" t="s">
        <v>298</v>
      </c>
      <c r="F20" s="105" t="s">
        <v>298</v>
      </c>
      <c r="G20" s="106" t="s">
        <v>298</v>
      </c>
    </row>
    <row r="21" spans="1:7" x14ac:dyDescent="0.2">
      <c r="A21" s="100" t="s">
        <v>17</v>
      </c>
      <c r="B21" s="103">
        <v>87225.750700872595</v>
      </c>
      <c r="C21" s="103">
        <v>225259.14393159517</v>
      </c>
      <c r="D21" s="104">
        <v>-61.277598245973699</v>
      </c>
      <c r="E21" s="103">
        <v>671778.64176495757</v>
      </c>
      <c r="F21" s="103">
        <v>2488628.7515965253</v>
      </c>
      <c r="G21" s="104">
        <v>-73.006072467257596</v>
      </c>
    </row>
    <row r="22" spans="1:7" x14ac:dyDescent="0.2">
      <c r="A22" s="100" t="s">
        <v>18</v>
      </c>
      <c r="B22" s="103">
        <v>86115.663080369428</v>
      </c>
      <c r="C22" s="103">
        <v>220624.81107321827</v>
      </c>
      <c r="D22" s="104">
        <v>-60.967371411463603</v>
      </c>
      <c r="E22" s="103">
        <v>658972.20155044412</v>
      </c>
      <c r="F22" s="103">
        <v>2449124.0292662564</v>
      </c>
      <c r="G22" s="104">
        <v>-73.093555341585997</v>
      </c>
    </row>
    <row r="23" spans="1:7" x14ac:dyDescent="0.2">
      <c r="A23" s="100" t="s">
        <v>19</v>
      </c>
      <c r="B23" s="103">
        <v>73615.535758197293</v>
      </c>
      <c r="C23" s="103">
        <v>155897.78765073066</v>
      </c>
      <c r="D23" s="104">
        <v>-52.779614856932</v>
      </c>
      <c r="E23" s="103">
        <v>502568.4484189052</v>
      </c>
      <c r="F23" s="103">
        <v>1772108.4142769084</v>
      </c>
      <c r="G23" s="104">
        <v>-71.640084524739805</v>
      </c>
    </row>
    <row r="24" spans="1:7" x14ac:dyDescent="0.2">
      <c r="A24" s="100" t="s">
        <v>20</v>
      </c>
      <c r="B24" s="103">
        <v>758.80209692643859</v>
      </c>
      <c r="C24" s="103">
        <v>7928.0673172430525</v>
      </c>
      <c r="D24" s="104">
        <v>-90.428914556816494</v>
      </c>
      <c r="E24" s="103">
        <v>18749.04678131434</v>
      </c>
      <c r="F24" s="103">
        <v>88445.178434437694</v>
      </c>
      <c r="G24" s="104">
        <v>-78.801504939907403</v>
      </c>
    </row>
    <row r="25" spans="1:7" x14ac:dyDescent="0.2">
      <c r="A25" s="99"/>
      <c r="B25" s="105" t="s">
        <v>298</v>
      </c>
      <c r="C25" s="105" t="s">
        <v>298</v>
      </c>
      <c r="D25" s="106" t="s">
        <v>298</v>
      </c>
      <c r="E25" s="105" t="s">
        <v>298</v>
      </c>
      <c r="F25" s="105" t="s">
        <v>298</v>
      </c>
      <c r="G25" s="106" t="s">
        <v>298</v>
      </c>
    </row>
    <row r="26" spans="1:7" x14ac:dyDescent="0.2">
      <c r="A26" s="100" t="s">
        <v>21</v>
      </c>
      <c r="B26" s="103">
        <v>1011.1938367897743</v>
      </c>
      <c r="C26" s="103">
        <v>4506.0824640047085</v>
      </c>
      <c r="D26" s="104">
        <v>-77.559357937469002</v>
      </c>
      <c r="E26" s="103">
        <v>12209.57710360376</v>
      </c>
      <c r="F26" s="103">
        <v>42603.239592941383</v>
      </c>
      <c r="G26" s="104">
        <v>-71.341200293071907</v>
      </c>
    </row>
    <row r="27" spans="1:7" x14ac:dyDescent="0.2">
      <c r="A27" s="100" t="s">
        <v>22</v>
      </c>
      <c r="B27" s="103">
        <v>338.43145415719175</v>
      </c>
      <c r="C27" s="103">
        <v>915.42319383822155</v>
      </c>
      <c r="D27" s="104">
        <v>-63.030054685614502</v>
      </c>
      <c r="E27" s="103">
        <v>3149.6571656824262</v>
      </c>
      <c r="F27" s="103">
        <v>7563.2631174192502</v>
      </c>
      <c r="G27" s="104">
        <v>-58.355843016642801</v>
      </c>
    </row>
    <row r="28" spans="1:7" x14ac:dyDescent="0.2">
      <c r="A28" s="100" t="s">
        <v>23</v>
      </c>
      <c r="B28" s="103">
        <v>250.41710367026749</v>
      </c>
      <c r="C28" s="103">
        <v>1684.2630124804077</v>
      </c>
      <c r="D28" s="104">
        <v>-85.131947812504706</v>
      </c>
      <c r="E28" s="103">
        <v>3978.3066044587299</v>
      </c>
      <c r="F28" s="103">
        <v>18063.937879407469</v>
      </c>
      <c r="G28" s="104">
        <v>-77.976526319912097</v>
      </c>
    </row>
    <row r="29" spans="1:7" x14ac:dyDescent="0.2">
      <c r="A29" s="99"/>
      <c r="B29" s="105" t="s">
        <v>298</v>
      </c>
      <c r="C29" s="105" t="s">
        <v>298</v>
      </c>
      <c r="D29" s="106" t="s">
        <v>298</v>
      </c>
      <c r="E29" s="105" t="s">
        <v>298</v>
      </c>
      <c r="F29" s="105" t="s">
        <v>298</v>
      </c>
      <c r="G29" s="106" t="s">
        <v>298</v>
      </c>
    </row>
    <row r="30" spans="1:7" x14ac:dyDescent="0.2">
      <c r="A30" s="108" t="s">
        <v>24</v>
      </c>
      <c r="B30" s="103">
        <v>1206.900357595536</v>
      </c>
      <c r="C30" s="103">
        <v>5733.4321699354514</v>
      </c>
      <c r="D30" s="104">
        <v>-78.949775251128102</v>
      </c>
      <c r="E30" s="103">
        <v>14516.840228215606</v>
      </c>
      <c r="F30" s="103">
        <v>59809.78785147304</v>
      </c>
      <c r="G30" s="104">
        <v>-75.728320146753305</v>
      </c>
    </row>
    <row r="31" spans="1:7" x14ac:dyDescent="0.2">
      <c r="A31" s="108" t="s">
        <v>25</v>
      </c>
      <c r="B31" s="103">
        <v>391.66203588960144</v>
      </c>
      <c r="C31" s="103">
        <v>1375.4278773783028</v>
      </c>
      <c r="D31" s="104">
        <v>-71.524349452902896</v>
      </c>
      <c r="E31" s="103">
        <v>3762.0421697818083</v>
      </c>
      <c r="F31" s="103">
        <v>11599.659988291265</v>
      </c>
      <c r="G31" s="104">
        <v>-67.567651348580696</v>
      </c>
    </row>
    <row r="32" spans="1:7" x14ac:dyDescent="0.2">
      <c r="A32" s="108" t="s">
        <v>26</v>
      </c>
      <c r="B32" s="103">
        <v>385.22278616951388</v>
      </c>
      <c r="C32" s="103">
        <v>2597.4163538676057</v>
      </c>
      <c r="D32" s="104">
        <v>-85.169001280987999</v>
      </c>
      <c r="E32" s="103">
        <v>5548.4198660118145</v>
      </c>
      <c r="F32" s="103">
        <v>28662.638944716484</v>
      </c>
      <c r="G32" s="104">
        <v>-80.642327188667394</v>
      </c>
    </row>
    <row r="33" spans="1:7" x14ac:dyDescent="0.2">
      <c r="A33" s="99"/>
      <c r="B33" s="105" t="s">
        <v>298</v>
      </c>
      <c r="C33" s="105" t="s">
        <v>298</v>
      </c>
      <c r="D33" s="106" t="s">
        <v>298</v>
      </c>
      <c r="E33" s="105" t="s">
        <v>298</v>
      </c>
      <c r="F33" s="105" t="s">
        <v>298</v>
      </c>
      <c r="G33" s="106" t="s">
        <v>298</v>
      </c>
    </row>
    <row r="34" spans="1:7" x14ac:dyDescent="0.2">
      <c r="A34" s="100" t="s">
        <v>27</v>
      </c>
      <c r="B34" s="103">
        <v>46707.943276075646</v>
      </c>
      <c r="C34" s="103">
        <v>127322.62769563381</v>
      </c>
      <c r="D34" s="104">
        <v>-63.315284862223002</v>
      </c>
      <c r="E34" s="103">
        <v>379095.76812452561</v>
      </c>
      <c r="F34" s="103">
        <v>1251170.8504408896</v>
      </c>
      <c r="G34" s="104">
        <v>-69.700719290979393</v>
      </c>
    </row>
    <row r="35" spans="1:7" x14ac:dyDescent="0.2">
      <c r="A35" s="100" t="s">
        <v>28</v>
      </c>
      <c r="B35" s="103">
        <v>41931.467715530627</v>
      </c>
      <c r="C35" s="103">
        <v>110573.77844806957</v>
      </c>
      <c r="D35" s="104">
        <v>-62.078289894720797</v>
      </c>
      <c r="E35" s="103">
        <v>332200.33318483923</v>
      </c>
      <c r="F35" s="103">
        <v>1110599.8329988085</v>
      </c>
      <c r="G35" s="104">
        <v>-70.088206092392298</v>
      </c>
    </row>
    <row r="36" spans="1:7" x14ac:dyDescent="0.2">
      <c r="A36" s="100" t="s">
        <v>29</v>
      </c>
      <c r="B36" s="103">
        <v>11868.099695344614</v>
      </c>
      <c r="C36" s="103">
        <v>42049.617176652857</v>
      </c>
      <c r="D36" s="104">
        <v>-71.775962559929994</v>
      </c>
      <c r="E36" s="103">
        <v>116226.87827678575</v>
      </c>
      <c r="F36" s="103">
        <v>400596.97560828854</v>
      </c>
      <c r="G36" s="104">
        <v>-70.986581189161399</v>
      </c>
    </row>
    <row r="37" spans="1:7" x14ac:dyDescent="0.2">
      <c r="A37" s="100" t="s">
        <v>30</v>
      </c>
      <c r="B37" s="103">
        <v>37802.140315500423</v>
      </c>
      <c r="C37" s="103">
        <v>79105.824176359587</v>
      </c>
      <c r="D37" s="104">
        <v>-52.213202113634701</v>
      </c>
      <c r="E37" s="103">
        <v>264896.18637586758</v>
      </c>
      <c r="F37" s="103">
        <v>793165.37546759099</v>
      </c>
      <c r="G37" s="104">
        <v>-66.602653800954897</v>
      </c>
    </row>
    <row r="38" spans="1:7" x14ac:dyDescent="0.2">
      <c r="A38" s="108" t="s">
        <v>31</v>
      </c>
      <c r="B38" s="103">
        <v>578.63086046218007</v>
      </c>
      <c r="C38" s="103">
        <v>4172.5714091569762</v>
      </c>
      <c r="D38" s="104">
        <v>-86.132511496571695</v>
      </c>
      <c r="E38" s="103">
        <v>10758.029033759911</v>
      </c>
      <c r="F38" s="103">
        <v>43542.631363871224</v>
      </c>
      <c r="G38" s="104">
        <v>-75.293112297558096</v>
      </c>
    </row>
    <row r="39" spans="1:7" x14ac:dyDescent="0.2">
      <c r="A39" s="109"/>
      <c r="B39" s="105" t="s">
        <v>298</v>
      </c>
      <c r="C39" s="105" t="s">
        <v>298</v>
      </c>
      <c r="D39" s="106" t="s">
        <v>298</v>
      </c>
      <c r="E39" s="105" t="s">
        <v>298</v>
      </c>
      <c r="F39" s="105" t="s">
        <v>298</v>
      </c>
      <c r="G39" s="106" t="s">
        <v>298</v>
      </c>
    </row>
    <row r="40" spans="1:7" x14ac:dyDescent="0.2">
      <c r="A40" s="108" t="s">
        <v>32</v>
      </c>
      <c r="B40" s="103">
        <v>132647.47572360982</v>
      </c>
      <c r="C40" s="103">
        <v>406210.10990090662</v>
      </c>
      <c r="D40" s="104">
        <v>-67.345107251031095</v>
      </c>
      <c r="E40" s="103">
        <v>1211361.9618614092</v>
      </c>
      <c r="F40" s="103">
        <v>4338437.3550239643</v>
      </c>
      <c r="G40" s="104">
        <v>-72.078380699478402</v>
      </c>
    </row>
    <row r="41" spans="1:7" x14ac:dyDescent="0.2">
      <c r="A41" s="108" t="s">
        <v>33</v>
      </c>
      <c r="B41" s="103">
        <v>117842.62328687782</v>
      </c>
      <c r="C41" s="103">
        <v>325033.33083669638</v>
      </c>
      <c r="D41" s="104">
        <v>-63.744449535827897</v>
      </c>
      <c r="E41" s="103">
        <v>1019274.6070806913</v>
      </c>
      <c r="F41" s="103">
        <v>3545331.7133594244</v>
      </c>
      <c r="G41" s="104">
        <v>-71.250232996819804</v>
      </c>
    </row>
    <row r="42" spans="1:7" x14ac:dyDescent="0.2">
      <c r="A42" s="108" t="s">
        <v>34</v>
      </c>
      <c r="B42" s="103">
        <v>14804.852436743835</v>
      </c>
      <c r="C42" s="103">
        <v>81176.779064142465</v>
      </c>
      <c r="D42" s="104">
        <v>-81.762207607367998</v>
      </c>
      <c r="E42" s="103">
        <v>192087.35478021338</v>
      </c>
      <c r="F42" s="103">
        <v>793105.64166459267</v>
      </c>
      <c r="G42" s="104">
        <v>-75.7803570307412</v>
      </c>
    </row>
    <row r="43" spans="1:7" x14ac:dyDescent="0.2">
      <c r="A43" s="100" t="s">
        <v>35</v>
      </c>
      <c r="B43" s="103">
        <v>205510.09272633388</v>
      </c>
      <c r="C43" s="103">
        <v>529741.32419581607</v>
      </c>
      <c r="D43" s="104">
        <v>-61.205576506927699</v>
      </c>
      <c r="E43" s="103">
        <v>1730917.4804017986</v>
      </c>
      <c r="F43" s="103">
        <v>5836475.5826862296</v>
      </c>
      <c r="G43" s="104">
        <v>-70.343104226521106</v>
      </c>
    </row>
    <row r="44" spans="1:7" x14ac:dyDescent="0.2">
      <c r="A44" s="100" t="s">
        <v>36</v>
      </c>
      <c r="B44" s="103">
        <v>18014.367845665649</v>
      </c>
      <c r="C44" s="103">
        <v>104136.19834987621</v>
      </c>
      <c r="D44" s="104">
        <v>-82.701147025608606</v>
      </c>
      <c r="E44" s="103">
        <v>251378.12782394025</v>
      </c>
      <c r="F44" s="103">
        <v>1035363.4566393531</v>
      </c>
      <c r="G44" s="104">
        <v>-75.720784212349997</v>
      </c>
    </row>
    <row r="45" spans="1:7" x14ac:dyDescent="0.2">
      <c r="A45" s="100" t="s">
        <v>37</v>
      </c>
      <c r="B45" s="107">
        <v>1.0929102200869685</v>
      </c>
      <c r="C45" s="107">
        <v>1.2149060687711108</v>
      </c>
      <c r="D45" s="27">
        <v>-10.0415869028906</v>
      </c>
      <c r="E45" s="107">
        <v>1.164560224440824</v>
      </c>
      <c r="F45" s="107">
        <v>1.202718418796862</v>
      </c>
      <c r="G45" s="27">
        <v>-3.1726623422138598</v>
      </c>
    </row>
    <row r="46" spans="1:7" x14ac:dyDescent="0.2">
      <c r="A46" s="99"/>
      <c r="B46" s="105" t="s">
        <v>298</v>
      </c>
      <c r="C46" s="105" t="s">
        <v>298</v>
      </c>
      <c r="D46" s="106" t="s">
        <v>298</v>
      </c>
      <c r="E46" s="105" t="s">
        <v>298</v>
      </c>
      <c r="F46" s="105" t="s">
        <v>298</v>
      </c>
      <c r="G46" s="106" t="s">
        <v>298</v>
      </c>
    </row>
    <row r="47" spans="1:7" x14ac:dyDescent="0.2">
      <c r="A47" s="100" t="s">
        <v>38</v>
      </c>
      <c r="B47" s="105" t="s">
        <v>298</v>
      </c>
      <c r="C47" s="105" t="s">
        <v>298</v>
      </c>
      <c r="D47" s="106" t="s">
        <v>298</v>
      </c>
      <c r="E47" s="105" t="s">
        <v>298</v>
      </c>
      <c r="F47" s="105" t="s">
        <v>298</v>
      </c>
      <c r="G47" s="106" t="s">
        <v>298</v>
      </c>
    </row>
    <row r="48" spans="1:7" x14ac:dyDescent="0.2">
      <c r="A48" s="100" t="s">
        <v>39</v>
      </c>
      <c r="B48" s="107">
        <v>12.184387438283073</v>
      </c>
      <c r="C48" s="107">
        <v>9.648573970139843</v>
      </c>
      <c r="D48" s="104">
        <v>26.281743561183202</v>
      </c>
      <c r="E48" s="107">
        <v>11.06652356895111</v>
      </c>
      <c r="F48" s="107">
        <v>8.9913059613657094</v>
      </c>
      <c r="G48" s="104">
        <v>23.080269056600901</v>
      </c>
    </row>
    <row r="49" spans="1:7" x14ac:dyDescent="0.2">
      <c r="A49" s="99"/>
      <c r="B49" s="105" t="s">
        <v>298</v>
      </c>
      <c r="C49" s="105" t="s">
        <v>298</v>
      </c>
      <c r="D49" s="106" t="s">
        <v>298</v>
      </c>
      <c r="E49" s="105" t="s">
        <v>298</v>
      </c>
      <c r="F49" s="105" t="s">
        <v>298</v>
      </c>
      <c r="G49" s="106" t="s">
        <v>298</v>
      </c>
    </row>
    <row r="50" spans="1:7" ht="14.25" x14ac:dyDescent="0.2">
      <c r="A50" s="16" t="s">
        <v>40</v>
      </c>
      <c r="B50" s="105" t="s">
        <v>298</v>
      </c>
      <c r="C50" s="105" t="s">
        <v>298</v>
      </c>
      <c r="D50" s="106" t="s">
        <v>298</v>
      </c>
      <c r="E50" s="105" t="s">
        <v>298</v>
      </c>
      <c r="F50" s="105" t="s">
        <v>298</v>
      </c>
      <c r="G50" s="106" t="s">
        <v>298</v>
      </c>
    </row>
    <row r="51" spans="1:7" x14ac:dyDescent="0.2">
      <c r="A51" s="16" t="s">
        <v>41</v>
      </c>
      <c r="B51" s="22">
        <v>81941.426485039425</v>
      </c>
      <c r="C51" s="17">
        <v>324732.70356589986</v>
      </c>
      <c r="D51" s="29">
        <v>-74.766500082918</v>
      </c>
      <c r="E51" s="22">
        <v>936996.96737965872</v>
      </c>
      <c r="F51" s="17">
        <v>3644422.0343482932</v>
      </c>
      <c r="G51" s="29">
        <v>-74.289559262111794</v>
      </c>
    </row>
    <row r="52" spans="1:7" x14ac:dyDescent="0.2">
      <c r="A52" s="16" t="s">
        <v>42</v>
      </c>
      <c r="B52" s="22">
        <v>68203.955879455913</v>
      </c>
      <c r="C52" s="17">
        <v>272429.98972020624</v>
      </c>
      <c r="D52" s="29">
        <v>-74.964593307255399</v>
      </c>
      <c r="E52" s="22">
        <v>789040.62662378221</v>
      </c>
      <c r="F52" s="17">
        <v>3089514.6031404142</v>
      </c>
      <c r="G52" s="29">
        <v>-74.460692763136905</v>
      </c>
    </row>
    <row r="53" spans="1:7" x14ac:dyDescent="0.2">
      <c r="A53" s="16" t="s">
        <v>43</v>
      </c>
      <c r="B53" s="22">
        <v>47792.797815127495</v>
      </c>
      <c r="C53" s="17">
        <v>108689.6186626065</v>
      </c>
      <c r="D53" s="29">
        <v>-56.028185209218996</v>
      </c>
      <c r="E53" s="22">
        <v>357160.38216292561</v>
      </c>
      <c r="F53" s="17">
        <v>1186000.5075655074</v>
      </c>
      <c r="G53" s="29">
        <v>-69.885309501589902</v>
      </c>
    </row>
    <row r="54" spans="1:7" x14ac:dyDescent="0.2">
      <c r="A54" s="16" t="s">
        <v>44</v>
      </c>
      <c r="B54" s="22">
        <v>40557.573066651115</v>
      </c>
      <c r="C54" s="17">
        <v>86733.544768171865</v>
      </c>
      <c r="D54" s="29">
        <v>-53.238884476523403</v>
      </c>
      <c r="E54" s="22">
        <v>289105.26476720715</v>
      </c>
      <c r="F54" s="17">
        <v>953540.51155520848</v>
      </c>
      <c r="G54" s="29">
        <v>-69.680861875948906</v>
      </c>
    </row>
    <row r="55" spans="1:7" x14ac:dyDescent="0.2">
      <c r="A55" s="16" t="s">
        <v>45</v>
      </c>
      <c r="B55" s="22">
        <v>21852.060019914774</v>
      </c>
      <c r="C55" s="17">
        <v>51807.340673435072</v>
      </c>
      <c r="D55" s="29">
        <v>-57.820533276050398</v>
      </c>
      <c r="E55" s="22">
        <v>183006.48921004904</v>
      </c>
      <c r="F55" s="17">
        <v>676670.30966477748</v>
      </c>
      <c r="G55" s="29">
        <v>-72.954851632147097</v>
      </c>
    </row>
    <row r="56" spans="1:7" x14ac:dyDescent="0.2">
      <c r="A56" s="40" t="s">
        <v>46</v>
      </c>
      <c r="B56" s="23">
        <v>18134.286186032361</v>
      </c>
      <c r="C56" s="24">
        <v>40170.974993909389</v>
      </c>
      <c r="D56" s="30">
        <v>-54.857241605955998</v>
      </c>
      <c r="E56" s="23">
        <v>144843.37084617041</v>
      </c>
      <c r="F56" s="24">
        <v>533154.14113461319</v>
      </c>
      <c r="G56" s="30">
        <v>-72.832740164424706</v>
      </c>
    </row>
    <row r="57" spans="1:7" x14ac:dyDescent="0.2">
      <c r="A57" s="41" t="s">
        <v>47</v>
      </c>
      <c r="B57" s="110"/>
      <c r="C57" s="110"/>
      <c r="D57" s="111"/>
      <c r="E57" s="110"/>
      <c r="F57" s="110"/>
      <c r="G57" s="111"/>
    </row>
    <row r="58" spans="1:7" x14ac:dyDescent="0.2">
      <c r="B58" s="112"/>
      <c r="C58" s="112"/>
      <c r="D58" s="112"/>
      <c r="E58" s="112"/>
      <c r="F58" s="112"/>
      <c r="G58" s="112"/>
    </row>
    <row r="59" spans="1:7" x14ac:dyDescent="0.2">
      <c r="A59" s="283" t="s">
        <v>110</v>
      </c>
      <c r="B59" s="283"/>
      <c r="C59" s="283"/>
      <c r="D59" s="283"/>
      <c r="E59" s="283"/>
      <c r="F59" s="283"/>
      <c r="G59" s="283"/>
    </row>
    <row r="60" spans="1:7" x14ac:dyDescent="0.2">
      <c r="A60" s="112"/>
      <c r="B60" s="112"/>
      <c r="C60" s="112"/>
      <c r="D60" s="112"/>
      <c r="E60" s="112"/>
      <c r="F60" s="112"/>
      <c r="G60" s="112"/>
    </row>
    <row r="61" spans="1:7" x14ac:dyDescent="0.2">
      <c r="A61" s="4"/>
      <c r="B61" s="279" t="s">
        <v>219</v>
      </c>
      <c r="C61" s="280"/>
      <c r="D61" s="281"/>
      <c r="E61" s="5" t="s">
        <v>1</v>
      </c>
      <c r="F61" s="5"/>
      <c r="G61" s="6"/>
    </row>
    <row r="62" spans="1:7" ht="18.75" customHeight="1" x14ac:dyDescent="0.2">
      <c r="A62" s="7"/>
      <c r="B62" s="8" t="s">
        <v>296</v>
      </c>
      <c r="C62" s="9">
        <v>2019</v>
      </c>
      <c r="D62" s="10" t="s">
        <v>2</v>
      </c>
      <c r="E62" s="8" t="s">
        <v>296</v>
      </c>
      <c r="F62" s="9">
        <v>2019</v>
      </c>
      <c r="G62" s="10" t="s">
        <v>2</v>
      </c>
    </row>
    <row r="63" spans="1:7" x14ac:dyDescent="0.2">
      <c r="A63" s="113"/>
      <c r="B63" s="49"/>
      <c r="C63" s="17"/>
      <c r="D63" s="114"/>
      <c r="E63" s="49"/>
      <c r="F63" s="17"/>
      <c r="G63" s="115"/>
    </row>
    <row r="64" spans="1:7" x14ac:dyDescent="0.2">
      <c r="A64" s="16" t="s">
        <v>49</v>
      </c>
      <c r="B64" s="49"/>
      <c r="C64" s="17"/>
      <c r="D64" s="114"/>
      <c r="E64" s="49"/>
      <c r="F64" s="17"/>
      <c r="G64" s="115"/>
    </row>
    <row r="65" spans="1:27" s="122" customFormat="1" x14ac:dyDescent="0.2">
      <c r="A65" s="16" t="s">
        <v>50</v>
      </c>
      <c r="B65" s="51">
        <v>42.741217694090523</v>
      </c>
      <c r="C65" s="49">
        <v>8153.6973355432101</v>
      </c>
      <c r="D65" s="58">
        <v>-99.475805687466803</v>
      </c>
      <c r="E65" s="51">
        <v>20101.5405295409</v>
      </c>
      <c r="F65" s="49">
        <v>107411.32271974505</v>
      </c>
      <c r="G65" s="58">
        <v>-81.285454810020994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s="122" customFormat="1" x14ac:dyDescent="0.2">
      <c r="A66" s="16" t="s">
        <v>51</v>
      </c>
      <c r="B66" s="51">
        <v>50034.297238784049</v>
      </c>
      <c r="C66" s="49">
        <v>98593.023589063043</v>
      </c>
      <c r="D66" s="59">
        <v>-49.251685953635402</v>
      </c>
      <c r="E66" s="51">
        <v>330877.11192046176</v>
      </c>
      <c r="F66" s="49">
        <v>802533.68110822607</v>
      </c>
      <c r="G66" s="29">
        <v>-58.770937630486699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s="122" customFormat="1" x14ac:dyDescent="0.2">
      <c r="A67" s="16" t="s">
        <v>52</v>
      </c>
      <c r="B67" s="51">
        <v>2455.7034298217418</v>
      </c>
      <c r="C67" s="49">
        <v>8248.7671990582257</v>
      </c>
      <c r="D67" s="59">
        <v>-70.229449194515794</v>
      </c>
      <c r="E67" s="51">
        <v>25264.212603484211</v>
      </c>
      <c r="F67" s="49">
        <v>81649.720158882774</v>
      </c>
      <c r="G67" s="29">
        <v>-69.057808704889098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s="122" customFormat="1" x14ac:dyDescent="0.2">
      <c r="A68" s="65" t="s">
        <v>53</v>
      </c>
      <c r="B68" s="51">
        <v>31047.577472932331</v>
      </c>
      <c r="C68" s="49">
        <v>76934.112409750902</v>
      </c>
      <c r="D68" s="59">
        <v>-59.643938819267802</v>
      </c>
      <c r="E68" s="51">
        <v>242012.5837154896</v>
      </c>
      <c r="F68" s="49">
        <v>834540.27738975477</v>
      </c>
      <c r="G68" s="29">
        <v>-71.000490896323399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s="122" customFormat="1" x14ac:dyDescent="0.2">
      <c r="A69" s="65" t="s">
        <v>54</v>
      </c>
      <c r="B69" s="51">
        <v>1065.7265916826457</v>
      </c>
      <c r="C69" s="49">
        <v>4645.7057027694946</v>
      </c>
      <c r="D69" s="59">
        <v>-77.059963332431394</v>
      </c>
      <c r="E69" s="51">
        <v>13529.505477547114</v>
      </c>
      <c r="F69" s="49">
        <v>42781.96486906505</v>
      </c>
      <c r="G69" s="29">
        <v>-68.3756799881576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s="122" customFormat="1" x14ac:dyDescent="0.2">
      <c r="A70" s="65" t="s">
        <v>55</v>
      </c>
      <c r="B70" s="51">
        <v>1014.0081561799619</v>
      </c>
      <c r="C70" s="49">
        <v>4783.3708264956786</v>
      </c>
      <c r="D70" s="59">
        <v>-78.801389376645304</v>
      </c>
      <c r="E70" s="51">
        <v>14818.602289009596</v>
      </c>
      <c r="F70" s="49">
        <v>42173.150240167481</v>
      </c>
      <c r="G70" s="29">
        <v>-64.862472438931704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s="122" customFormat="1" x14ac:dyDescent="0.2">
      <c r="A71" s="65" t="s">
        <v>56</v>
      </c>
      <c r="B71" s="51">
        <v>3339.642998946732</v>
      </c>
      <c r="C71" s="49">
        <v>8831.8628357495436</v>
      </c>
      <c r="D71" s="59">
        <v>-62.186425887089698</v>
      </c>
      <c r="E71" s="51">
        <v>31150.013689925876</v>
      </c>
      <c r="F71" s="49">
        <v>95236.880724767689</v>
      </c>
      <c r="G71" s="29">
        <v>-67.292068521281493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s="122" customFormat="1" x14ac:dyDescent="0.2">
      <c r="A72" s="65" t="s">
        <v>57</v>
      </c>
      <c r="B72" s="51">
        <v>798.61451697049392</v>
      </c>
      <c r="C72" s="49">
        <v>3062.9862087789006</v>
      </c>
      <c r="D72" s="59">
        <v>-73.926930696535095</v>
      </c>
      <c r="E72" s="51">
        <v>10233.081981321489</v>
      </c>
      <c r="F72" s="49">
        <v>34500.823906623045</v>
      </c>
      <c r="G72" s="29">
        <v>-70.339601138171403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s="122" customFormat="1" x14ac:dyDescent="0.2">
      <c r="A73" s="65" t="s">
        <v>58</v>
      </c>
      <c r="B73" s="51">
        <v>4349.4396849952009</v>
      </c>
      <c r="C73" s="49">
        <v>12831.267504940439</v>
      </c>
      <c r="D73" s="59">
        <v>-66.102805640046597</v>
      </c>
      <c r="E73" s="51">
        <v>46051.488459918095</v>
      </c>
      <c r="F73" s="49">
        <v>131589.84391506726</v>
      </c>
      <c r="G73" s="29">
        <v>-65.003766939915707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">
      <c r="A74" s="16"/>
      <c r="B74" s="49" t="s">
        <v>298</v>
      </c>
      <c r="C74" s="49" t="s">
        <v>298</v>
      </c>
      <c r="D74" s="60" t="s">
        <v>298</v>
      </c>
      <c r="E74" s="49" t="s">
        <v>298</v>
      </c>
      <c r="F74" s="49" t="s">
        <v>298</v>
      </c>
      <c r="G74" s="26" t="s">
        <v>298</v>
      </c>
    </row>
    <row r="75" spans="1:27" ht="14.25" x14ac:dyDescent="0.2">
      <c r="A75" s="16" t="s">
        <v>59</v>
      </c>
      <c r="B75" s="49" t="s">
        <v>298</v>
      </c>
      <c r="C75" s="49" t="s">
        <v>298</v>
      </c>
      <c r="D75" s="60" t="s">
        <v>298</v>
      </c>
      <c r="E75" s="49" t="s">
        <v>298</v>
      </c>
      <c r="F75" s="49" t="s">
        <v>298</v>
      </c>
      <c r="G75" s="26" t="s">
        <v>298</v>
      </c>
    </row>
    <row r="76" spans="1:27" x14ac:dyDescent="0.2">
      <c r="A76" s="16" t="s">
        <v>60</v>
      </c>
      <c r="B76" s="51">
        <v>171509.2265960151</v>
      </c>
      <c r="C76" s="49">
        <v>529988.26940646977</v>
      </c>
      <c r="D76" s="59">
        <v>-67.6390523156131</v>
      </c>
      <c r="E76" s="51">
        <v>1524070.4876800273</v>
      </c>
      <c r="F76" s="49">
        <v>5720309.2523651728</v>
      </c>
      <c r="G76" s="29">
        <v>-73.356851519000102</v>
      </c>
    </row>
    <row r="77" spans="1:27" x14ac:dyDescent="0.2">
      <c r="A77" s="16" t="s">
        <v>61</v>
      </c>
      <c r="B77" s="51">
        <v>5983.6953831199471</v>
      </c>
      <c r="C77" s="49">
        <v>16542.997677352832</v>
      </c>
      <c r="D77" s="59">
        <v>-63.829437083754499</v>
      </c>
      <c r="E77" s="51">
        <v>55625.276549748174</v>
      </c>
      <c r="F77" s="49">
        <v>244409.52355021157</v>
      </c>
      <c r="G77" s="29">
        <v>-77.240953731362893</v>
      </c>
    </row>
    <row r="78" spans="1:27" x14ac:dyDescent="0.2">
      <c r="A78" s="16" t="s">
        <v>62</v>
      </c>
      <c r="B78" s="51">
        <v>5002.3584600526819</v>
      </c>
      <c r="C78" s="49">
        <v>13853.55809383457</v>
      </c>
      <c r="D78" s="59">
        <v>-63.891164810006799</v>
      </c>
      <c r="E78" s="51">
        <v>45132.80064029168</v>
      </c>
      <c r="F78" s="49">
        <v>203215.90547318567</v>
      </c>
      <c r="G78" s="29">
        <v>-77.790714493926799</v>
      </c>
    </row>
    <row r="79" spans="1:27" x14ac:dyDescent="0.2">
      <c r="A79" s="16" t="s">
        <v>63</v>
      </c>
      <c r="B79" s="51">
        <v>1275.1632772249759</v>
      </c>
      <c r="C79" s="49">
        <v>3458.4474176620292</v>
      </c>
      <c r="D79" s="59">
        <v>-63.129025159879198</v>
      </c>
      <c r="E79" s="51">
        <v>13535.010415868435</v>
      </c>
      <c r="F79" s="49">
        <v>53376.969112914361</v>
      </c>
      <c r="G79" s="29">
        <v>-74.642602154430506</v>
      </c>
    </row>
    <row r="80" spans="1:27" x14ac:dyDescent="0.2">
      <c r="A80" s="16" t="s">
        <v>64</v>
      </c>
      <c r="B80" s="49">
        <v>166735.47653463614</v>
      </c>
      <c r="C80" s="49">
        <v>516594.35141675512</v>
      </c>
      <c r="D80" s="60">
        <v>-67.724099948564003</v>
      </c>
      <c r="E80" s="49">
        <v>1478677.2747870167</v>
      </c>
      <c r="F80" s="49">
        <v>5515894.3845388135</v>
      </c>
      <c r="G80" s="26">
        <v>-73.192429519104195</v>
      </c>
    </row>
    <row r="81" spans="1:7" x14ac:dyDescent="0.2">
      <c r="A81" s="11"/>
      <c r="B81" s="49" t="s">
        <v>298</v>
      </c>
      <c r="C81" s="49" t="s">
        <v>298</v>
      </c>
      <c r="D81" s="60" t="s">
        <v>298</v>
      </c>
      <c r="E81" s="49" t="s">
        <v>298</v>
      </c>
      <c r="F81" s="49" t="s">
        <v>298</v>
      </c>
      <c r="G81" s="26" t="s">
        <v>298</v>
      </c>
    </row>
    <row r="82" spans="1:7" x14ac:dyDescent="0.2">
      <c r="A82" s="16" t="s">
        <v>65</v>
      </c>
      <c r="B82" s="51">
        <v>1226.0930233609415</v>
      </c>
      <c r="C82" s="49">
        <v>12996.987093475729</v>
      </c>
      <c r="D82" s="59">
        <v>-90.566328838039496</v>
      </c>
      <c r="E82" s="51">
        <v>93466.371853252072</v>
      </c>
      <c r="F82" s="49">
        <v>293658.58964770584</v>
      </c>
      <c r="G82" s="29">
        <v>-68.171756199816599</v>
      </c>
    </row>
    <row r="83" spans="1:7" x14ac:dyDescent="0.2">
      <c r="A83" s="16" t="s">
        <v>66</v>
      </c>
      <c r="B83" s="51">
        <v>494.59223982547894</v>
      </c>
      <c r="C83" s="49">
        <v>7286.7312891781739</v>
      </c>
      <c r="D83" s="59">
        <v>-93.212426529848599</v>
      </c>
      <c r="E83" s="51">
        <v>60367.675189965346</v>
      </c>
      <c r="F83" s="49">
        <v>171969.56564476999</v>
      </c>
      <c r="G83" s="29">
        <v>-64.896303038489805</v>
      </c>
    </row>
    <row r="84" spans="1:7" x14ac:dyDescent="0.2">
      <c r="A84" s="16" t="s">
        <v>67</v>
      </c>
      <c r="B84" s="51">
        <v>398.36442322372284</v>
      </c>
      <c r="C84" s="49">
        <v>4182.1452306090368</v>
      </c>
      <c r="D84" s="59">
        <v>-90.474639180196306</v>
      </c>
      <c r="E84" s="51">
        <v>20115.253865741208</v>
      </c>
      <c r="F84" s="49">
        <v>72478.374591715619</v>
      </c>
      <c r="G84" s="29">
        <v>-72.246543911816104</v>
      </c>
    </row>
    <row r="85" spans="1:7" x14ac:dyDescent="0.2">
      <c r="A85" s="16" t="s">
        <v>68</v>
      </c>
      <c r="B85" s="51">
        <v>374.6570192041608</v>
      </c>
      <c r="C85" s="49">
        <v>1868.1514739383078</v>
      </c>
      <c r="D85" s="59">
        <v>-79.945040622731995</v>
      </c>
      <c r="E85" s="51">
        <v>15936.075664963575</v>
      </c>
      <c r="F85" s="49">
        <v>59030.794471081295</v>
      </c>
      <c r="G85" s="29">
        <v>-73.003792668298701</v>
      </c>
    </row>
    <row r="86" spans="1:7" x14ac:dyDescent="0.2">
      <c r="A86" s="11"/>
      <c r="B86" s="49" t="s">
        <v>298</v>
      </c>
      <c r="C86" s="49" t="s">
        <v>298</v>
      </c>
      <c r="D86" s="60" t="s">
        <v>298</v>
      </c>
      <c r="E86" s="49" t="s">
        <v>298</v>
      </c>
      <c r="F86" s="49" t="s">
        <v>298</v>
      </c>
      <c r="G86" s="26" t="s">
        <v>298</v>
      </c>
    </row>
    <row r="87" spans="1:7" x14ac:dyDescent="0.2">
      <c r="A87" s="16" t="s">
        <v>69</v>
      </c>
      <c r="B87" s="49">
        <v>6522.6607508668358</v>
      </c>
      <c r="C87" s="49">
        <v>18688.822166662525</v>
      </c>
      <c r="D87" s="60">
        <v>-65.098599083991104</v>
      </c>
      <c r="E87" s="49">
        <v>91135.781588968239</v>
      </c>
      <c r="F87" s="49">
        <v>243891.14529091885</v>
      </c>
      <c r="G87" s="26">
        <v>-62.6325992769194</v>
      </c>
    </row>
    <row r="88" spans="1:7" x14ac:dyDescent="0.2">
      <c r="A88" s="16" t="s">
        <v>70</v>
      </c>
      <c r="B88" s="49">
        <v>50846.138791324949</v>
      </c>
      <c r="C88" s="49">
        <v>83211.262046330972</v>
      </c>
      <c r="D88" s="60">
        <v>-38.895123639616898</v>
      </c>
      <c r="E88" s="49">
        <v>302100.51560501894</v>
      </c>
      <c r="F88" s="49">
        <v>723795.46010542859</v>
      </c>
      <c r="G88" s="26">
        <v>-58.261617783425301</v>
      </c>
    </row>
    <row r="89" spans="1:7" x14ac:dyDescent="0.2">
      <c r="A89" s="16" t="s">
        <v>71</v>
      </c>
      <c r="B89" s="51">
        <v>1324.951541435295</v>
      </c>
      <c r="C89" s="49">
        <v>5211.4404819207311</v>
      </c>
      <c r="D89" s="59">
        <v>-74.576097606184902</v>
      </c>
      <c r="E89" s="51">
        <v>33029.027759800505</v>
      </c>
      <c r="F89" s="49">
        <v>86604.800839106334</v>
      </c>
      <c r="G89" s="29">
        <v>-61.862359315205197</v>
      </c>
    </row>
    <row r="90" spans="1:7" x14ac:dyDescent="0.2">
      <c r="A90" s="16" t="s">
        <v>72</v>
      </c>
      <c r="B90" s="51">
        <v>363.58712044514294</v>
      </c>
      <c r="C90" s="49">
        <v>723.95174339824803</v>
      </c>
      <c r="D90" s="59">
        <v>-49.7774369962208</v>
      </c>
      <c r="E90" s="51">
        <v>5906.3437514882216</v>
      </c>
      <c r="F90" s="49">
        <v>13052.371933546705</v>
      </c>
      <c r="G90" s="29">
        <v>-54.748885631216503</v>
      </c>
    </row>
    <row r="91" spans="1:7" x14ac:dyDescent="0.2">
      <c r="A91" s="16" t="s">
        <v>73</v>
      </c>
      <c r="B91" s="51">
        <v>431.87923005304134</v>
      </c>
      <c r="C91" s="49">
        <v>8320.4695144092439</v>
      </c>
      <c r="D91" s="59">
        <v>-94.809436783523793</v>
      </c>
      <c r="E91" s="51">
        <v>12834.492599910051</v>
      </c>
      <c r="F91" s="49">
        <v>60363.85813012757</v>
      </c>
      <c r="G91" s="29">
        <v>-78.738117480425998</v>
      </c>
    </row>
    <row r="92" spans="1:7" x14ac:dyDescent="0.2">
      <c r="A92" s="16" t="s">
        <v>74</v>
      </c>
      <c r="B92" s="51">
        <v>4627.7866406453686</v>
      </c>
      <c r="C92" s="49">
        <v>17586.749143309051</v>
      </c>
      <c r="D92" s="59">
        <v>-73.685946146527996</v>
      </c>
      <c r="E92" s="51">
        <v>69933.132879632729</v>
      </c>
      <c r="F92" s="49">
        <v>232149.97271903316</v>
      </c>
      <c r="G92" s="29">
        <v>-69.875881499985596</v>
      </c>
    </row>
    <row r="93" spans="1:7" x14ac:dyDescent="0.2">
      <c r="A93" s="11"/>
      <c r="B93" s="52" t="s">
        <v>298</v>
      </c>
      <c r="C93" s="52" t="s">
        <v>298</v>
      </c>
      <c r="D93" s="60" t="s">
        <v>298</v>
      </c>
      <c r="E93" s="52" t="s">
        <v>298</v>
      </c>
      <c r="F93" s="52" t="s">
        <v>298</v>
      </c>
      <c r="G93" s="26" t="s">
        <v>298</v>
      </c>
    </row>
    <row r="94" spans="1:7" ht="14.25" x14ac:dyDescent="0.2">
      <c r="A94" s="16" t="s">
        <v>75</v>
      </c>
      <c r="B94" s="52" t="s">
        <v>298</v>
      </c>
      <c r="C94" s="52" t="s">
        <v>298</v>
      </c>
      <c r="D94" s="60" t="s">
        <v>298</v>
      </c>
      <c r="E94" s="52" t="s">
        <v>298</v>
      </c>
      <c r="F94" s="52" t="s">
        <v>298</v>
      </c>
      <c r="G94" s="26" t="s">
        <v>298</v>
      </c>
    </row>
    <row r="95" spans="1:7" x14ac:dyDescent="0.2">
      <c r="A95" s="16" t="s">
        <v>76</v>
      </c>
      <c r="B95" s="53">
        <v>23.153312846220885</v>
      </c>
      <c r="C95" s="56">
        <v>23.204091549257285</v>
      </c>
      <c r="D95" s="61">
        <v>-5.0778703036400002E-2</v>
      </c>
      <c r="E95" s="53">
        <v>23.76443345684503</v>
      </c>
      <c r="F95" s="56">
        <v>26.733623429576191</v>
      </c>
      <c r="G95" s="63">
        <v>-2.9691899727311601</v>
      </c>
    </row>
    <row r="96" spans="1:7" x14ac:dyDescent="0.2">
      <c r="A96" s="16" t="s">
        <v>77</v>
      </c>
      <c r="B96" s="53">
        <v>76.846687153814258</v>
      </c>
      <c r="C96" s="56">
        <v>76.795908450573066</v>
      </c>
      <c r="D96" s="61">
        <v>5.0778703241192602E-2</v>
      </c>
      <c r="E96" s="53">
        <v>76.235566543165902</v>
      </c>
      <c r="F96" s="56">
        <v>73.266376570469077</v>
      </c>
      <c r="G96" s="63">
        <v>2.9691899726968201</v>
      </c>
    </row>
    <row r="97" spans="1:7" x14ac:dyDescent="0.2">
      <c r="A97" s="16" t="s">
        <v>78</v>
      </c>
      <c r="B97" s="53">
        <v>6.9075549848412523</v>
      </c>
      <c r="C97" s="56">
        <v>6.4792969361476311</v>
      </c>
      <c r="D97" s="61">
        <v>6.6096376337437697</v>
      </c>
      <c r="E97" s="53">
        <v>6.5311527822630699</v>
      </c>
      <c r="F97" s="56">
        <v>5.9255314937157459</v>
      </c>
      <c r="G97" s="63">
        <v>10.220539527797801</v>
      </c>
    </row>
    <row r="98" spans="1:7" x14ac:dyDescent="0.2">
      <c r="A98" s="11"/>
      <c r="B98" s="116" t="s">
        <v>298</v>
      </c>
      <c r="C98" s="52" t="s">
        <v>298</v>
      </c>
      <c r="D98" s="61" t="s">
        <v>298</v>
      </c>
      <c r="E98" s="116" t="s">
        <v>298</v>
      </c>
      <c r="F98" s="52" t="s">
        <v>298</v>
      </c>
      <c r="G98" s="63" t="s">
        <v>298</v>
      </c>
    </row>
    <row r="99" spans="1:7" x14ac:dyDescent="0.2">
      <c r="A99" s="16" t="s">
        <v>79</v>
      </c>
      <c r="B99" s="51">
        <v>1215.8048971853368</v>
      </c>
      <c r="C99" s="49">
        <v>9069.6410225218933</v>
      </c>
      <c r="D99" s="61">
        <v>-86.594784797256807</v>
      </c>
      <c r="E99" s="51">
        <v>35457.963726163158</v>
      </c>
      <c r="F99" s="49">
        <v>143078.04729542509</v>
      </c>
      <c r="G99" s="63">
        <v>-75.217746959496793</v>
      </c>
    </row>
    <row r="100" spans="1:7" x14ac:dyDescent="0.2">
      <c r="A100" s="16" t="s">
        <v>80</v>
      </c>
      <c r="B100" s="51">
        <v>222308.65567478462</v>
      </c>
      <c r="C100" s="49">
        <v>624807.88152390823</v>
      </c>
      <c r="D100" s="61">
        <v>-64.419678072470305</v>
      </c>
      <c r="E100" s="51">
        <v>1946383.9127921595</v>
      </c>
      <c r="F100" s="49">
        <v>6728760.992028675</v>
      </c>
      <c r="G100" s="63">
        <v>-71.073665492087301</v>
      </c>
    </row>
    <row r="101" spans="1:7" x14ac:dyDescent="0.2">
      <c r="A101" s="11"/>
      <c r="B101" s="51" t="s">
        <v>298</v>
      </c>
      <c r="C101" s="49" t="s">
        <v>298</v>
      </c>
      <c r="D101" s="61" t="s">
        <v>298</v>
      </c>
      <c r="E101" s="51" t="s">
        <v>298</v>
      </c>
      <c r="F101" s="49" t="s">
        <v>298</v>
      </c>
      <c r="G101" s="63" t="s">
        <v>298</v>
      </c>
    </row>
    <row r="102" spans="1:7" x14ac:dyDescent="0.2">
      <c r="A102" s="16" t="s">
        <v>81</v>
      </c>
      <c r="B102" s="51">
        <v>16091.619216007497</v>
      </c>
      <c r="C102" s="49">
        <v>82686.979674153088</v>
      </c>
      <c r="D102" s="61">
        <v>-80.539113558845401</v>
      </c>
      <c r="E102" s="51">
        <v>225976.54977424996</v>
      </c>
      <c r="F102" s="49">
        <v>1136990.9337869007</v>
      </c>
      <c r="G102" s="63">
        <v>-80.125035032460204</v>
      </c>
    </row>
    <row r="103" spans="1:7" x14ac:dyDescent="0.2">
      <c r="A103" s="16" t="s">
        <v>82</v>
      </c>
      <c r="B103" s="51">
        <v>207432.84135598686</v>
      </c>
      <c r="C103" s="49">
        <v>551190.54287171096</v>
      </c>
      <c r="D103" s="61">
        <v>-62.366400505484201</v>
      </c>
      <c r="E103" s="51">
        <v>1755865.3267441257</v>
      </c>
      <c r="F103" s="49">
        <v>5734848.1055390891</v>
      </c>
      <c r="G103" s="63">
        <v>-69.382531247022996</v>
      </c>
    </row>
    <row r="104" spans="1:7" x14ac:dyDescent="0.2">
      <c r="A104" s="11"/>
      <c r="B104" s="51" t="s">
        <v>298</v>
      </c>
      <c r="C104" s="49" t="s">
        <v>298</v>
      </c>
      <c r="D104" s="61" t="s">
        <v>298</v>
      </c>
      <c r="E104" s="51" t="s">
        <v>298</v>
      </c>
      <c r="F104" s="49" t="s">
        <v>298</v>
      </c>
      <c r="G104" s="63" t="s">
        <v>298</v>
      </c>
    </row>
    <row r="105" spans="1:7" x14ac:dyDescent="0.2">
      <c r="A105" s="16" t="s">
        <v>83</v>
      </c>
      <c r="B105" s="51">
        <v>206481.88707640237</v>
      </c>
      <c r="C105" s="49">
        <v>546483.4865944382</v>
      </c>
      <c r="D105" s="61">
        <v>-62.216262313221797</v>
      </c>
      <c r="E105" s="51">
        <v>1739479.66427587</v>
      </c>
      <c r="F105" s="49">
        <v>5674868.7027582014</v>
      </c>
      <c r="G105" s="63">
        <v>-69.347666785128993</v>
      </c>
    </row>
    <row r="106" spans="1:7" x14ac:dyDescent="0.2">
      <c r="A106" s="16"/>
      <c r="B106" s="117" t="s">
        <v>298</v>
      </c>
      <c r="C106" s="119" t="s">
        <v>298</v>
      </c>
      <c r="D106" s="61" t="s">
        <v>298</v>
      </c>
      <c r="E106" s="117" t="s">
        <v>298</v>
      </c>
      <c r="F106" s="119" t="s">
        <v>298</v>
      </c>
      <c r="G106" s="63" t="s">
        <v>298</v>
      </c>
    </row>
    <row r="107" spans="1:7" x14ac:dyDescent="0.2">
      <c r="A107" s="66" t="s">
        <v>84</v>
      </c>
      <c r="B107" s="51">
        <v>41.889650837027645</v>
      </c>
      <c r="C107" s="49">
        <v>45.831552585360235</v>
      </c>
      <c r="D107" s="61">
        <v>-8.6008470714381495</v>
      </c>
      <c r="E107" s="51">
        <v>45.73051103458134</v>
      </c>
      <c r="F107" s="49">
        <v>45.93099074645513</v>
      </c>
      <c r="G107" s="63">
        <v>-0.436480268802524</v>
      </c>
    </row>
    <row r="108" spans="1:7" x14ac:dyDescent="0.2">
      <c r="A108" s="67" t="s">
        <v>85</v>
      </c>
      <c r="B108" s="118">
        <v>2.0506092444392574</v>
      </c>
      <c r="C108" s="118">
        <v>2.2267207112867675</v>
      </c>
      <c r="D108" s="120">
        <v>-7.9090056491969998</v>
      </c>
      <c r="E108" s="118">
        <v>1.9456367710366342</v>
      </c>
      <c r="F108" s="118">
        <v>2.1551578657002439</v>
      </c>
      <c r="G108" s="121">
        <v>-9.7552229247158895</v>
      </c>
    </row>
    <row r="109" spans="1:7" x14ac:dyDescent="0.2">
      <c r="A109" s="123" t="s">
        <v>86</v>
      </c>
      <c r="B109" s="112"/>
      <c r="C109" s="112"/>
      <c r="D109" s="124"/>
      <c r="E109" s="112"/>
      <c r="F109" s="112"/>
      <c r="G109" s="112"/>
    </row>
    <row r="110" spans="1:7" x14ac:dyDescent="0.2">
      <c r="A110" s="122" t="s">
        <v>87</v>
      </c>
    </row>
    <row r="111" spans="1:7" ht="13.5" x14ac:dyDescent="0.2">
      <c r="A111" s="295" t="s">
        <v>305</v>
      </c>
    </row>
    <row r="112" spans="1:7" x14ac:dyDescent="0.2">
      <c r="A112" s="98" t="s">
        <v>88</v>
      </c>
    </row>
  </sheetData>
  <mergeCells count="4">
    <mergeCell ref="A1:G1"/>
    <mergeCell ref="B3:D3"/>
    <mergeCell ref="A59:G59"/>
    <mergeCell ref="B61:D61"/>
  </mergeCells>
  <pageMargins left="0.7" right="0.7" top="0.75" bottom="0.75" header="0.3" footer="0.3"/>
  <pageSetup fitToHeight="0" orientation="portrait" r:id="rId1"/>
  <headerFooter alignWithMargins="0"/>
  <rowBreaks count="1" manualBreakCount="1">
    <brk id="58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ACC3-37EE-4D2C-9C54-76B534A13E54}">
  <sheetPr codeName="Sheet2">
    <pageSetUpPr fitToPage="1"/>
  </sheetPr>
  <dimension ref="A1:R112"/>
  <sheetViews>
    <sheetView showGridLines="0" workbookViewId="0">
      <selection activeCell="B36" sqref="B36"/>
    </sheetView>
  </sheetViews>
  <sheetFormatPr defaultColWidth="8.85546875" defaultRowHeight="12.75" x14ac:dyDescent="0.2"/>
  <cols>
    <col min="1" max="1" width="33.85546875" style="98" customWidth="1"/>
    <col min="2" max="4" width="10" style="98" customWidth="1"/>
    <col min="5" max="6" width="10.42578125" style="98" customWidth="1"/>
    <col min="7" max="7" width="10" style="98" customWidth="1"/>
    <col min="19" max="16384" width="8.85546875" style="98"/>
  </cols>
  <sheetData>
    <row r="1" spans="1:7" x14ac:dyDescent="0.2">
      <c r="A1" s="283" t="s">
        <v>111</v>
      </c>
      <c r="B1" s="283"/>
      <c r="C1" s="283"/>
      <c r="D1" s="283"/>
      <c r="E1" s="283"/>
      <c r="F1" s="283"/>
      <c r="G1" s="283"/>
    </row>
    <row r="2" spans="1:7" ht="4.5" customHeight="1" x14ac:dyDescent="0.2"/>
    <row r="3" spans="1:7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7" x14ac:dyDescent="0.2">
      <c r="A4" s="7"/>
      <c r="B4" s="8" t="s">
        <v>296</v>
      </c>
      <c r="C4" s="9">
        <v>2019</v>
      </c>
      <c r="D4" s="10" t="s">
        <v>2</v>
      </c>
      <c r="E4" s="8" t="s">
        <v>296</v>
      </c>
      <c r="F4" s="9">
        <v>2019</v>
      </c>
      <c r="G4" s="10" t="s">
        <v>2</v>
      </c>
    </row>
    <row r="5" spans="1:7" x14ac:dyDescent="0.2">
      <c r="A5" s="99"/>
      <c r="B5" s="100"/>
      <c r="C5" s="101"/>
      <c r="D5" s="102"/>
      <c r="E5" s="100"/>
      <c r="F5" s="101"/>
      <c r="G5" s="102"/>
    </row>
    <row r="6" spans="1:7" x14ac:dyDescent="0.2">
      <c r="A6" s="100" t="s">
        <v>3</v>
      </c>
      <c r="B6" s="103">
        <v>151987.5427590349</v>
      </c>
      <c r="C6" s="103">
        <v>418519.93824731617</v>
      </c>
      <c r="D6" s="104">
        <v>-63.684515630120103</v>
      </c>
      <c r="E6" s="103">
        <v>1306388.2568131075</v>
      </c>
      <c r="F6" s="103">
        <v>4595318.7629822372</v>
      </c>
      <c r="G6" s="104">
        <v>-71.571324554527806</v>
      </c>
    </row>
    <row r="7" spans="1:7" x14ac:dyDescent="0.2">
      <c r="A7" s="100" t="s">
        <v>4</v>
      </c>
      <c r="B7" s="103">
        <v>151895.54275903461</v>
      </c>
      <c r="C7" s="103">
        <v>414507.93824730976</v>
      </c>
      <c r="D7" s="104">
        <v>-63.355215004734497</v>
      </c>
      <c r="E7" s="103">
        <v>1285805.8740316606</v>
      </c>
      <c r="F7" s="103">
        <v>4517995.7629823964</v>
      </c>
      <c r="G7" s="104">
        <v>-71.540347944397297</v>
      </c>
    </row>
    <row r="8" spans="1:7" x14ac:dyDescent="0.2">
      <c r="A8" s="100" t="s">
        <v>5</v>
      </c>
      <c r="B8" s="103">
        <v>92</v>
      </c>
      <c r="C8" s="103">
        <v>4012.0000000000027</v>
      </c>
      <c r="D8" s="104">
        <v>-97.706879361914304</v>
      </c>
      <c r="E8" s="103">
        <v>20582.382781456949</v>
      </c>
      <c r="F8" s="103">
        <v>77322.999999999985</v>
      </c>
      <c r="G8" s="104">
        <v>-73.381293041582794</v>
      </c>
    </row>
    <row r="9" spans="1:7" x14ac:dyDescent="0.2">
      <c r="A9" s="100" t="s">
        <v>6</v>
      </c>
      <c r="B9" s="103">
        <v>1784901.8807771958</v>
      </c>
      <c r="C9" s="103">
        <v>3870840.0187927647</v>
      </c>
      <c r="D9" s="104">
        <v>-53.8885132913897</v>
      </c>
      <c r="E9" s="103">
        <v>13873946.608928725</v>
      </c>
      <c r="F9" s="103">
        <v>39752688.523691148</v>
      </c>
      <c r="G9" s="104">
        <v>-65.099350197005293</v>
      </c>
    </row>
    <row r="10" spans="1:7" x14ac:dyDescent="0.2">
      <c r="A10" s="100" t="s">
        <v>7</v>
      </c>
      <c r="B10" s="103">
        <v>57577.480025070879</v>
      </c>
      <c r="C10" s="103">
        <v>124865.80705782624</v>
      </c>
      <c r="D10" s="104">
        <v>-53.888513291387802</v>
      </c>
      <c r="E10" s="103">
        <v>37906.95794789269</v>
      </c>
      <c r="F10" s="103">
        <v>108911.475407373</v>
      </c>
      <c r="G10" s="104">
        <v>-65.194707163680107</v>
      </c>
    </row>
    <row r="11" spans="1:7" x14ac:dyDescent="0.2">
      <c r="A11" s="99"/>
      <c r="B11" s="105"/>
      <c r="C11" s="105"/>
      <c r="D11" s="106"/>
      <c r="E11" s="105"/>
      <c r="F11" s="105"/>
      <c r="G11" s="106"/>
    </row>
    <row r="12" spans="1:7" x14ac:dyDescent="0.2">
      <c r="A12" s="100" t="s">
        <v>10</v>
      </c>
      <c r="B12" s="105"/>
      <c r="C12" s="105"/>
      <c r="D12" s="106"/>
      <c r="E12" s="105"/>
      <c r="F12" s="105"/>
      <c r="G12" s="106"/>
    </row>
    <row r="13" spans="1:7" x14ac:dyDescent="0.2">
      <c r="A13" s="100" t="s">
        <v>11</v>
      </c>
      <c r="B13" s="103">
        <v>64578.043459903209</v>
      </c>
      <c r="C13" s="103">
        <v>184010.49707283557</v>
      </c>
      <c r="D13" s="104">
        <v>-64.905239381891505</v>
      </c>
      <c r="E13" s="103">
        <v>578018.98126656457</v>
      </c>
      <c r="F13" s="103">
        <v>2005506.0620437311</v>
      </c>
      <c r="G13" s="104">
        <v>-71.178397701898305</v>
      </c>
    </row>
    <row r="14" spans="1:7" x14ac:dyDescent="0.2">
      <c r="A14" s="100" t="s">
        <v>12</v>
      </c>
      <c r="B14" s="103">
        <v>57608.466895225625</v>
      </c>
      <c r="C14" s="103">
        <v>147085.48705761496</v>
      </c>
      <c r="D14" s="104">
        <v>-60.8333438956763</v>
      </c>
      <c r="E14" s="103">
        <v>491202.99140510045</v>
      </c>
      <c r="F14" s="103">
        <v>1648394.2421141784</v>
      </c>
      <c r="G14" s="104">
        <v>-70.201121864202904</v>
      </c>
    </row>
    <row r="15" spans="1:7" x14ac:dyDescent="0.2">
      <c r="A15" s="100" t="s">
        <v>13</v>
      </c>
      <c r="B15" s="103">
        <v>1005.8395953724618</v>
      </c>
      <c r="C15" s="103">
        <v>8816.9546173021972</v>
      </c>
      <c r="D15" s="104">
        <v>-88.591983978247697</v>
      </c>
      <c r="E15" s="103">
        <v>19597.33105987644</v>
      </c>
      <c r="F15" s="103">
        <v>80958.918057208793</v>
      </c>
      <c r="G15" s="104">
        <v>-75.793486955904996</v>
      </c>
    </row>
    <row r="16" spans="1:7" x14ac:dyDescent="0.2">
      <c r="A16" s="99"/>
      <c r="B16" s="105" t="s">
        <v>298</v>
      </c>
      <c r="C16" s="105" t="s">
        <v>298</v>
      </c>
      <c r="D16" s="106" t="s">
        <v>298</v>
      </c>
      <c r="E16" s="105" t="s">
        <v>298</v>
      </c>
      <c r="F16" s="105" t="s">
        <v>298</v>
      </c>
      <c r="G16" s="106" t="s">
        <v>298</v>
      </c>
    </row>
    <row r="17" spans="1:7" x14ac:dyDescent="0.2">
      <c r="A17" s="100" t="s">
        <v>14</v>
      </c>
      <c r="B17" s="103">
        <v>2375.5986395469868</v>
      </c>
      <c r="C17" s="103">
        <v>65611.924011359297</v>
      </c>
      <c r="D17" s="104">
        <v>-96.379318736125299</v>
      </c>
      <c r="E17" s="103">
        <v>179734.00392030069</v>
      </c>
      <c r="F17" s="103">
        <v>730724.60073547845</v>
      </c>
      <c r="G17" s="104">
        <v>-75.403318330955699</v>
      </c>
    </row>
    <row r="18" spans="1:7" x14ac:dyDescent="0.2">
      <c r="A18" s="100" t="s">
        <v>15</v>
      </c>
      <c r="B18" s="103">
        <v>1815.2785489817552</v>
      </c>
      <c r="C18" s="103">
        <v>48699.696783123793</v>
      </c>
      <c r="D18" s="104">
        <v>-96.272505438656395</v>
      </c>
      <c r="E18" s="103">
        <v>137658.55522555351</v>
      </c>
      <c r="F18" s="103">
        <v>548041.45630590408</v>
      </c>
      <c r="G18" s="104">
        <v>-74.881725891058196</v>
      </c>
    </row>
    <row r="19" spans="1:7" x14ac:dyDescent="0.2">
      <c r="A19" s="100" t="s">
        <v>16</v>
      </c>
      <c r="B19" s="103">
        <v>262.45522190515163</v>
      </c>
      <c r="C19" s="103">
        <v>2852.9357744904901</v>
      </c>
      <c r="D19" s="104">
        <v>-90.800521194627194</v>
      </c>
      <c r="E19" s="103">
        <v>7065.7575362186117</v>
      </c>
      <c r="F19" s="103">
        <v>29844.288345718036</v>
      </c>
      <c r="G19" s="104">
        <v>-76.324590305627495</v>
      </c>
    </row>
    <row r="20" spans="1:7" x14ac:dyDescent="0.2">
      <c r="A20" s="99"/>
      <c r="B20" s="105" t="s">
        <v>298</v>
      </c>
      <c r="C20" s="105" t="s">
        <v>298</v>
      </c>
      <c r="D20" s="106" t="s">
        <v>298</v>
      </c>
      <c r="E20" s="105" t="s">
        <v>298</v>
      </c>
      <c r="F20" s="105" t="s">
        <v>298</v>
      </c>
      <c r="G20" s="106" t="s">
        <v>298</v>
      </c>
    </row>
    <row r="21" spans="1:7" x14ac:dyDescent="0.2">
      <c r="A21" s="100" t="s">
        <v>17</v>
      </c>
      <c r="B21" s="103">
        <v>61614.918956650065</v>
      </c>
      <c r="C21" s="103">
        <v>145682.27852285263</v>
      </c>
      <c r="D21" s="104">
        <v>-57.705961506508999</v>
      </c>
      <c r="E21" s="103">
        <v>438389.91063570313</v>
      </c>
      <c r="F21" s="103">
        <v>1641440.8324403502</v>
      </c>
      <c r="G21" s="104">
        <v>-73.292372044629602</v>
      </c>
    </row>
    <row r="22" spans="1:7" x14ac:dyDescent="0.2">
      <c r="A22" s="100" t="s">
        <v>18</v>
      </c>
      <c r="B22" s="103">
        <v>60967.527001138827</v>
      </c>
      <c r="C22" s="103">
        <v>142674.89554308876</v>
      </c>
      <c r="D22" s="104">
        <v>-57.2682168302508</v>
      </c>
      <c r="E22" s="103">
        <v>430047.77085405897</v>
      </c>
      <c r="F22" s="103">
        <v>1616213.1539327169</v>
      </c>
      <c r="G22" s="104">
        <v>-73.391642692201401</v>
      </c>
    </row>
    <row r="23" spans="1:7" x14ac:dyDescent="0.2">
      <c r="A23" s="100" t="s">
        <v>19</v>
      </c>
      <c r="B23" s="103">
        <v>55152.260003063369</v>
      </c>
      <c r="C23" s="103">
        <v>114577.38710146413</v>
      </c>
      <c r="D23" s="104">
        <v>-51.864620586762697</v>
      </c>
      <c r="E23" s="103">
        <v>362329.37558378995</v>
      </c>
      <c r="F23" s="103">
        <v>1317959.5771998176</v>
      </c>
      <c r="G23" s="104">
        <v>-72.508308915391197</v>
      </c>
    </row>
    <row r="24" spans="1:7" x14ac:dyDescent="0.2">
      <c r="A24" s="100" t="s">
        <v>20</v>
      </c>
      <c r="B24" s="103">
        <v>426.70280808291113</v>
      </c>
      <c r="C24" s="103">
        <v>3834.7192668896882</v>
      </c>
      <c r="D24" s="104">
        <v>-88.872645469325093</v>
      </c>
      <c r="E24" s="103">
        <v>8684.2743648064661</v>
      </c>
      <c r="F24" s="103">
        <v>40737.148009347162</v>
      </c>
      <c r="G24" s="104">
        <v>-78.682173914546397</v>
      </c>
    </row>
    <row r="25" spans="1:7" x14ac:dyDescent="0.2">
      <c r="A25" s="99"/>
      <c r="B25" s="105" t="s">
        <v>298</v>
      </c>
      <c r="C25" s="105" t="s">
        <v>298</v>
      </c>
      <c r="D25" s="106" t="s">
        <v>298</v>
      </c>
      <c r="E25" s="105" t="s">
        <v>298</v>
      </c>
      <c r="F25" s="105" t="s">
        <v>298</v>
      </c>
      <c r="G25" s="106" t="s">
        <v>298</v>
      </c>
    </row>
    <row r="26" spans="1:7" x14ac:dyDescent="0.2">
      <c r="A26" s="100" t="s">
        <v>21</v>
      </c>
      <c r="B26" s="103">
        <v>628.89357424322645</v>
      </c>
      <c r="C26" s="103">
        <v>2808.8118113600735</v>
      </c>
      <c r="D26" s="104">
        <v>-77.609978294035102</v>
      </c>
      <c r="E26" s="103">
        <v>7407.6981450902958</v>
      </c>
      <c r="F26" s="103">
        <v>25822.916723585389</v>
      </c>
      <c r="G26" s="104">
        <v>-71.313472353320705</v>
      </c>
    </row>
    <row r="27" spans="1:7" x14ac:dyDescent="0.2">
      <c r="A27" s="100" t="s">
        <v>22</v>
      </c>
      <c r="B27" s="103">
        <v>243.75687729429291</v>
      </c>
      <c r="C27" s="103">
        <v>740.60803104440345</v>
      </c>
      <c r="D27" s="104">
        <v>-67.086924921601593</v>
      </c>
      <c r="E27" s="103">
        <v>2299.0773191961912</v>
      </c>
      <c r="F27" s="103">
        <v>5766.9854021518458</v>
      </c>
      <c r="G27" s="104">
        <v>-60.133810667557199</v>
      </c>
    </row>
    <row r="28" spans="1:7" x14ac:dyDescent="0.2">
      <c r="A28" s="100" t="s">
        <v>23</v>
      </c>
      <c r="B28" s="103">
        <v>141.15159636661116</v>
      </c>
      <c r="C28" s="103">
        <v>876.81489956256291</v>
      </c>
      <c r="D28" s="104">
        <v>-83.901779447745398</v>
      </c>
      <c r="E28" s="103">
        <v>2167.6175356404538</v>
      </c>
      <c r="F28" s="103">
        <v>9348.4885566535504</v>
      </c>
      <c r="G28" s="104">
        <v>-76.813176563202802</v>
      </c>
    </row>
    <row r="29" spans="1:7" x14ac:dyDescent="0.2">
      <c r="A29" s="99"/>
      <c r="B29" s="105" t="s">
        <v>298</v>
      </c>
      <c r="C29" s="105" t="s">
        <v>298</v>
      </c>
      <c r="D29" s="106" t="s">
        <v>298</v>
      </c>
      <c r="E29" s="105" t="s">
        <v>298</v>
      </c>
      <c r="F29" s="105" t="s">
        <v>298</v>
      </c>
      <c r="G29" s="106" t="s">
        <v>298</v>
      </c>
    </row>
    <row r="30" spans="1:7" x14ac:dyDescent="0.2">
      <c r="A30" s="108" t="s">
        <v>24</v>
      </c>
      <c r="B30" s="103">
        <v>627.72191242848328</v>
      </c>
      <c r="C30" s="103">
        <v>3067.6709988874554</v>
      </c>
      <c r="D30" s="104">
        <v>-79.537508661908703</v>
      </c>
      <c r="E30" s="103">
        <v>7962.3478699002499</v>
      </c>
      <c r="F30" s="103">
        <v>31671.88345658972</v>
      </c>
      <c r="G30" s="104">
        <v>-74.859885169716406</v>
      </c>
    </row>
    <row r="31" spans="1:7" x14ac:dyDescent="0.2">
      <c r="A31" s="108" t="s">
        <v>25</v>
      </c>
      <c r="B31" s="103">
        <v>202.29238014787552</v>
      </c>
      <c r="C31" s="103">
        <v>957.11022572462332</v>
      </c>
      <c r="D31" s="104">
        <v>-78.864254637471802</v>
      </c>
      <c r="E31" s="103">
        <v>2446.0737531849563</v>
      </c>
      <c r="F31" s="103">
        <v>7980.857272103267</v>
      </c>
      <c r="G31" s="104">
        <v>-69.350739277908204</v>
      </c>
    </row>
    <row r="32" spans="1:7" x14ac:dyDescent="0.2">
      <c r="A32" s="108" t="s">
        <v>26</v>
      </c>
      <c r="B32" s="103">
        <v>218.29133880017139</v>
      </c>
      <c r="C32" s="103">
        <v>1308.0516023561001</v>
      </c>
      <c r="D32" s="104">
        <v>-83.311718099883905</v>
      </c>
      <c r="E32" s="103">
        <v>2877.4029552446309</v>
      </c>
      <c r="F32" s="103">
        <v>14109.228061371723</v>
      </c>
      <c r="G32" s="104">
        <v>-79.606233999984795</v>
      </c>
    </row>
    <row r="33" spans="1:7" x14ac:dyDescent="0.2">
      <c r="A33" s="99"/>
      <c r="B33" s="105" t="s">
        <v>298</v>
      </c>
      <c r="C33" s="105" t="s">
        <v>298</v>
      </c>
      <c r="D33" s="106" t="s">
        <v>298</v>
      </c>
      <c r="E33" s="105" t="s">
        <v>298</v>
      </c>
      <c r="F33" s="105" t="s">
        <v>298</v>
      </c>
      <c r="G33" s="106" t="s">
        <v>298</v>
      </c>
    </row>
    <row r="34" spans="1:7" x14ac:dyDescent="0.2">
      <c r="A34" s="100" t="s">
        <v>27</v>
      </c>
      <c r="B34" s="103">
        <v>32466.626992174741</v>
      </c>
      <c r="C34" s="103">
        <v>80178.553983555772</v>
      </c>
      <c r="D34" s="104">
        <v>-59.507093382061399</v>
      </c>
      <c r="E34" s="103">
        <v>244972.78417672872</v>
      </c>
      <c r="F34" s="103">
        <v>786519.50560506282</v>
      </c>
      <c r="G34" s="104">
        <v>-68.853565304998597</v>
      </c>
    </row>
    <row r="35" spans="1:7" x14ac:dyDescent="0.2">
      <c r="A35" s="100" t="s">
        <v>28</v>
      </c>
      <c r="B35" s="103">
        <v>29464.056531171733</v>
      </c>
      <c r="C35" s="103">
        <v>70346.144604123998</v>
      </c>
      <c r="D35" s="104">
        <v>-58.115605770604802</v>
      </c>
      <c r="E35" s="103">
        <v>217794.61095163034</v>
      </c>
      <c r="F35" s="103">
        <v>706453.35630498442</v>
      </c>
      <c r="G35" s="104">
        <v>-69.170701928464496</v>
      </c>
    </row>
    <row r="36" spans="1:7" x14ac:dyDescent="0.2">
      <c r="A36" s="100" t="s">
        <v>29</v>
      </c>
      <c r="B36" s="103">
        <v>7735.475727197525</v>
      </c>
      <c r="C36" s="103">
        <v>23944.879484512716</v>
      </c>
      <c r="D36" s="104">
        <v>-67.694655835704907</v>
      </c>
      <c r="E36" s="103">
        <v>66393.230264337952</v>
      </c>
      <c r="F36" s="103">
        <v>217380.04530315835</v>
      </c>
      <c r="G36" s="104">
        <v>-69.457532234963907</v>
      </c>
    </row>
    <row r="37" spans="1:7" x14ac:dyDescent="0.2">
      <c r="A37" s="100" t="s">
        <v>30</v>
      </c>
      <c r="B37" s="103">
        <v>28284.875535985466</v>
      </c>
      <c r="C37" s="103">
        <v>57913.248266738439</v>
      </c>
      <c r="D37" s="104">
        <v>-51.159922155099601</v>
      </c>
      <c r="E37" s="103">
        <v>193009.56344755349</v>
      </c>
      <c r="F37" s="103">
        <v>583163.57386897376</v>
      </c>
      <c r="G37" s="104">
        <v>-66.903014506369104</v>
      </c>
    </row>
    <row r="38" spans="1:7" x14ac:dyDescent="0.2">
      <c r="A38" s="108" t="s">
        <v>31</v>
      </c>
      <c r="B38" s="103">
        <v>272.06041050078176</v>
      </c>
      <c r="C38" s="103">
        <v>2164.6094405710423</v>
      </c>
      <c r="D38" s="104">
        <v>-87.431431952499906</v>
      </c>
      <c r="E38" s="103">
        <v>5704.0712281103788</v>
      </c>
      <c r="F38" s="103">
        <v>21931.651096806698</v>
      </c>
      <c r="G38" s="104">
        <v>-73.991601439706898</v>
      </c>
    </row>
    <row r="39" spans="1:7" x14ac:dyDescent="0.2">
      <c r="A39" s="109"/>
      <c r="B39" s="105" t="s">
        <v>298</v>
      </c>
      <c r="C39" s="105" t="s">
        <v>298</v>
      </c>
      <c r="D39" s="106" t="s">
        <v>298</v>
      </c>
      <c r="E39" s="105" t="s">
        <v>298</v>
      </c>
      <c r="F39" s="105" t="s">
        <v>298</v>
      </c>
      <c r="G39" s="106" t="s">
        <v>298</v>
      </c>
    </row>
    <row r="40" spans="1:7" x14ac:dyDescent="0.2">
      <c r="A40" s="108" t="s">
        <v>32</v>
      </c>
      <c r="B40" s="103">
        <v>94379.075863831938</v>
      </c>
      <c r="C40" s="103">
        <v>271434.4511894114</v>
      </c>
      <c r="D40" s="104">
        <v>-65.229514731726994</v>
      </c>
      <c r="E40" s="103">
        <v>815085.26540754398</v>
      </c>
      <c r="F40" s="103">
        <v>2946924.5208688639</v>
      </c>
      <c r="G40" s="104">
        <v>-72.341155681611198</v>
      </c>
    </row>
    <row r="41" spans="1:7" x14ac:dyDescent="0.2">
      <c r="A41" s="108" t="s">
        <v>33</v>
      </c>
      <c r="B41" s="103">
        <v>87409.499299163406</v>
      </c>
      <c r="C41" s="103">
        <v>234509.44117418566</v>
      </c>
      <c r="D41" s="104">
        <v>-62.726660870664702</v>
      </c>
      <c r="E41" s="103">
        <v>728269.27554606902</v>
      </c>
      <c r="F41" s="103">
        <v>2589812.7009389</v>
      </c>
      <c r="G41" s="104">
        <v>-71.879461581061605</v>
      </c>
    </row>
    <row r="42" spans="1:7" x14ac:dyDescent="0.2">
      <c r="A42" s="108" t="s">
        <v>34</v>
      </c>
      <c r="B42" s="103">
        <v>6969.5765646748605</v>
      </c>
      <c r="C42" s="103">
        <v>36925.010015268817</v>
      </c>
      <c r="D42" s="104">
        <v>-81.125051660668802</v>
      </c>
      <c r="E42" s="103">
        <v>86815.989861430644</v>
      </c>
      <c r="F42" s="103">
        <v>357111.8199298117</v>
      </c>
      <c r="G42" s="104">
        <v>-75.689410146521098</v>
      </c>
    </row>
    <row r="43" spans="1:7" x14ac:dyDescent="0.2">
      <c r="A43" s="100" t="s">
        <v>35</v>
      </c>
      <c r="B43" s="103">
        <v>143306.93024063366</v>
      </c>
      <c r="C43" s="103">
        <v>369973.53746572323</v>
      </c>
      <c r="D43" s="104">
        <v>-61.265626935842498</v>
      </c>
      <c r="E43" s="103">
        <v>1188945.6367348316</v>
      </c>
      <c r="F43" s="103">
        <v>4111306.6921629282</v>
      </c>
      <c r="G43" s="104">
        <v>-71.081076510267906</v>
      </c>
    </row>
    <row r="44" spans="1:7" x14ac:dyDescent="0.2">
      <c r="A44" s="100" t="s">
        <v>36</v>
      </c>
      <c r="B44" s="103">
        <v>8680.6125183894692</v>
      </c>
      <c r="C44" s="103">
        <v>48546.400781490986</v>
      </c>
      <c r="D44" s="104">
        <v>-82.118936978538898</v>
      </c>
      <c r="E44" s="103">
        <v>117342.62007821485</v>
      </c>
      <c r="F44" s="103">
        <v>484012.07081964449</v>
      </c>
      <c r="G44" s="104">
        <v>-75.756261640437501</v>
      </c>
    </row>
    <row r="45" spans="1:7" x14ac:dyDescent="0.2">
      <c r="A45" s="100" t="s">
        <v>37</v>
      </c>
      <c r="B45" s="107">
        <v>1.0635372389410207</v>
      </c>
      <c r="C45" s="107">
        <v>1.1429619229719394</v>
      </c>
      <c r="D45" s="27">
        <v>-6.9490227482292699</v>
      </c>
      <c r="E45" s="107">
        <v>1.1085093414463776</v>
      </c>
      <c r="F45" s="107">
        <v>1.1308155952873078</v>
      </c>
      <c r="G45" s="27">
        <v>-1.9725810232801799</v>
      </c>
    </row>
    <row r="46" spans="1:7" x14ac:dyDescent="0.2">
      <c r="A46" s="99"/>
      <c r="B46" s="105" t="s">
        <v>298</v>
      </c>
      <c r="C46" s="105" t="s">
        <v>298</v>
      </c>
      <c r="D46" s="106" t="s">
        <v>298</v>
      </c>
      <c r="E46" s="105" t="s">
        <v>298</v>
      </c>
      <c r="F46" s="105" t="s">
        <v>298</v>
      </c>
      <c r="G46" s="106" t="s">
        <v>298</v>
      </c>
    </row>
    <row r="47" spans="1:7" x14ac:dyDescent="0.2">
      <c r="A47" s="100" t="s">
        <v>38</v>
      </c>
      <c r="B47" s="105" t="s">
        <v>298</v>
      </c>
      <c r="C47" s="105" t="s">
        <v>298</v>
      </c>
      <c r="D47" s="106" t="s">
        <v>298</v>
      </c>
      <c r="E47" s="105" t="s">
        <v>298</v>
      </c>
      <c r="F47" s="105" t="s">
        <v>298</v>
      </c>
      <c r="G47" s="106" t="s">
        <v>298</v>
      </c>
    </row>
    <row r="48" spans="1:7" x14ac:dyDescent="0.2">
      <c r="A48" s="100" t="s">
        <v>39</v>
      </c>
      <c r="B48" s="107">
        <v>11.74373799573184</v>
      </c>
      <c r="C48" s="107">
        <v>9.2488784047018751</v>
      </c>
      <c r="D48" s="104">
        <v>26.974725819312798</v>
      </c>
      <c r="E48" s="107">
        <v>10.621849940525971</v>
      </c>
      <c r="F48" s="107">
        <v>8.6506922749125525</v>
      </c>
      <c r="G48" s="104">
        <v>22.786126277198399</v>
      </c>
    </row>
    <row r="49" spans="1:7" x14ac:dyDescent="0.2">
      <c r="A49" s="99"/>
      <c r="B49" s="105" t="s">
        <v>298</v>
      </c>
      <c r="C49" s="105" t="s">
        <v>298</v>
      </c>
      <c r="D49" s="106" t="s">
        <v>298</v>
      </c>
      <c r="E49" s="105" t="s">
        <v>298</v>
      </c>
      <c r="F49" s="105" t="s">
        <v>298</v>
      </c>
      <c r="G49" s="106" t="s">
        <v>298</v>
      </c>
    </row>
    <row r="50" spans="1:7" ht="14.25" x14ac:dyDescent="0.2">
      <c r="A50" s="16" t="s">
        <v>40</v>
      </c>
      <c r="B50" s="105" t="s">
        <v>298</v>
      </c>
      <c r="C50" s="105" t="s">
        <v>298</v>
      </c>
      <c r="D50" s="106" t="s">
        <v>298</v>
      </c>
      <c r="E50" s="105" t="s">
        <v>298</v>
      </c>
      <c r="F50" s="105" t="s">
        <v>298</v>
      </c>
      <c r="G50" s="106" t="s">
        <v>298</v>
      </c>
    </row>
    <row r="51" spans="1:7" x14ac:dyDescent="0.2">
      <c r="A51" s="16" t="s">
        <v>41</v>
      </c>
      <c r="B51" s="22">
        <v>52756.387635031162</v>
      </c>
      <c r="C51" s="17">
        <v>203069.5237983058</v>
      </c>
      <c r="D51" s="29">
        <v>-74.0205292018953</v>
      </c>
      <c r="E51" s="22">
        <v>577656.45629251713</v>
      </c>
      <c r="F51" s="17">
        <v>2305640.3372569964</v>
      </c>
      <c r="G51" s="29">
        <v>-74.945942480354503</v>
      </c>
    </row>
    <row r="52" spans="1:7" x14ac:dyDescent="0.2">
      <c r="A52" s="16" t="s">
        <v>42</v>
      </c>
      <c r="B52" s="22">
        <v>44238.210186865828</v>
      </c>
      <c r="C52" s="17">
        <v>174807.03211650677</v>
      </c>
      <c r="D52" s="29">
        <v>-74.693117518646702</v>
      </c>
      <c r="E52" s="22">
        <v>493512.265487811</v>
      </c>
      <c r="F52" s="17">
        <v>1994531.7896965507</v>
      </c>
      <c r="G52" s="29">
        <v>-75.256736040146293</v>
      </c>
    </row>
    <row r="53" spans="1:7" x14ac:dyDescent="0.2">
      <c r="A53" s="16" t="s">
        <v>43</v>
      </c>
      <c r="B53" s="22">
        <v>35703.905639137076</v>
      </c>
      <c r="C53" s="17">
        <v>78435.117224660091</v>
      </c>
      <c r="D53" s="29">
        <v>-54.4796936595746</v>
      </c>
      <c r="E53" s="22">
        <v>257940.24162650495</v>
      </c>
      <c r="F53" s="17">
        <v>871448.1324517969</v>
      </c>
      <c r="G53" s="29">
        <v>-70.400964553014006</v>
      </c>
    </row>
    <row r="54" spans="1:7" x14ac:dyDescent="0.2">
      <c r="A54" s="16" t="s">
        <v>44</v>
      </c>
      <c r="B54" s="22">
        <v>30972.534883036598</v>
      </c>
      <c r="C54" s="17">
        <v>65154.689572863383</v>
      </c>
      <c r="D54" s="29">
        <v>-52.463076585762003</v>
      </c>
      <c r="E54" s="22">
        <v>214938.37119726345</v>
      </c>
      <c r="F54" s="17">
        <v>726221.22978333256</v>
      </c>
      <c r="G54" s="29">
        <v>-70.403182614010007</v>
      </c>
    </row>
    <row r="55" spans="1:7" x14ac:dyDescent="0.2">
      <c r="A55" s="16" t="s">
        <v>45</v>
      </c>
      <c r="B55" s="22">
        <v>15786.64104926509</v>
      </c>
      <c r="C55" s="17">
        <v>36117.571636575311</v>
      </c>
      <c r="D55" s="29">
        <v>-56.290967709250999</v>
      </c>
      <c r="E55" s="22">
        <v>124994.52937204031</v>
      </c>
      <c r="F55" s="17">
        <v>480445.37387734599</v>
      </c>
      <c r="G55" s="29">
        <v>-73.983612671031693</v>
      </c>
    </row>
    <row r="56" spans="1:7" x14ac:dyDescent="0.2">
      <c r="A56" s="40" t="s">
        <v>46</v>
      </c>
      <c r="B56" s="23">
        <v>13223.214211027758</v>
      </c>
      <c r="C56" s="24">
        <v>29062.195476256846</v>
      </c>
      <c r="D56" s="30">
        <v>-54.500291549443197</v>
      </c>
      <c r="E56" s="23">
        <v>101145.08570988692</v>
      </c>
      <c r="F56" s="24">
        <v>388476.75329154887</v>
      </c>
      <c r="G56" s="30">
        <v>-73.963670965408198</v>
      </c>
    </row>
    <row r="57" spans="1:7" x14ac:dyDescent="0.2">
      <c r="A57" s="41" t="s">
        <v>47</v>
      </c>
      <c r="B57" s="110"/>
      <c r="C57" s="110"/>
      <c r="D57" s="111"/>
      <c r="E57" s="110"/>
      <c r="F57" s="110"/>
      <c r="G57" s="111"/>
    </row>
    <row r="58" spans="1:7" x14ac:dyDescent="0.2">
      <c r="B58" s="112"/>
      <c r="C58" s="112"/>
      <c r="D58" s="112"/>
      <c r="E58" s="112"/>
      <c r="F58" s="112"/>
      <c r="G58" s="112"/>
    </row>
    <row r="59" spans="1:7" x14ac:dyDescent="0.2">
      <c r="A59" s="283" t="s">
        <v>112</v>
      </c>
      <c r="B59" s="283"/>
      <c r="C59" s="283"/>
      <c r="D59" s="283"/>
      <c r="E59" s="283"/>
      <c r="F59" s="283"/>
      <c r="G59" s="283"/>
    </row>
    <row r="60" spans="1:7" x14ac:dyDescent="0.2">
      <c r="A60" s="112"/>
      <c r="B60" s="112"/>
      <c r="C60" s="112"/>
      <c r="D60" s="112"/>
      <c r="E60" s="112"/>
      <c r="F60" s="112"/>
      <c r="G60" s="112"/>
    </row>
    <row r="61" spans="1:7" x14ac:dyDescent="0.2">
      <c r="A61" s="4"/>
      <c r="B61" s="279" t="s">
        <v>219</v>
      </c>
      <c r="C61" s="280"/>
      <c r="D61" s="281"/>
      <c r="E61" s="5" t="s">
        <v>1</v>
      </c>
      <c r="F61" s="5"/>
      <c r="G61" s="6"/>
    </row>
    <row r="62" spans="1:7" ht="18.75" customHeight="1" x14ac:dyDescent="0.2">
      <c r="A62" s="7"/>
      <c r="B62" s="8" t="s">
        <v>296</v>
      </c>
      <c r="C62" s="9">
        <v>2019</v>
      </c>
      <c r="D62" s="10" t="s">
        <v>2</v>
      </c>
      <c r="E62" s="8" t="s">
        <v>296</v>
      </c>
      <c r="F62" s="9">
        <v>2019</v>
      </c>
      <c r="G62" s="10" t="s">
        <v>2</v>
      </c>
    </row>
    <row r="63" spans="1:7" x14ac:dyDescent="0.2">
      <c r="A63" s="113"/>
      <c r="B63" s="49"/>
      <c r="C63" s="17"/>
      <c r="D63" s="114"/>
      <c r="E63" s="49"/>
      <c r="F63" s="17"/>
      <c r="G63" s="115"/>
    </row>
    <row r="64" spans="1:7" x14ac:dyDescent="0.2">
      <c r="A64" s="16" t="s">
        <v>49</v>
      </c>
      <c r="B64" s="49"/>
      <c r="C64" s="17"/>
      <c r="D64" s="114"/>
      <c r="E64" s="49"/>
      <c r="F64" s="17"/>
      <c r="G64" s="115"/>
    </row>
    <row r="65" spans="1:18" s="122" customFormat="1" x14ac:dyDescent="0.2">
      <c r="A65" s="16" t="s">
        <v>50</v>
      </c>
      <c r="B65" s="51">
        <v>24.375777446440139</v>
      </c>
      <c r="C65" s="49">
        <v>2723.3059211357277</v>
      </c>
      <c r="D65" s="58">
        <v>-99.104919603146399</v>
      </c>
      <c r="E65" s="51">
        <v>5358.687209539592</v>
      </c>
      <c r="F65" s="49">
        <v>32070.079657249509</v>
      </c>
      <c r="G65" s="58">
        <v>-83.290695667703901</v>
      </c>
      <c r="H65"/>
      <c r="I65"/>
      <c r="J65"/>
      <c r="K65"/>
      <c r="L65"/>
      <c r="M65"/>
      <c r="N65"/>
      <c r="O65"/>
      <c r="P65"/>
      <c r="Q65"/>
      <c r="R65"/>
    </row>
    <row r="66" spans="1:18" s="122" customFormat="1" x14ac:dyDescent="0.2">
      <c r="A66" s="16" t="s">
        <v>51</v>
      </c>
      <c r="B66" s="51">
        <v>32080.974003458203</v>
      </c>
      <c r="C66" s="49">
        <v>64171.185147620105</v>
      </c>
      <c r="D66" s="59">
        <v>-50.007197265160698</v>
      </c>
      <c r="E66" s="51">
        <v>216862.99629557307</v>
      </c>
      <c r="F66" s="49">
        <v>530341.78509507305</v>
      </c>
      <c r="G66" s="29">
        <v>-59.108823330468603</v>
      </c>
      <c r="H66"/>
      <c r="I66"/>
      <c r="J66"/>
      <c r="K66"/>
      <c r="L66"/>
      <c r="M66"/>
      <c r="N66"/>
      <c r="O66"/>
      <c r="P66"/>
      <c r="Q66"/>
      <c r="R66"/>
    </row>
    <row r="67" spans="1:18" s="122" customFormat="1" x14ac:dyDescent="0.2">
      <c r="A67" s="16" t="s">
        <v>52</v>
      </c>
      <c r="B67" s="51">
        <v>1497.5149903737181</v>
      </c>
      <c r="C67" s="49">
        <v>5067.2914575924278</v>
      </c>
      <c r="D67" s="59">
        <v>-70.4474273306312</v>
      </c>
      <c r="E67" s="51">
        <v>15864.993842092204</v>
      </c>
      <c r="F67" s="49">
        <v>51413.706025066211</v>
      </c>
      <c r="G67" s="29">
        <v>-69.142481511919399</v>
      </c>
      <c r="H67"/>
      <c r="I67"/>
      <c r="J67"/>
      <c r="K67"/>
      <c r="L67"/>
      <c r="M67"/>
      <c r="N67"/>
      <c r="O67"/>
      <c r="P67"/>
      <c r="Q67"/>
      <c r="R67"/>
    </row>
    <row r="68" spans="1:18" s="122" customFormat="1" x14ac:dyDescent="0.2">
      <c r="A68" s="65" t="s">
        <v>53</v>
      </c>
      <c r="B68" s="51">
        <v>21082.204405636756</v>
      </c>
      <c r="C68" s="49">
        <v>50601.626212079915</v>
      </c>
      <c r="D68" s="59">
        <v>-58.3369034084444</v>
      </c>
      <c r="E68" s="51">
        <v>166722.87526644341</v>
      </c>
      <c r="F68" s="49">
        <v>569351.92444426846</v>
      </c>
      <c r="G68" s="29">
        <v>-70.717078820945801</v>
      </c>
      <c r="H68"/>
      <c r="I68"/>
      <c r="J68"/>
      <c r="K68"/>
      <c r="L68"/>
      <c r="M68"/>
      <c r="N68"/>
      <c r="O68"/>
      <c r="P68"/>
      <c r="Q68"/>
      <c r="R68"/>
    </row>
    <row r="69" spans="1:18" s="122" customFormat="1" x14ac:dyDescent="0.2">
      <c r="A69" s="65" t="s">
        <v>54</v>
      </c>
      <c r="B69" s="51">
        <v>581.79415514700759</v>
      </c>
      <c r="C69" s="49">
        <v>2776.2396209923777</v>
      </c>
      <c r="D69" s="59">
        <v>-79.043806206503106</v>
      </c>
      <c r="E69" s="51">
        <v>8144.6879421116546</v>
      </c>
      <c r="F69" s="49">
        <v>26347.415490769577</v>
      </c>
      <c r="G69" s="29">
        <v>-69.087336308318299</v>
      </c>
      <c r="H69"/>
      <c r="I69"/>
      <c r="J69"/>
      <c r="K69"/>
      <c r="L69"/>
      <c r="M69"/>
      <c r="N69"/>
      <c r="O69"/>
      <c r="P69"/>
      <c r="Q69"/>
      <c r="R69"/>
    </row>
    <row r="70" spans="1:18" s="122" customFormat="1" x14ac:dyDescent="0.2">
      <c r="A70" s="65" t="s">
        <v>55</v>
      </c>
      <c r="B70" s="51">
        <v>662.62440859413834</v>
      </c>
      <c r="C70" s="49">
        <v>3225.1273126309784</v>
      </c>
      <c r="D70" s="59">
        <v>-79.454317787734496</v>
      </c>
      <c r="E70" s="51">
        <v>10018.145434106202</v>
      </c>
      <c r="F70" s="49">
        <v>27843.313289902126</v>
      </c>
      <c r="G70" s="29">
        <v>-64.019564303291901</v>
      </c>
      <c r="H70"/>
      <c r="I70"/>
      <c r="J70"/>
      <c r="K70"/>
      <c r="L70"/>
      <c r="M70"/>
      <c r="N70"/>
      <c r="O70"/>
      <c r="P70"/>
      <c r="Q70"/>
      <c r="R70"/>
    </row>
    <row r="71" spans="1:18" s="122" customFormat="1" x14ac:dyDescent="0.2">
      <c r="A71" s="65" t="s">
        <v>56</v>
      </c>
      <c r="B71" s="51">
        <v>2253.2250925902199</v>
      </c>
      <c r="C71" s="49">
        <v>5756.3613888016662</v>
      </c>
      <c r="D71" s="59">
        <v>-60.856781907862697</v>
      </c>
      <c r="E71" s="51">
        <v>21060.886516205966</v>
      </c>
      <c r="F71" s="49">
        <v>62330.624218276032</v>
      </c>
      <c r="G71" s="29">
        <v>-66.211012996672906</v>
      </c>
      <c r="H71"/>
      <c r="I71"/>
      <c r="J71"/>
      <c r="K71"/>
      <c r="L71"/>
      <c r="M71"/>
      <c r="N71"/>
      <c r="O71"/>
      <c r="P71"/>
      <c r="Q71"/>
      <c r="R71"/>
    </row>
    <row r="72" spans="1:18" s="122" customFormat="1" x14ac:dyDescent="0.2">
      <c r="A72" s="65" t="s">
        <v>57</v>
      </c>
      <c r="B72" s="51">
        <v>536.76670799168198</v>
      </c>
      <c r="C72" s="49">
        <v>1946.5769368267077</v>
      </c>
      <c r="D72" s="59">
        <v>-72.425096699917006</v>
      </c>
      <c r="E72" s="51">
        <v>6696.6017994400672</v>
      </c>
      <c r="F72" s="49">
        <v>21999.238593710514</v>
      </c>
      <c r="G72" s="29">
        <v>-69.559847396924894</v>
      </c>
      <c r="H72"/>
      <c r="I72"/>
      <c r="J72"/>
      <c r="K72"/>
      <c r="L72"/>
      <c r="M72"/>
      <c r="N72"/>
      <c r="O72"/>
      <c r="P72"/>
      <c r="Q72"/>
      <c r="R72"/>
    </row>
    <row r="73" spans="1:18" s="122" customFormat="1" x14ac:dyDescent="0.2">
      <c r="A73" s="65" t="s">
        <v>58</v>
      </c>
      <c r="B73" s="51">
        <v>3002.1463528650652</v>
      </c>
      <c r="C73" s="49">
        <v>8578.6288331806045</v>
      </c>
      <c r="D73" s="59">
        <v>-65.004356625696403</v>
      </c>
      <c r="E73" s="51">
        <v>30799.510275261855</v>
      </c>
      <c r="F73" s="49">
        <v>87752.237882803456</v>
      </c>
      <c r="G73" s="29">
        <v>-64.901738099949299</v>
      </c>
      <c r="H73"/>
      <c r="I73"/>
      <c r="J73"/>
      <c r="K73"/>
      <c r="L73"/>
      <c r="M73"/>
      <c r="N73"/>
      <c r="O73"/>
      <c r="P73"/>
      <c r="Q73"/>
      <c r="R73"/>
    </row>
    <row r="74" spans="1:18" x14ac:dyDescent="0.2">
      <c r="A74" s="16"/>
      <c r="B74" s="49" t="s">
        <v>298</v>
      </c>
      <c r="C74" s="49" t="s">
        <v>298</v>
      </c>
      <c r="D74" s="60" t="s">
        <v>298</v>
      </c>
      <c r="E74" s="49" t="s">
        <v>298</v>
      </c>
      <c r="F74" s="49" t="s">
        <v>298</v>
      </c>
      <c r="G74" s="26" t="s">
        <v>298</v>
      </c>
    </row>
    <row r="75" spans="1:18" ht="14.25" x14ac:dyDescent="0.2">
      <c r="A75" s="16" t="s">
        <v>59</v>
      </c>
      <c r="B75" s="49" t="s">
        <v>298</v>
      </c>
      <c r="C75" s="49" t="s">
        <v>298</v>
      </c>
      <c r="D75" s="60" t="s">
        <v>298</v>
      </c>
      <c r="E75" s="49" t="s">
        <v>298</v>
      </c>
      <c r="F75" s="49" t="s">
        <v>298</v>
      </c>
      <c r="G75" s="26" t="s">
        <v>298</v>
      </c>
    </row>
    <row r="76" spans="1:18" x14ac:dyDescent="0.2">
      <c r="A76" s="16" t="s">
        <v>60</v>
      </c>
      <c r="B76" s="51">
        <v>118370.04171795584</v>
      </c>
      <c r="C76" s="49">
        <v>353978.33331511263</v>
      </c>
      <c r="D76" s="59">
        <v>-66.560088407280404</v>
      </c>
      <c r="E76" s="51">
        <v>1020345.3662376269</v>
      </c>
      <c r="F76" s="49">
        <v>3885752.9319362016</v>
      </c>
      <c r="G76" s="29">
        <v>-73.741373059218006</v>
      </c>
    </row>
    <row r="77" spans="1:18" x14ac:dyDescent="0.2">
      <c r="A77" s="16" t="s">
        <v>61</v>
      </c>
      <c r="B77" s="51">
        <v>3355.665127608203</v>
      </c>
      <c r="C77" s="49">
        <v>9302.6404433445568</v>
      </c>
      <c r="D77" s="59">
        <v>-63.927820837051001</v>
      </c>
      <c r="E77" s="51">
        <v>31037.715022528086</v>
      </c>
      <c r="F77" s="49">
        <v>139429.57712634371</v>
      </c>
      <c r="G77" s="29">
        <v>-77.739504298716099</v>
      </c>
    </row>
    <row r="78" spans="1:18" x14ac:dyDescent="0.2">
      <c r="A78" s="16" t="s">
        <v>62</v>
      </c>
      <c r="B78" s="51">
        <v>2734.9883805747295</v>
      </c>
      <c r="C78" s="49">
        <v>7589.482630620696</v>
      </c>
      <c r="D78" s="59">
        <v>-63.963441071199199</v>
      </c>
      <c r="E78" s="51">
        <v>24131.200514102886</v>
      </c>
      <c r="F78" s="49">
        <v>111473.21129843428</v>
      </c>
      <c r="G78" s="29">
        <v>-78.352466720009303</v>
      </c>
    </row>
    <row r="79" spans="1:18" x14ac:dyDescent="0.2">
      <c r="A79" s="16" t="s">
        <v>63</v>
      </c>
      <c r="B79" s="51">
        <v>763.20242642328344</v>
      </c>
      <c r="C79" s="49">
        <v>2124.7554607689231</v>
      </c>
      <c r="D79" s="59">
        <v>-64.080458174368502</v>
      </c>
      <c r="E79" s="51">
        <v>8528.4089348268972</v>
      </c>
      <c r="F79" s="49">
        <v>34839.618540608863</v>
      </c>
      <c r="G79" s="29">
        <v>-75.520946290252198</v>
      </c>
    </row>
    <row r="80" spans="1:18" x14ac:dyDescent="0.2">
      <c r="A80" s="16" t="s">
        <v>64</v>
      </c>
      <c r="B80" s="49">
        <v>115763.36856040088</v>
      </c>
      <c r="C80" s="49">
        <v>346594.03965825919</v>
      </c>
      <c r="D80" s="60">
        <v>-66.599723216664898</v>
      </c>
      <c r="E80" s="49">
        <v>995578.48938652896</v>
      </c>
      <c r="F80" s="49">
        <v>3771588.9791761423</v>
      </c>
      <c r="G80" s="26">
        <v>-73.603208226470102</v>
      </c>
    </row>
    <row r="81" spans="1:7" x14ac:dyDescent="0.2">
      <c r="A81" s="11"/>
      <c r="B81" s="49" t="s">
        <v>298</v>
      </c>
      <c r="C81" s="49" t="s">
        <v>298</v>
      </c>
      <c r="D81" s="60" t="s">
        <v>298</v>
      </c>
      <c r="E81" s="49" t="s">
        <v>298</v>
      </c>
      <c r="F81" s="49" t="s">
        <v>298</v>
      </c>
      <c r="G81" s="26" t="s">
        <v>298</v>
      </c>
    </row>
    <row r="82" spans="1:7" x14ac:dyDescent="0.2">
      <c r="A82" s="16" t="s">
        <v>65</v>
      </c>
      <c r="B82" s="51">
        <v>843.90200653758211</v>
      </c>
      <c r="C82" s="49">
        <v>7512.0444243043312</v>
      </c>
      <c r="D82" s="59">
        <v>-88.766014165102106</v>
      </c>
      <c r="E82" s="51">
        <v>47963.195810670848</v>
      </c>
      <c r="F82" s="49">
        <v>154691.63284684153</v>
      </c>
      <c r="G82" s="29">
        <v>-68.994317967954601</v>
      </c>
    </row>
    <row r="83" spans="1:7" x14ac:dyDescent="0.2">
      <c r="A83" s="16" t="s">
        <v>66</v>
      </c>
      <c r="B83" s="51">
        <v>328.69641021753557</v>
      </c>
      <c r="C83" s="49">
        <v>4112.0784304897425</v>
      </c>
      <c r="D83" s="59">
        <v>-92.006562720682595</v>
      </c>
      <c r="E83" s="51">
        <v>29957.697477425318</v>
      </c>
      <c r="F83" s="49">
        <v>91100.233724873076</v>
      </c>
      <c r="G83" s="29">
        <v>-67.115674403318295</v>
      </c>
    </row>
    <row r="84" spans="1:7" x14ac:dyDescent="0.2">
      <c r="A84" s="16" t="s">
        <v>67</v>
      </c>
      <c r="B84" s="51">
        <v>274.00405107677051</v>
      </c>
      <c r="C84" s="49">
        <v>2611.3035577555947</v>
      </c>
      <c r="D84" s="59">
        <v>-89.507001196280896</v>
      </c>
      <c r="E84" s="51">
        <v>11252.377758384358</v>
      </c>
      <c r="F84" s="49">
        <v>42498.504548095872</v>
      </c>
      <c r="G84" s="29">
        <v>-73.522885386119995</v>
      </c>
    </row>
    <row r="85" spans="1:7" x14ac:dyDescent="0.2">
      <c r="A85" s="16" t="s">
        <v>68</v>
      </c>
      <c r="B85" s="51">
        <v>267.66312375258326</v>
      </c>
      <c r="C85" s="49">
        <v>979.19111328850579</v>
      </c>
      <c r="D85" s="59">
        <v>-72.6648740863603</v>
      </c>
      <c r="E85" s="51">
        <v>8141.9108351495597</v>
      </c>
      <c r="F85" s="49">
        <v>25831.400534487177</v>
      </c>
      <c r="G85" s="29">
        <v>-68.480567577900402</v>
      </c>
    </row>
    <row r="86" spans="1:7" x14ac:dyDescent="0.2">
      <c r="A86" s="11"/>
      <c r="B86" s="49" t="s">
        <v>298</v>
      </c>
      <c r="C86" s="49" t="s">
        <v>298</v>
      </c>
      <c r="D86" s="60" t="s">
        <v>298</v>
      </c>
      <c r="E86" s="49" t="s">
        <v>298</v>
      </c>
      <c r="F86" s="49" t="s">
        <v>298</v>
      </c>
      <c r="G86" s="26" t="s">
        <v>298</v>
      </c>
    </row>
    <row r="87" spans="1:7" x14ac:dyDescent="0.2">
      <c r="A87" s="16" t="s">
        <v>69</v>
      </c>
      <c r="B87" s="49">
        <v>4724.5113581814476</v>
      </c>
      <c r="C87" s="49">
        <v>12221.795159864658</v>
      </c>
      <c r="D87" s="60">
        <v>-61.343556356628</v>
      </c>
      <c r="E87" s="49">
        <v>60778.698234959462</v>
      </c>
      <c r="F87" s="49">
        <v>161131.52956318014</v>
      </c>
      <c r="G87" s="26">
        <v>-62.2800711941806</v>
      </c>
    </row>
    <row r="88" spans="1:7" x14ac:dyDescent="0.2">
      <c r="A88" s="16" t="s">
        <v>70</v>
      </c>
      <c r="B88" s="49">
        <v>32749.49368311229</v>
      </c>
      <c r="C88" s="49">
        <v>52508.600167665783</v>
      </c>
      <c r="D88" s="60">
        <v>-37.630228993841897</v>
      </c>
      <c r="E88" s="49">
        <v>197958.74407454033</v>
      </c>
      <c r="F88" s="49">
        <v>472605.68804173282</v>
      </c>
      <c r="G88" s="26">
        <v>-58.113338649225099</v>
      </c>
    </row>
    <row r="89" spans="1:7" x14ac:dyDescent="0.2">
      <c r="A89" s="16" t="s">
        <v>71</v>
      </c>
      <c r="B89" s="51">
        <v>575.84874992095138</v>
      </c>
      <c r="C89" s="49">
        <v>2531.7947173975481</v>
      </c>
      <c r="D89" s="59">
        <v>-77.255314344250195</v>
      </c>
      <c r="E89" s="51">
        <v>14718.84796701443</v>
      </c>
      <c r="F89" s="49">
        <v>36053.665643645327</v>
      </c>
      <c r="G89" s="29">
        <v>-59.175169280994602</v>
      </c>
    </row>
    <row r="90" spans="1:7" x14ac:dyDescent="0.2">
      <c r="A90" s="16" t="s">
        <v>72</v>
      </c>
      <c r="B90" s="51">
        <v>255.61538235897737</v>
      </c>
      <c r="C90" s="49">
        <v>492.06759885754411</v>
      </c>
      <c r="D90" s="59">
        <v>-48.052791333456803</v>
      </c>
      <c r="E90" s="51">
        <v>3745.1690804294972</v>
      </c>
      <c r="F90" s="49">
        <v>8201.2663043922057</v>
      </c>
      <c r="G90" s="29">
        <v>-54.334258376370897</v>
      </c>
    </row>
    <row r="91" spans="1:7" x14ac:dyDescent="0.2">
      <c r="A91" s="16" t="s">
        <v>73</v>
      </c>
      <c r="B91" s="51">
        <v>287.10849520383823</v>
      </c>
      <c r="C91" s="49">
        <v>5350.1668478804986</v>
      </c>
      <c r="D91" s="59">
        <v>-94.633653428629501</v>
      </c>
      <c r="E91" s="51">
        <v>8928.1248357704335</v>
      </c>
      <c r="F91" s="49">
        <v>41816.035488581379</v>
      </c>
      <c r="G91" s="29">
        <v>-78.649040418457602</v>
      </c>
    </row>
    <row r="92" spans="1:7" x14ac:dyDescent="0.2">
      <c r="A92" s="16" t="s">
        <v>74</v>
      </c>
      <c r="B92" s="51">
        <v>3136.0621684329531</v>
      </c>
      <c r="C92" s="49">
        <v>10911.521802033325</v>
      </c>
      <c r="D92" s="59">
        <v>-71.259167828922301</v>
      </c>
      <c r="E92" s="51">
        <v>45821.258743942672</v>
      </c>
      <c r="F92" s="49">
        <v>151684.18202590951</v>
      </c>
      <c r="G92" s="29">
        <v>-69.791669683714403</v>
      </c>
    </row>
    <row r="93" spans="1:7" x14ac:dyDescent="0.2">
      <c r="A93" s="11"/>
      <c r="B93" s="52" t="s">
        <v>298</v>
      </c>
      <c r="C93" s="52" t="s">
        <v>298</v>
      </c>
      <c r="D93" s="60" t="s">
        <v>298</v>
      </c>
      <c r="E93" s="52" t="s">
        <v>298</v>
      </c>
      <c r="F93" s="52" t="s">
        <v>298</v>
      </c>
      <c r="G93" s="26" t="s">
        <v>298</v>
      </c>
    </row>
    <row r="94" spans="1:7" ht="14.25" x14ac:dyDescent="0.2">
      <c r="A94" s="16" t="s">
        <v>75</v>
      </c>
      <c r="B94" s="52" t="s">
        <v>298</v>
      </c>
      <c r="C94" s="52" t="s">
        <v>298</v>
      </c>
      <c r="D94" s="60" t="s">
        <v>298</v>
      </c>
      <c r="E94" s="52" t="s">
        <v>298</v>
      </c>
      <c r="F94" s="52" t="s">
        <v>298</v>
      </c>
      <c r="G94" s="26" t="s">
        <v>298</v>
      </c>
    </row>
    <row r="95" spans="1:7" x14ac:dyDescent="0.2">
      <c r="A95" s="16" t="s">
        <v>76</v>
      </c>
      <c r="B95" s="53">
        <v>15.911224659228097</v>
      </c>
      <c r="C95" s="56">
        <v>16.709502436401209</v>
      </c>
      <c r="D95" s="61">
        <v>-0.79827777717311199</v>
      </c>
      <c r="E95" s="53">
        <v>16.872602903469389</v>
      </c>
      <c r="F95" s="56">
        <v>19.395491501930618</v>
      </c>
      <c r="G95" s="63">
        <v>-2.5228885984612299</v>
      </c>
    </row>
    <row r="96" spans="1:7" x14ac:dyDescent="0.2">
      <c r="A96" s="16" t="s">
        <v>77</v>
      </c>
      <c r="B96" s="53">
        <v>84.088775340761373</v>
      </c>
      <c r="C96" s="56">
        <v>83.29049756355974</v>
      </c>
      <c r="D96" s="61">
        <v>0.79827777720163295</v>
      </c>
      <c r="E96" s="53">
        <v>83.127397096519474</v>
      </c>
      <c r="F96" s="56">
        <v>80.604508498083646</v>
      </c>
      <c r="G96" s="63">
        <v>2.5228885984358298</v>
      </c>
    </row>
    <row r="97" spans="1:7" x14ac:dyDescent="0.2">
      <c r="A97" s="16" t="s">
        <v>78</v>
      </c>
      <c r="B97" s="53">
        <v>7.9190102405561635</v>
      </c>
      <c r="C97" s="56">
        <v>7.3979617621479505</v>
      </c>
      <c r="D97" s="61">
        <v>7.0431355981614301</v>
      </c>
      <c r="E97" s="53">
        <v>7.4915440415447474</v>
      </c>
      <c r="F97" s="56">
        <v>6.8364234388033687</v>
      </c>
      <c r="G97" s="63">
        <v>9.5827973297108908</v>
      </c>
    </row>
    <row r="98" spans="1:7" x14ac:dyDescent="0.2">
      <c r="A98" s="11"/>
      <c r="B98" s="116" t="s">
        <v>298</v>
      </c>
      <c r="C98" s="52" t="s">
        <v>298</v>
      </c>
      <c r="D98" s="61" t="s">
        <v>298</v>
      </c>
      <c r="E98" s="116" t="s">
        <v>298</v>
      </c>
      <c r="F98" s="52" t="s">
        <v>298</v>
      </c>
      <c r="G98" s="63" t="s">
        <v>298</v>
      </c>
    </row>
    <row r="99" spans="1:7" x14ac:dyDescent="0.2">
      <c r="A99" s="16" t="s">
        <v>79</v>
      </c>
      <c r="B99" s="51">
        <v>852.55026850246213</v>
      </c>
      <c r="C99" s="49">
        <v>4641.0820447646829</v>
      </c>
      <c r="D99" s="61">
        <v>-81.630355587784294</v>
      </c>
      <c r="E99" s="51">
        <v>16140.278691227273</v>
      </c>
      <c r="F99" s="49">
        <v>67037.362142137921</v>
      </c>
      <c r="G99" s="63">
        <v>-75.923457941251698</v>
      </c>
    </row>
    <row r="100" spans="1:7" x14ac:dyDescent="0.2">
      <c r="A100" s="16" t="s">
        <v>80</v>
      </c>
      <c r="B100" s="51">
        <v>151134.99249053036</v>
      </c>
      <c r="C100" s="49">
        <v>413878.85620254168</v>
      </c>
      <c r="D100" s="61">
        <v>-63.483277721109602</v>
      </c>
      <c r="E100" s="51">
        <v>1289895.9781218725</v>
      </c>
      <c r="F100" s="49">
        <v>4528281.4008401576</v>
      </c>
      <c r="G100" s="63">
        <v>-71.514668282705401</v>
      </c>
    </row>
    <row r="101" spans="1:7" x14ac:dyDescent="0.2">
      <c r="A101" s="11"/>
      <c r="B101" s="51" t="s">
        <v>298</v>
      </c>
      <c r="C101" s="49" t="s">
        <v>298</v>
      </c>
      <c r="D101" s="61" t="s">
        <v>298</v>
      </c>
      <c r="E101" s="51" t="s">
        <v>298</v>
      </c>
      <c r="F101" s="49" t="s">
        <v>298</v>
      </c>
      <c r="G101" s="63" t="s">
        <v>298</v>
      </c>
    </row>
    <row r="102" spans="1:7" x14ac:dyDescent="0.2">
      <c r="A102" s="16" t="s">
        <v>81</v>
      </c>
      <c r="B102" s="51">
        <v>10261.155374904734</v>
      </c>
      <c r="C102" s="49">
        <v>53073.711457218567</v>
      </c>
      <c r="D102" s="61">
        <v>-80.666218560621999</v>
      </c>
      <c r="E102" s="51">
        <v>132101.25014896039</v>
      </c>
      <c r="F102" s="49">
        <v>724810.21994216088</v>
      </c>
      <c r="G102" s="63">
        <v>-81.774367066802398</v>
      </c>
    </row>
    <row r="103" spans="1:7" x14ac:dyDescent="0.2">
      <c r="A103" s="16" t="s">
        <v>82</v>
      </c>
      <c r="B103" s="51">
        <v>141726.38738411688</v>
      </c>
      <c r="C103" s="49">
        <v>365446.22678999719</v>
      </c>
      <c r="D103" s="61">
        <v>-61.218264960891297</v>
      </c>
      <c r="E103" s="51">
        <v>1173935.0066640861</v>
      </c>
      <c r="F103" s="49">
        <v>3870508.5430404432</v>
      </c>
      <c r="G103" s="63">
        <v>-69.669747693105194</v>
      </c>
    </row>
    <row r="104" spans="1:7" x14ac:dyDescent="0.2">
      <c r="A104" s="11"/>
      <c r="B104" s="51" t="s">
        <v>298</v>
      </c>
      <c r="C104" s="49" t="s">
        <v>298</v>
      </c>
      <c r="D104" s="61" t="s">
        <v>298</v>
      </c>
      <c r="E104" s="51" t="s">
        <v>298</v>
      </c>
      <c r="F104" s="49" t="s">
        <v>298</v>
      </c>
      <c r="G104" s="63" t="s">
        <v>298</v>
      </c>
    </row>
    <row r="105" spans="1:7" x14ac:dyDescent="0.2">
      <c r="A105" s="16" t="s">
        <v>83</v>
      </c>
      <c r="B105" s="51">
        <v>141065.17503074175</v>
      </c>
      <c r="C105" s="49">
        <v>362742.32780184847</v>
      </c>
      <c r="D105" s="61">
        <v>-61.111465572388397</v>
      </c>
      <c r="E105" s="51">
        <v>1164870.9636000984</v>
      </c>
      <c r="F105" s="49">
        <v>3836896.2291597296</v>
      </c>
      <c r="G105" s="63">
        <v>-69.640279694110902</v>
      </c>
    </row>
    <row r="106" spans="1:7" x14ac:dyDescent="0.2">
      <c r="A106" s="16"/>
      <c r="B106" s="117" t="s">
        <v>298</v>
      </c>
      <c r="C106" s="119" t="s">
        <v>298</v>
      </c>
      <c r="D106" s="61" t="s">
        <v>298</v>
      </c>
      <c r="E106" s="117" t="s">
        <v>298</v>
      </c>
      <c r="F106" s="119" t="s">
        <v>298</v>
      </c>
      <c r="G106" s="63" t="s">
        <v>298</v>
      </c>
    </row>
    <row r="107" spans="1:7" x14ac:dyDescent="0.2">
      <c r="A107" s="66" t="s">
        <v>84</v>
      </c>
      <c r="B107" s="51">
        <v>42.283477298159568</v>
      </c>
      <c r="C107" s="49">
        <v>45.62859952178399</v>
      </c>
      <c r="D107" s="61">
        <v>-7.3311963520322303</v>
      </c>
      <c r="E107" s="51">
        <v>45.344049578352333</v>
      </c>
      <c r="F107" s="49">
        <v>45.607543680205517</v>
      </c>
      <c r="G107" s="63">
        <v>-0.57774236582608296</v>
      </c>
    </row>
    <row r="108" spans="1:7" x14ac:dyDescent="0.2">
      <c r="A108" s="67" t="s">
        <v>85</v>
      </c>
      <c r="B108" s="118">
        <v>2.1369713997009558</v>
      </c>
      <c r="C108" s="118">
        <v>2.2765103794726884</v>
      </c>
      <c r="D108" s="120">
        <v>-6.1295121265405399</v>
      </c>
      <c r="E108" s="118">
        <v>2.0121526670815908</v>
      </c>
      <c r="F108" s="118">
        <v>2.2230979704111467</v>
      </c>
      <c r="G108" s="121">
        <v>-9.4620555873926104</v>
      </c>
    </row>
    <row r="109" spans="1:7" x14ac:dyDescent="0.2">
      <c r="A109" s="123" t="s">
        <v>86</v>
      </c>
      <c r="B109" s="112"/>
      <c r="C109" s="112"/>
      <c r="D109" s="124"/>
      <c r="E109" s="112"/>
      <c r="F109" s="112"/>
      <c r="G109" s="112"/>
    </row>
    <row r="110" spans="1:7" x14ac:dyDescent="0.2">
      <c r="A110" s="122" t="s">
        <v>87</v>
      </c>
    </row>
    <row r="111" spans="1:7" ht="13.5" x14ac:dyDescent="0.2">
      <c r="A111" s="295" t="s">
        <v>305</v>
      </c>
    </row>
    <row r="112" spans="1:7" x14ac:dyDescent="0.2">
      <c r="A112" s="98" t="s">
        <v>88</v>
      </c>
    </row>
  </sheetData>
  <mergeCells count="4">
    <mergeCell ref="A1:G1"/>
    <mergeCell ref="B3:D3"/>
    <mergeCell ref="A59:G59"/>
    <mergeCell ref="B61:D61"/>
  </mergeCells>
  <pageMargins left="0.7" right="0.7" top="0.75" bottom="0.75" header="0.3" footer="0.3"/>
  <pageSetup fitToHeight="0" orientation="portrait" r:id="rId1"/>
  <headerFooter alignWithMargins="0"/>
  <rowBreaks count="1" manualBreakCount="1">
    <brk id="58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1033-14E9-4A2E-BABC-8BCC174DB011}">
  <sheetPr codeName="Sheet3">
    <pageSetUpPr fitToPage="1"/>
  </sheetPr>
  <dimension ref="A1:R112"/>
  <sheetViews>
    <sheetView showGridLines="0" workbookViewId="0">
      <selection activeCell="B36" sqref="B36"/>
    </sheetView>
  </sheetViews>
  <sheetFormatPr defaultColWidth="8.85546875" defaultRowHeight="12.75" x14ac:dyDescent="0.2"/>
  <cols>
    <col min="1" max="1" width="28.7109375" style="98" customWidth="1"/>
    <col min="2" max="4" width="10" style="98" customWidth="1"/>
    <col min="5" max="6" width="10.42578125" style="98" customWidth="1"/>
    <col min="7" max="7" width="10" style="98" customWidth="1"/>
    <col min="19" max="16384" width="8.85546875" style="98"/>
  </cols>
  <sheetData>
    <row r="1" spans="1:7" x14ac:dyDescent="0.2">
      <c r="A1" s="283" t="s">
        <v>113</v>
      </c>
      <c r="B1" s="283"/>
      <c r="C1" s="283"/>
      <c r="D1" s="283"/>
      <c r="E1" s="283"/>
      <c r="F1" s="283"/>
      <c r="G1" s="283"/>
    </row>
    <row r="2" spans="1:7" ht="4.5" customHeight="1" x14ac:dyDescent="0.2"/>
    <row r="3" spans="1:7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7" x14ac:dyDescent="0.2">
      <c r="A4" s="7"/>
      <c r="B4" s="8" t="s">
        <v>296</v>
      </c>
      <c r="C4" s="9">
        <v>2019</v>
      </c>
      <c r="D4" s="10" t="s">
        <v>2</v>
      </c>
      <c r="E4" s="8" t="s">
        <v>296</v>
      </c>
      <c r="F4" s="9">
        <v>2019</v>
      </c>
      <c r="G4" s="10" t="s">
        <v>2</v>
      </c>
    </row>
    <row r="5" spans="1:7" x14ac:dyDescent="0.2">
      <c r="A5" s="99"/>
      <c r="B5" s="100"/>
      <c r="C5" s="101"/>
      <c r="D5" s="102"/>
      <c r="E5" s="100"/>
      <c r="F5" s="101"/>
      <c r="G5" s="102"/>
    </row>
    <row r="6" spans="1:7" x14ac:dyDescent="0.2">
      <c r="A6" s="100" t="s">
        <v>3</v>
      </c>
      <c r="B6" s="103">
        <v>71536.91781302006</v>
      </c>
      <c r="C6" s="103">
        <v>215357.58429788463</v>
      </c>
      <c r="D6" s="104">
        <v>-66.782262140315694</v>
      </c>
      <c r="E6" s="103">
        <v>676060.61970558285</v>
      </c>
      <c r="F6" s="103">
        <v>2276520.2763444083</v>
      </c>
      <c r="G6" s="104">
        <v>-70.302894872907203</v>
      </c>
    </row>
    <row r="7" spans="1:7" x14ac:dyDescent="0.2">
      <c r="A7" s="100" t="s">
        <v>4</v>
      </c>
      <c r="B7" s="103">
        <v>71536.91781302006</v>
      </c>
      <c r="C7" s="103">
        <v>211313.58429789118</v>
      </c>
      <c r="D7" s="104">
        <v>-66.146559838683302</v>
      </c>
      <c r="E7" s="103">
        <v>652414.16672541038</v>
      </c>
      <c r="F7" s="103">
        <v>2167472.2763444758</v>
      </c>
      <c r="G7" s="104">
        <v>-69.899768783860495</v>
      </c>
    </row>
    <row r="8" spans="1:7" x14ac:dyDescent="0.2">
      <c r="A8" s="100" t="s">
        <v>5</v>
      </c>
      <c r="B8" s="103">
        <v>0</v>
      </c>
      <c r="C8" s="103">
        <v>4044.0000000000027</v>
      </c>
      <c r="D8" s="104">
        <v>-100</v>
      </c>
      <c r="E8" s="103">
        <v>23646.452980132464</v>
      </c>
      <c r="F8" s="103">
        <v>109048</v>
      </c>
      <c r="G8" s="104">
        <v>-78.315555553396194</v>
      </c>
    </row>
    <row r="9" spans="1:7" x14ac:dyDescent="0.2">
      <c r="A9" s="100" t="s">
        <v>6</v>
      </c>
      <c r="B9" s="103">
        <v>938606.74876596197</v>
      </c>
      <c r="C9" s="103">
        <v>2245174.145493973</v>
      </c>
      <c r="D9" s="104">
        <v>-58.194479005126198</v>
      </c>
      <c r="E9" s="103">
        <v>8061067.5557066873</v>
      </c>
      <c r="F9" s="103">
        <v>22034118.796150547</v>
      </c>
      <c r="G9" s="104">
        <v>-63.415521036788697</v>
      </c>
    </row>
    <row r="10" spans="1:7" x14ac:dyDescent="0.2">
      <c r="A10" s="100" t="s">
        <v>7</v>
      </c>
      <c r="B10" s="103">
        <v>30277.637056966516</v>
      </c>
      <c r="C10" s="103">
        <v>72424.972435288786</v>
      </c>
      <c r="D10" s="104">
        <v>-58.1944790051258</v>
      </c>
      <c r="E10" s="103">
        <v>22024.774742367998</v>
      </c>
      <c r="F10" s="103">
        <v>60367.448756576843</v>
      </c>
      <c r="G10" s="104">
        <v>-63.5154786295844</v>
      </c>
    </row>
    <row r="11" spans="1:7" x14ac:dyDescent="0.2">
      <c r="A11" s="99"/>
      <c r="B11" s="105"/>
      <c r="C11" s="105"/>
      <c r="D11" s="106"/>
      <c r="E11" s="105"/>
      <c r="F11" s="105"/>
      <c r="G11" s="106"/>
    </row>
    <row r="12" spans="1:7" x14ac:dyDescent="0.2">
      <c r="A12" s="100" t="s">
        <v>10</v>
      </c>
      <c r="B12" s="105"/>
      <c r="C12" s="105"/>
      <c r="D12" s="106"/>
      <c r="E12" s="105"/>
      <c r="F12" s="105"/>
      <c r="G12" s="106"/>
    </row>
    <row r="13" spans="1:7" x14ac:dyDescent="0.2">
      <c r="A13" s="100" t="s">
        <v>11</v>
      </c>
      <c r="B13" s="103">
        <v>41103.793825274573</v>
      </c>
      <c r="C13" s="103">
        <v>124833.69463552098</v>
      </c>
      <c r="D13" s="104">
        <v>-67.073157655642603</v>
      </c>
      <c r="E13" s="103">
        <v>385002.01987830875</v>
      </c>
      <c r="F13" s="103">
        <v>1321001.263924361</v>
      </c>
      <c r="G13" s="104">
        <v>-70.855287546465703</v>
      </c>
    </row>
    <row r="14" spans="1:7" x14ac:dyDescent="0.2">
      <c r="A14" s="100" t="s">
        <v>12</v>
      </c>
      <c r="B14" s="103">
        <v>33268.517953201525</v>
      </c>
      <c r="C14" s="103">
        <v>80581.925586667203</v>
      </c>
      <c r="D14" s="104">
        <v>-58.714664968609299</v>
      </c>
      <c r="E14" s="103">
        <v>279730.65495948429</v>
      </c>
      <c r="F14" s="103">
        <v>885007.44218971045</v>
      </c>
      <c r="G14" s="104">
        <v>-68.392282186083506</v>
      </c>
    </row>
    <row r="15" spans="1:7" x14ac:dyDescent="0.2">
      <c r="A15" s="100" t="s">
        <v>13</v>
      </c>
      <c r="B15" s="103">
        <v>773.5631170763229</v>
      </c>
      <c r="C15" s="103">
        <v>9584.5684254348271</v>
      </c>
      <c r="D15" s="104">
        <v>-91.929077213080404</v>
      </c>
      <c r="E15" s="103">
        <v>24027.398451427998</v>
      </c>
      <c r="F15" s="103">
        <v>98566.145057031943</v>
      </c>
      <c r="G15" s="104">
        <v>-75.623071758030704</v>
      </c>
    </row>
    <row r="16" spans="1:7" x14ac:dyDescent="0.2">
      <c r="A16" s="99"/>
      <c r="B16" s="105" t="s">
        <v>298</v>
      </c>
      <c r="C16" s="105" t="s">
        <v>298</v>
      </c>
      <c r="D16" s="106" t="s">
        <v>298</v>
      </c>
      <c r="E16" s="105" t="s">
        <v>298</v>
      </c>
      <c r="F16" s="105" t="s">
        <v>298</v>
      </c>
      <c r="G16" s="106" t="s">
        <v>298</v>
      </c>
    </row>
    <row r="17" spans="1:7" x14ac:dyDescent="0.2">
      <c r="A17" s="100" t="s">
        <v>14</v>
      </c>
      <c r="B17" s="103">
        <v>1193.0309231182789</v>
      </c>
      <c r="C17" s="103">
        <v>37458.579875119998</v>
      </c>
      <c r="D17" s="104">
        <v>-96.815066329007607</v>
      </c>
      <c r="E17" s="103">
        <v>101131.71650850151</v>
      </c>
      <c r="F17" s="103">
        <v>404947.54975112295</v>
      </c>
      <c r="G17" s="104">
        <v>-75.025971494171003</v>
      </c>
    </row>
    <row r="18" spans="1:7" x14ac:dyDescent="0.2">
      <c r="A18" s="100" t="s">
        <v>15</v>
      </c>
      <c r="B18" s="103">
        <v>670.05976528310964</v>
      </c>
      <c r="C18" s="103">
        <v>16079.751869588175</v>
      </c>
      <c r="D18" s="104">
        <v>-95.832897356143903</v>
      </c>
      <c r="E18" s="103">
        <v>47948.94468107495</v>
      </c>
      <c r="F18" s="103">
        <v>170595.72922825449</v>
      </c>
      <c r="G18" s="104">
        <v>-71.893232674705501</v>
      </c>
    </row>
    <row r="19" spans="1:7" x14ac:dyDescent="0.2">
      <c r="A19" s="100" t="s">
        <v>16</v>
      </c>
      <c r="B19" s="103">
        <v>221.99707780019554</v>
      </c>
      <c r="C19" s="103">
        <v>3368.3197079521501</v>
      </c>
      <c r="D19" s="104">
        <v>-93.4092634592824</v>
      </c>
      <c r="E19" s="103">
        <v>9288.6863294723425</v>
      </c>
      <c r="F19" s="103">
        <v>45439.187957146169</v>
      </c>
      <c r="G19" s="104">
        <v>-79.557983434403496</v>
      </c>
    </row>
    <row r="20" spans="1:7" x14ac:dyDescent="0.2">
      <c r="A20" s="99"/>
      <c r="B20" s="105" t="s">
        <v>298</v>
      </c>
      <c r="C20" s="105" t="s">
        <v>298</v>
      </c>
      <c r="D20" s="106" t="s">
        <v>298</v>
      </c>
      <c r="E20" s="105" t="s">
        <v>298</v>
      </c>
      <c r="F20" s="105" t="s">
        <v>298</v>
      </c>
      <c r="G20" s="106" t="s">
        <v>298</v>
      </c>
    </row>
    <row r="21" spans="1:7" x14ac:dyDescent="0.2">
      <c r="A21" s="100" t="s">
        <v>17</v>
      </c>
      <c r="B21" s="103">
        <v>25610.831744239469</v>
      </c>
      <c r="C21" s="103">
        <v>79576.865408869984</v>
      </c>
      <c r="D21" s="104">
        <v>-67.816234514076797</v>
      </c>
      <c r="E21" s="103">
        <v>233388.73112904976</v>
      </c>
      <c r="F21" s="103">
        <v>847187.91915643075</v>
      </c>
      <c r="G21" s="104">
        <v>-72.451362224163702</v>
      </c>
    </row>
    <row r="22" spans="1:7" x14ac:dyDescent="0.2">
      <c r="A22" s="100" t="s">
        <v>18</v>
      </c>
      <c r="B22" s="103">
        <v>25148.136079246415</v>
      </c>
      <c r="C22" s="103">
        <v>77949.915530253755</v>
      </c>
      <c r="D22" s="104">
        <v>-67.738084245279296</v>
      </c>
      <c r="E22" s="103">
        <v>228924.4306961851</v>
      </c>
      <c r="F22" s="103">
        <v>832910.87533377344</v>
      </c>
      <c r="G22" s="104">
        <v>-72.515134875091206</v>
      </c>
    </row>
    <row r="23" spans="1:7" x14ac:dyDescent="0.2">
      <c r="A23" s="100" t="s">
        <v>19</v>
      </c>
      <c r="B23" s="103">
        <v>18463.275755134935</v>
      </c>
      <c r="C23" s="103">
        <v>41320.400549313839</v>
      </c>
      <c r="D23" s="104">
        <v>-55.3168035409048</v>
      </c>
      <c r="E23" s="103">
        <v>140239.07283499208</v>
      </c>
      <c r="F23" s="103">
        <v>454148.83707705094</v>
      </c>
      <c r="G23" s="104">
        <v>-69.120459773147203</v>
      </c>
    </row>
    <row r="24" spans="1:7" x14ac:dyDescent="0.2">
      <c r="A24" s="100" t="s">
        <v>20</v>
      </c>
      <c r="B24" s="103">
        <v>332.09928884352621</v>
      </c>
      <c r="C24" s="103">
        <v>4093.3480503534493</v>
      </c>
      <c r="D24" s="104">
        <v>-91.886854360824501</v>
      </c>
      <c r="E24" s="103">
        <v>10064.772416508116</v>
      </c>
      <c r="F24" s="103">
        <v>47708.030425090168</v>
      </c>
      <c r="G24" s="104">
        <v>-78.903399853591594</v>
      </c>
    </row>
    <row r="25" spans="1:7" x14ac:dyDescent="0.2">
      <c r="A25" s="99"/>
      <c r="B25" s="105" t="s">
        <v>298</v>
      </c>
      <c r="C25" s="105" t="s">
        <v>298</v>
      </c>
      <c r="D25" s="106" t="s">
        <v>298</v>
      </c>
      <c r="E25" s="105" t="s">
        <v>298</v>
      </c>
      <c r="F25" s="105" t="s">
        <v>298</v>
      </c>
      <c r="G25" s="106" t="s">
        <v>298</v>
      </c>
    </row>
    <row r="26" spans="1:7" x14ac:dyDescent="0.2">
      <c r="A26" s="100" t="s">
        <v>21</v>
      </c>
      <c r="B26" s="103">
        <v>382.30026254654814</v>
      </c>
      <c r="C26" s="103">
        <v>1697.2706526446179</v>
      </c>
      <c r="D26" s="104">
        <v>-77.475586350894403</v>
      </c>
      <c r="E26" s="103">
        <v>4801.8789585135355</v>
      </c>
      <c r="F26" s="103">
        <v>16780.322869356078</v>
      </c>
      <c r="G26" s="104">
        <v>-71.383870287247902</v>
      </c>
    </row>
    <row r="27" spans="1:7" x14ac:dyDescent="0.2">
      <c r="A27" s="100" t="s">
        <v>22</v>
      </c>
      <c r="B27" s="103">
        <v>94.674576862898519</v>
      </c>
      <c r="C27" s="103">
        <v>174.81516279381995</v>
      </c>
      <c r="D27" s="104">
        <v>-45.843040529293603</v>
      </c>
      <c r="E27" s="103">
        <v>850.57984648623528</v>
      </c>
      <c r="F27" s="103">
        <v>1796.2777152674043</v>
      </c>
      <c r="G27" s="104">
        <v>-52.647642440990097</v>
      </c>
    </row>
    <row r="28" spans="1:7" x14ac:dyDescent="0.2">
      <c r="A28" s="100" t="s">
        <v>23</v>
      </c>
      <c r="B28" s="103">
        <v>109.26550730365631</v>
      </c>
      <c r="C28" s="103">
        <v>807.44811291783321</v>
      </c>
      <c r="D28" s="104">
        <v>-86.467798294950597</v>
      </c>
      <c r="E28" s="103">
        <v>1810.6890688182752</v>
      </c>
      <c r="F28" s="103">
        <v>8715.4493227539297</v>
      </c>
      <c r="G28" s="104">
        <v>-79.224374994746299</v>
      </c>
    </row>
    <row r="29" spans="1:7" x14ac:dyDescent="0.2">
      <c r="A29" s="99"/>
      <c r="B29" s="105" t="s">
        <v>298</v>
      </c>
      <c r="C29" s="105" t="s">
        <v>298</v>
      </c>
      <c r="D29" s="106" t="s">
        <v>298</v>
      </c>
      <c r="E29" s="105" t="s">
        <v>298</v>
      </c>
      <c r="F29" s="105" t="s">
        <v>298</v>
      </c>
      <c r="G29" s="106" t="s">
        <v>298</v>
      </c>
    </row>
    <row r="30" spans="1:7" x14ac:dyDescent="0.2">
      <c r="A30" s="108" t="s">
        <v>24</v>
      </c>
      <c r="B30" s="103">
        <v>579.17844516705031</v>
      </c>
      <c r="C30" s="103">
        <v>2665.7611710480751</v>
      </c>
      <c r="D30" s="104">
        <v>-78.273430813783705</v>
      </c>
      <c r="E30" s="103">
        <v>6554.4923583154114</v>
      </c>
      <c r="F30" s="103">
        <v>28137.904394883626</v>
      </c>
      <c r="G30" s="104">
        <v>-76.7058261826093</v>
      </c>
    </row>
    <row r="31" spans="1:7" x14ac:dyDescent="0.2">
      <c r="A31" s="108" t="s">
        <v>25</v>
      </c>
      <c r="B31" s="103">
        <v>189.36965574172663</v>
      </c>
      <c r="C31" s="103">
        <v>418.3176516536746</v>
      </c>
      <c r="D31" s="104">
        <v>-54.730656238597902</v>
      </c>
      <c r="E31" s="103">
        <v>1315.9684165968504</v>
      </c>
      <c r="F31" s="103">
        <v>3618.8027161879941</v>
      </c>
      <c r="G31" s="104">
        <v>-63.6352539830335</v>
      </c>
    </row>
    <row r="32" spans="1:7" x14ac:dyDescent="0.2">
      <c r="A32" s="108" t="s">
        <v>26</v>
      </c>
      <c r="B32" s="103">
        <v>166.93144736934215</v>
      </c>
      <c r="C32" s="103">
        <v>1289.364751511489</v>
      </c>
      <c r="D32" s="104">
        <v>-87.0532021932775</v>
      </c>
      <c r="E32" s="103">
        <v>2671.0169107671736</v>
      </c>
      <c r="F32" s="103">
        <v>14553.410883344815</v>
      </c>
      <c r="G32" s="104">
        <v>-81.646797907534307</v>
      </c>
    </row>
    <row r="33" spans="1:7" x14ac:dyDescent="0.2">
      <c r="A33" s="99"/>
      <c r="B33" s="105" t="s">
        <v>298</v>
      </c>
      <c r="C33" s="105" t="s">
        <v>298</v>
      </c>
      <c r="D33" s="106" t="s">
        <v>298</v>
      </c>
      <c r="E33" s="105" t="s">
        <v>298</v>
      </c>
      <c r="F33" s="105" t="s">
        <v>298</v>
      </c>
      <c r="G33" s="106" t="s">
        <v>298</v>
      </c>
    </row>
    <row r="34" spans="1:7" x14ac:dyDescent="0.2">
      <c r="A34" s="100" t="s">
        <v>27</v>
      </c>
      <c r="B34" s="103">
        <v>14241.316283904742</v>
      </c>
      <c r="C34" s="103">
        <v>47144.073712085541</v>
      </c>
      <c r="D34" s="104">
        <v>-69.791926826522996</v>
      </c>
      <c r="E34" s="103">
        <v>134122.98394775702</v>
      </c>
      <c r="F34" s="103">
        <v>464651.3448357337</v>
      </c>
      <c r="G34" s="104">
        <v>-71.134704453470803</v>
      </c>
    </row>
    <row r="35" spans="1:7" x14ac:dyDescent="0.2">
      <c r="A35" s="100" t="s">
        <v>28</v>
      </c>
      <c r="B35" s="103">
        <v>12467.41118436045</v>
      </c>
      <c r="C35" s="103">
        <v>40227.633843947609</v>
      </c>
      <c r="D35" s="104">
        <v>-69.007843631259902</v>
      </c>
      <c r="E35" s="103">
        <v>114405.72223316913</v>
      </c>
      <c r="F35" s="103">
        <v>404146.47669373994</v>
      </c>
      <c r="G35" s="104">
        <v>-71.692015437297698</v>
      </c>
    </row>
    <row r="36" spans="1:7" x14ac:dyDescent="0.2">
      <c r="A36" s="100" t="s">
        <v>29</v>
      </c>
      <c r="B36" s="103">
        <v>4132.6239681473489</v>
      </c>
      <c r="C36" s="103">
        <v>18104.73769214104</v>
      </c>
      <c r="D36" s="104">
        <v>-77.173798160349804</v>
      </c>
      <c r="E36" s="103">
        <v>49833.648012448772</v>
      </c>
      <c r="F36" s="103">
        <v>183216.93030512135</v>
      </c>
      <c r="G36" s="104">
        <v>-72.800740668748205</v>
      </c>
    </row>
    <row r="37" spans="1:7" x14ac:dyDescent="0.2">
      <c r="A37" s="100" t="s">
        <v>30</v>
      </c>
      <c r="B37" s="103">
        <v>9517.2647795156354</v>
      </c>
      <c r="C37" s="103">
        <v>21192.575909620555</v>
      </c>
      <c r="D37" s="104">
        <v>-55.091514971546303</v>
      </c>
      <c r="E37" s="103">
        <v>71886.622928300072</v>
      </c>
      <c r="F37" s="103">
        <v>210001.80159860163</v>
      </c>
      <c r="G37" s="104">
        <v>-65.768568468900796</v>
      </c>
    </row>
    <row r="38" spans="1:7" x14ac:dyDescent="0.2">
      <c r="A38" s="108" t="s">
        <v>31</v>
      </c>
      <c r="B38" s="103">
        <v>306.57044996139945</v>
      </c>
      <c r="C38" s="103">
        <v>2007.9619685859655</v>
      </c>
      <c r="D38" s="104">
        <v>-84.732258142454199</v>
      </c>
      <c r="E38" s="103">
        <v>5053.9578056495948</v>
      </c>
      <c r="F38" s="103">
        <v>21610.980267064697</v>
      </c>
      <c r="G38" s="104">
        <v>-76.613935401385405</v>
      </c>
    </row>
    <row r="39" spans="1:7" x14ac:dyDescent="0.2">
      <c r="A39" s="109"/>
      <c r="B39" s="105" t="s">
        <v>298</v>
      </c>
      <c r="C39" s="105" t="s">
        <v>298</v>
      </c>
      <c r="D39" s="106" t="s">
        <v>298</v>
      </c>
      <c r="E39" s="105" t="s">
        <v>298</v>
      </c>
      <c r="F39" s="105" t="s">
        <v>298</v>
      </c>
      <c r="G39" s="106" t="s">
        <v>298</v>
      </c>
    </row>
    <row r="40" spans="1:7" x14ac:dyDescent="0.2">
      <c r="A40" s="108" t="s">
        <v>32</v>
      </c>
      <c r="B40" s="103">
        <v>38268.399859814672</v>
      </c>
      <c r="C40" s="103">
        <v>134775.65871136167</v>
      </c>
      <c r="D40" s="104">
        <v>-71.605852105853103</v>
      </c>
      <c r="E40" s="103">
        <v>396276.69645320473</v>
      </c>
      <c r="F40" s="103">
        <v>1391512.8341552063</v>
      </c>
      <c r="G40" s="104">
        <v>-71.521879875884395</v>
      </c>
    </row>
    <row r="41" spans="1:7" x14ac:dyDescent="0.2">
      <c r="A41" s="108" t="s">
        <v>33</v>
      </c>
      <c r="B41" s="103">
        <v>30433.123987747957</v>
      </c>
      <c r="C41" s="103">
        <v>90523.889662510657</v>
      </c>
      <c r="D41" s="104">
        <v>-66.381113205355902</v>
      </c>
      <c r="E41" s="103">
        <v>291005.33153441478</v>
      </c>
      <c r="F41" s="103">
        <v>955519.01242030319</v>
      </c>
      <c r="G41" s="104">
        <v>-69.544788983600995</v>
      </c>
    </row>
    <row r="42" spans="1:7" x14ac:dyDescent="0.2">
      <c r="A42" s="108" t="s">
        <v>34</v>
      </c>
      <c r="B42" s="103">
        <v>7835.2758720691681</v>
      </c>
      <c r="C42" s="103">
        <v>44251.769048890965</v>
      </c>
      <c r="D42" s="104">
        <v>-82.293869735665297</v>
      </c>
      <c r="E42" s="103">
        <v>105271.36491874626</v>
      </c>
      <c r="F42" s="103">
        <v>435993.82173475635</v>
      </c>
      <c r="G42" s="104">
        <v>-75.854849387569999</v>
      </c>
    </row>
    <row r="43" spans="1:7" x14ac:dyDescent="0.2">
      <c r="A43" s="100" t="s">
        <v>35</v>
      </c>
      <c r="B43" s="103">
        <v>62203.162485745423</v>
      </c>
      <c r="C43" s="103">
        <v>159767.78672955625</v>
      </c>
      <c r="D43" s="104">
        <v>-61.066518001505202</v>
      </c>
      <c r="E43" s="103">
        <v>541971.84366710461</v>
      </c>
      <c r="F43" s="103">
        <v>1725168.8905251224</v>
      </c>
      <c r="G43" s="104">
        <v>-68.584418218778893</v>
      </c>
    </row>
    <row r="44" spans="1:7" x14ac:dyDescent="0.2">
      <c r="A44" s="100" t="s">
        <v>36</v>
      </c>
      <c r="B44" s="103">
        <v>9333.7553272759724</v>
      </c>
      <c r="C44" s="103">
        <v>55589.79756841249</v>
      </c>
      <c r="D44" s="104">
        <v>-83.209589285175497</v>
      </c>
      <c r="E44" s="103">
        <v>134035.50774568904</v>
      </c>
      <c r="F44" s="103">
        <v>551351.38581962185</v>
      </c>
      <c r="G44" s="104">
        <v>-75.689639820812999</v>
      </c>
    </row>
    <row r="45" spans="1:7" x14ac:dyDescent="0.2">
      <c r="A45" s="100" t="s">
        <v>37</v>
      </c>
      <c r="B45" s="107">
        <v>1.1553161408949379</v>
      </c>
      <c r="C45" s="107">
        <v>1.3547203202878801</v>
      </c>
      <c r="D45" s="27">
        <v>-14.719213730445</v>
      </c>
      <c r="E45" s="107">
        <v>1.2728703569846151</v>
      </c>
      <c r="F45" s="107">
        <v>1.347859403227516</v>
      </c>
      <c r="G45" s="27">
        <v>-5.5635659077894797</v>
      </c>
    </row>
    <row r="46" spans="1:7" x14ac:dyDescent="0.2">
      <c r="A46" s="99"/>
      <c r="B46" s="105" t="s">
        <v>298</v>
      </c>
      <c r="C46" s="105" t="s">
        <v>298</v>
      </c>
      <c r="D46" s="106" t="s">
        <v>298</v>
      </c>
      <c r="E46" s="105" t="s">
        <v>298</v>
      </c>
      <c r="F46" s="105" t="s">
        <v>298</v>
      </c>
      <c r="G46" s="106" t="s">
        <v>298</v>
      </c>
    </row>
    <row r="47" spans="1:7" x14ac:dyDescent="0.2">
      <c r="A47" s="100" t="s">
        <v>38</v>
      </c>
      <c r="B47" s="105" t="s">
        <v>298</v>
      </c>
      <c r="C47" s="105" t="s">
        <v>298</v>
      </c>
      <c r="D47" s="106" t="s">
        <v>298</v>
      </c>
      <c r="E47" s="105" t="s">
        <v>298</v>
      </c>
      <c r="F47" s="105" t="s">
        <v>298</v>
      </c>
      <c r="G47" s="106" t="s">
        <v>298</v>
      </c>
    </row>
    <row r="48" spans="1:7" x14ac:dyDescent="0.2">
      <c r="A48" s="100" t="s">
        <v>39</v>
      </c>
      <c r="B48" s="107">
        <v>13.12059252006425</v>
      </c>
      <c r="C48" s="107">
        <v>10.425331212800135</v>
      </c>
      <c r="D48" s="104">
        <v>25.853004113240001</v>
      </c>
      <c r="E48" s="107">
        <v>11.925768703837315</v>
      </c>
      <c r="F48" s="107">
        <v>9.6788590135171138</v>
      </c>
      <c r="G48" s="104">
        <v>23.214613284295801</v>
      </c>
    </row>
    <row r="49" spans="1:7" x14ac:dyDescent="0.2">
      <c r="A49" s="99"/>
      <c r="B49" s="105" t="s">
        <v>298</v>
      </c>
      <c r="C49" s="105" t="s">
        <v>298</v>
      </c>
      <c r="D49" s="106" t="s">
        <v>298</v>
      </c>
      <c r="E49" s="105" t="s">
        <v>298</v>
      </c>
      <c r="F49" s="105" t="s">
        <v>298</v>
      </c>
      <c r="G49" s="106" t="s">
        <v>298</v>
      </c>
    </row>
    <row r="50" spans="1:7" ht="14.25" x14ac:dyDescent="0.2">
      <c r="A50" s="16" t="s">
        <v>40</v>
      </c>
      <c r="B50" s="105" t="s">
        <v>298</v>
      </c>
      <c r="C50" s="105" t="s">
        <v>298</v>
      </c>
      <c r="D50" s="106" t="s">
        <v>298</v>
      </c>
      <c r="E50" s="105" t="s">
        <v>298</v>
      </c>
      <c r="F50" s="105" t="s">
        <v>298</v>
      </c>
      <c r="G50" s="106" t="s">
        <v>298</v>
      </c>
    </row>
    <row r="51" spans="1:7" x14ac:dyDescent="0.2">
      <c r="A51" s="16" t="s">
        <v>41</v>
      </c>
      <c r="B51" s="22">
        <v>29185.038850016892</v>
      </c>
      <c r="C51" s="17">
        <v>121663.17976759421</v>
      </c>
      <c r="D51" s="29">
        <v>-76.011609341653497</v>
      </c>
      <c r="E51" s="22">
        <v>359340.51108684164</v>
      </c>
      <c r="F51" s="17">
        <v>1338781.6970917834</v>
      </c>
      <c r="G51" s="29">
        <v>-73.1591407421067</v>
      </c>
    </row>
    <row r="52" spans="1:7" x14ac:dyDescent="0.2">
      <c r="A52" s="16" t="s">
        <v>42</v>
      </c>
      <c r="B52" s="22">
        <v>23965.745692586588</v>
      </c>
      <c r="C52" s="17">
        <v>97622.957603804171</v>
      </c>
      <c r="D52" s="29">
        <v>-75.450707209824699</v>
      </c>
      <c r="E52" s="22">
        <v>295528.36113581766</v>
      </c>
      <c r="F52" s="17">
        <v>1094982.8134444163</v>
      </c>
      <c r="G52" s="29">
        <v>-73.010684961694196</v>
      </c>
    </row>
    <row r="53" spans="1:7" x14ac:dyDescent="0.2">
      <c r="A53" s="16" t="s">
        <v>43</v>
      </c>
      <c r="B53" s="22">
        <v>12088.892175988349</v>
      </c>
      <c r="C53" s="17">
        <v>30254.501437946925</v>
      </c>
      <c r="D53" s="29">
        <v>-60.042666044974801</v>
      </c>
      <c r="E53" s="22">
        <v>99220.140536404026</v>
      </c>
      <c r="F53" s="17">
        <v>314552.37511361402</v>
      </c>
      <c r="G53" s="29">
        <v>-68.456718694123197</v>
      </c>
    </row>
    <row r="54" spans="1:7" x14ac:dyDescent="0.2">
      <c r="A54" s="16" t="s">
        <v>44</v>
      </c>
      <c r="B54" s="22">
        <v>9585.0381836151228</v>
      </c>
      <c r="C54" s="17">
        <v>21578.855195291351</v>
      </c>
      <c r="D54" s="29">
        <v>-55.581340637075897</v>
      </c>
      <c r="E54" s="22">
        <v>74166.89356992532</v>
      </c>
      <c r="F54" s="17">
        <v>227319.28177180377</v>
      </c>
      <c r="G54" s="29">
        <v>-67.373250086027298</v>
      </c>
    </row>
    <row r="55" spans="1:7" x14ac:dyDescent="0.2">
      <c r="A55" s="16" t="s">
        <v>45</v>
      </c>
      <c r="B55" s="22">
        <v>6065.4189706488078</v>
      </c>
      <c r="C55" s="17">
        <v>15689.769036853935</v>
      </c>
      <c r="D55" s="29">
        <v>-61.341566237197902</v>
      </c>
      <c r="E55" s="22">
        <v>58011.959837993563</v>
      </c>
      <c r="F55" s="17">
        <v>196224.93578744502</v>
      </c>
      <c r="G55" s="29">
        <v>-70.435989898432993</v>
      </c>
    </row>
    <row r="56" spans="1:7" x14ac:dyDescent="0.2">
      <c r="A56" s="40" t="s">
        <v>46</v>
      </c>
      <c r="B56" s="23">
        <v>4911.0719750043299</v>
      </c>
      <c r="C56" s="24">
        <v>11108.779517646177</v>
      </c>
      <c r="D56" s="30">
        <v>-55.791075273362402</v>
      </c>
      <c r="E56" s="23">
        <v>43698.285136278813</v>
      </c>
      <c r="F56" s="24">
        <v>144677.38784306086</v>
      </c>
      <c r="G56" s="30">
        <v>-69.796050517804005</v>
      </c>
    </row>
    <row r="57" spans="1:7" x14ac:dyDescent="0.2">
      <c r="A57" s="41" t="s">
        <v>47</v>
      </c>
      <c r="B57" s="110"/>
      <c r="C57" s="110"/>
      <c r="D57" s="111"/>
      <c r="E57" s="110"/>
      <c r="F57" s="110"/>
      <c r="G57" s="111"/>
    </row>
    <row r="58" spans="1:7" x14ac:dyDescent="0.2">
      <c r="B58" s="112"/>
      <c r="C58" s="112"/>
      <c r="D58" s="112"/>
      <c r="E58" s="112"/>
      <c r="F58" s="112"/>
      <c r="G58" s="112"/>
    </row>
    <row r="59" spans="1:7" x14ac:dyDescent="0.2">
      <c r="A59" s="283" t="s">
        <v>114</v>
      </c>
      <c r="B59" s="283"/>
      <c r="C59" s="283"/>
      <c r="D59" s="283"/>
      <c r="E59" s="283"/>
      <c r="F59" s="283"/>
      <c r="G59" s="283"/>
    </row>
    <row r="60" spans="1:7" x14ac:dyDescent="0.2">
      <c r="A60" s="112"/>
      <c r="B60" s="112"/>
      <c r="C60" s="112"/>
      <c r="D60" s="112"/>
      <c r="E60" s="112"/>
      <c r="F60" s="112"/>
      <c r="G60" s="112"/>
    </row>
    <row r="61" spans="1:7" x14ac:dyDescent="0.2">
      <c r="A61" s="4"/>
      <c r="B61" s="279" t="s">
        <v>219</v>
      </c>
      <c r="C61" s="280"/>
      <c r="D61" s="281"/>
      <c r="E61" s="5" t="s">
        <v>1</v>
      </c>
      <c r="F61" s="5"/>
      <c r="G61" s="6"/>
    </row>
    <row r="62" spans="1:7" ht="18.75" customHeight="1" x14ac:dyDescent="0.2">
      <c r="A62" s="7"/>
      <c r="B62" s="8" t="s">
        <v>296</v>
      </c>
      <c r="C62" s="9">
        <v>2019</v>
      </c>
      <c r="D62" s="10" t="s">
        <v>2</v>
      </c>
      <c r="E62" s="8" t="s">
        <v>296</v>
      </c>
      <c r="F62" s="9">
        <v>2019</v>
      </c>
      <c r="G62" s="10" t="s">
        <v>2</v>
      </c>
    </row>
    <row r="63" spans="1:7" x14ac:dyDescent="0.2">
      <c r="A63" s="113"/>
      <c r="B63" s="49"/>
      <c r="C63" s="17"/>
      <c r="D63" s="114"/>
      <c r="E63" s="49"/>
      <c r="F63" s="17"/>
      <c r="G63" s="115"/>
    </row>
    <row r="64" spans="1:7" x14ac:dyDescent="0.2">
      <c r="A64" s="16" t="s">
        <v>49</v>
      </c>
      <c r="B64" s="49"/>
      <c r="C64" s="17"/>
      <c r="D64" s="114"/>
      <c r="E64" s="49"/>
      <c r="F64" s="17"/>
      <c r="G64" s="115"/>
    </row>
    <row r="65" spans="1:18" s="122" customFormat="1" x14ac:dyDescent="0.2">
      <c r="A65" s="16" t="s">
        <v>50</v>
      </c>
      <c r="B65" s="51">
        <v>18.365440247650398</v>
      </c>
      <c r="C65" s="49">
        <v>5430.3914144076098</v>
      </c>
      <c r="D65" s="58">
        <v>-99.661802642827496</v>
      </c>
      <c r="E65" s="51">
        <v>14742.853320001335</v>
      </c>
      <c r="F65" s="49">
        <v>75341.243062494294</v>
      </c>
      <c r="G65" s="58">
        <v>-80.431895306303403</v>
      </c>
      <c r="H65"/>
      <c r="I65"/>
      <c r="J65"/>
      <c r="K65"/>
      <c r="L65"/>
      <c r="M65"/>
      <c r="N65"/>
      <c r="O65"/>
      <c r="P65"/>
      <c r="Q65"/>
      <c r="R65"/>
    </row>
    <row r="66" spans="1:18" s="122" customFormat="1" x14ac:dyDescent="0.2">
      <c r="A66" s="16" t="s">
        <v>51</v>
      </c>
      <c r="B66" s="51">
        <v>17953.323235331805</v>
      </c>
      <c r="C66" s="49">
        <v>34421.83844150127</v>
      </c>
      <c r="D66" s="59">
        <v>-47.8432180028883</v>
      </c>
      <c r="E66" s="51">
        <v>114014.11562486236</v>
      </c>
      <c r="F66" s="49">
        <v>272191.89601318841</v>
      </c>
      <c r="G66" s="29">
        <v>-58.112597290795897</v>
      </c>
      <c r="H66"/>
      <c r="I66"/>
      <c r="J66"/>
      <c r="K66"/>
      <c r="L66"/>
      <c r="M66"/>
      <c r="N66"/>
      <c r="O66"/>
      <c r="P66"/>
      <c r="Q66"/>
      <c r="R66"/>
    </row>
    <row r="67" spans="1:18" s="122" customFormat="1" x14ac:dyDescent="0.2">
      <c r="A67" s="16" t="s">
        <v>52</v>
      </c>
      <c r="B67" s="51">
        <v>958.18843944801517</v>
      </c>
      <c r="C67" s="49">
        <v>3181.475741465993</v>
      </c>
      <c r="D67" s="59">
        <v>-69.882264794309194</v>
      </c>
      <c r="E67" s="51">
        <v>9399.2187613922852</v>
      </c>
      <c r="F67" s="49">
        <v>30236.014133816858</v>
      </c>
      <c r="G67" s="29">
        <v>-68.913829978403399</v>
      </c>
      <c r="H67"/>
      <c r="I67"/>
      <c r="J67"/>
      <c r="K67"/>
      <c r="L67"/>
      <c r="M67"/>
      <c r="N67"/>
      <c r="O67"/>
      <c r="P67"/>
      <c r="Q67"/>
      <c r="R67"/>
    </row>
    <row r="68" spans="1:18" s="122" customFormat="1" x14ac:dyDescent="0.2">
      <c r="A68" s="65" t="s">
        <v>53</v>
      </c>
      <c r="B68" s="51">
        <v>9965.3730672945949</v>
      </c>
      <c r="C68" s="49">
        <v>26332.486197662878</v>
      </c>
      <c r="D68" s="59">
        <v>-62.155593693317599</v>
      </c>
      <c r="E68" s="51">
        <v>75289.708449032725</v>
      </c>
      <c r="F68" s="49">
        <v>265188.35294544953</v>
      </c>
      <c r="G68" s="29">
        <v>-71.608968639538901</v>
      </c>
      <c r="H68"/>
      <c r="I68"/>
      <c r="J68"/>
      <c r="K68"/>
      <c r="L68"/>
      <c r="M68"/>
      <c r="N68"/>
      <c r="O68"/>
      <c r="P68"/>
      <c r="Q68"/>
      <c r="R68"/>
    </row>
    <row r="69" spans="1:18" s="122" customFormat="1" x14ac:dyDescent="0.2">
      <c r="A69" s="65" t="s">
        <v>54</v>
      </c>
      <c r="B69" s="51">
        <v>483.93243653563297</v>
      </c>
      <c r="C69" s="49">
        <v>1869.4660817771603</v>
      </c>
      <c r="D69" s="59">
        <v>-74.113869128045593</v>
      </c>
      <c r="E69" s="51">
        <v>5384.8175354356135</v>
      </c>
      <c r="F69" s="49">
        <v>16434.54937829564</v>
      </c>
      <c r="G69" s="29">
        <v>-67.234772238129693</v>
      </c>
      <c r="H69"/>
      <c r="I69"/>
      <c r="J69"/>
      <c r="K69"/>
      <c r="L69"/>
      <c r="M69"/>
      <c r="N69"/>
      <c r="O69"/>
      <c r="P69"/>
      <c r="Q69"/>
      <c r="R69"/>
    </row>
    <row r="70" spans="1:18" s="122" customFormat="1" x14ac:dyDescent="0.2">
      <c r="A70" s="65" t="s">
        <v>55</v>
      </c>
      <c r="B70" s="51">
        <v>351.38374758582387</v>
      </c>
      <c r="C70" s="49">
        <v>1558.2435138646931</v>
      </c>
      <c r="D70" s="59">
        <v>-77.450010575411596</v>
      </c>
      <c r="E70" s="51">
        <v>4800.4568549034802</v>
      </c>
      <c r="F70" s="49">
        <v>14329.836950265219</v>
      </c>
      <c r="G70" s="29">
        <v>-66.500268833731297</v>
      </c>
      <c r="H70"/>
      <c r="I70"/>
      <c r="J70"/>
      <c r="K70"/>
      <c r="L70"/>
      <c r="M70"/>
      <c r="N70"/>
      <c r="O70"/>
      <c r="P70"/>
      <c r="Q70"/>
      <c r="R70"/>
    </row>
    <row r="71" spans="1:18" s="122" customFormat="1" x14ac:dyDescent="0.2">
      <c r="A71" s="65" t="s">
        <v>56</v>
      </c>
      <c r="B71" s="51">
        <v>1086.4179063565009</v>
      </c>
      <c r="C71" s="49">
        <v>3075.5014469481207</v>
      </c>
      <c r="D71" s="59">
        <v>-64.675096887547397</v>
      </c>
      <c r="E71" s="51">
        <v>10089.127173720191</v>
      </c>
      <c r="F71" s="49">
        <v>32906.256506491642</v>
      </c>
      <c r="G71" s="29">
        <v>-69.339790529713298</v>
      </c>
      <c r="H71"/>
      <c r="I71"/>
      <c r="J71"/>
      <c r="K71"/>
      <c r="L71"/>
      <c r="M71"/>
      <c r="N71"/>
      <c r="O71"/>
      <c r="P71"/>
      <c r="Q71"/>
      <c r="R71"/>
    </row>
    <row r="72" spans="1:18" s="122" customFormat="1" x14ac:dyDescent="0.2">
      <c r="A72" s="65" t="s">
        <v>57</v>
      </c>
      <c r="B72" s="51">
        <v>261.84780897881075</v>
      </c>
      <c r="C72" s="49">
        <v>1116.4092719522005</v>
      </c>
      <c r="D72" s="59">
        <v>-76.545536161578795</v>
      </c>
      <c r="E72" s="51">
        <v>3536.4801818814308</v>
      </c>
      <c r="F72" s="49">
        <v>12501.585312912503</v>
      </c>
      <c r="G72" s="29">
        <v>-71.711746203669804</v>
      </c>
      <c r="H72"/>
      <c r="I72"/>
      <c r="J72"/>
      <c r="K72"/>
      <c r="L72"/>
      <c r="M72"/>
      <c r="N72"/>
      <c r="O72"/>
      <c r="P72"/>
      <c r="Q72"/>
      <c r="R72"/>
    </row>
    <row r="73" spans="1:18" s="122" customFormat="1" x14ac:dyDescent="0.2">
      <c r="A73" s="65" t="s">
        <v>58</v>
      </c>
      <c r="B73" s="51">
        <v>1347.293332130135</v>
      </c>
      <c r="C73" s="49">
        <v>4252.6386717595051</v>
      </c>
      <c r="D73" s="59">
        <v>-68.318650228219397</v>
      </c>
      <c r="E73" s="51">
        <v>15251.97818465706</v>
      </c>
      <c r="F73" s="49">
        <v>43837.606032262149</v>
      </c>
      <c r="G73" s="29">
        <v>-65.208003891835702</v>
      </c>
      <c r="H73"/>
      <c r="I73"/>
      <c r="J73"/>
      <c r="K73"/>
      <c r="L73"/>
      <c r="M73"/>
      <c r="N73"/>
      <c r="O73"/>
      <c r="P73"/>
      <c r="Q73"/>
      <c r="R73"/>
    </row>
    <row r="74" spans="1:18" x14ac:dyDescent="0.2">
      <c r="A74" s="16"/>
      <c r="B74" s="49" t="s">
        <v>298</v>
      </c>
      <c r="C74" s="49" t="s">
        <v>298</v>
      </c>
      <c r="D74" s="60" t="s">
        <v>298</v>
      </c>
      <c r="E74" s="49" t="s">
        <v>298</v>
      </c>
      <c r="F74" s="49" t="s">
        <v>298</v>
      </c>
      <c r="G74" s="26" t="s">
        <v>298</v>
      </c>
    </row>
    <row r="75" spans="1:18" ht="14.25" x14ac:dyDescent="0.2">
      <c r="A75" s="16" t="s">
        <v>59</v>
      </c>
      <c r="B75" s="49" t="s">
        <v>298</v>
      </c>
      <c r="C75" s="49" t="s">
        <v>298</v>
      </c>
      <c r="D75" s="60" t="s">
        <v>298</v>
      </c>
      <c r="E75" s="49" t="s">
        <v>298</v>
      </c>
      <c r="F75" s="49" t="s">
        <v>298</v>
      </c>
      <c r="G75" s="26" t="s">
        <v>298</v>
      </c>
    </row>
    <row r="76" spans="1:18" x14ac:dyDescent="0.2">
      <c r="A76" s="16" t="s">
        <v>60</v>
      </c>
      <c r="B76" s="51">
        <v>53139.184878073793</v>
      </c>
      <c r="C76" s="49">
        <v>176009.93609081797</v>
      </c>
      <c r="D76" s="59">
        <v>-69.808985754841203</v>
      </c>
      <c r="E76" s="51">
        <v>503725.12144240877</v>
      </c>
      <c r="F76" s="49">
        <v>1834556.320430787</v>
      </c>
      <c r="G76" s="29">
        <v>-72.542400806527198</v>
      </c>
    </row>
    <row r="77" spans="1:18" x14ac:dyDescent="0.2">
      <c r="A77" s="16" t="s">
        <v>61</v>
      </c>
      <c r="B77" s="51">
        <v>2628.0302555116841</v>
      </c>
      <c r="C77" s="49">
        <v>7240.3572340081055</v>
      </c>
      <c r="D77" s="59">
        <v>-63.703030519436602</v>
      </c>
      <c r="E77" s="51">
        <v>24587.561527220565</v>
      </c>
      <c r="F77" s="49">
        <v>104979.94642386233</v>
      </c>
      <c r="G77" s="29">
        <v>-76.578801604692302</v>
      </c>
    </row>
    <row r="78" spans="1:18" x14ac:dyDescent="0.2">
      <c r="A78" s="16" t="s">
        <v>62</v>
      </c>
      <c r="B78" s="51">
        <v>2267.3700794780507</v>
      </c>
      <c r="C78" s="49">
        <v>6264.0754632139106</v>
      </c>
      <c r="D78" s="59">
        <v>-63.803595713472902</v>
      </c>
      <c r="E78" s="51">
        <v>21001.600126189878</v>
      </c>
      <c r="F78" s="49">
        <v>91742.69417475487</v>
      </c>
      <c r="G78" s="29">
        <v>-77.108149793175599</v>
      </c>
    </row>
    <row r="79" spans="1:18" x14ac:dyDescent="0.2">
      <c r="A79" s="16" t="s">
        <v>63</v>
      </c>
      <c r="B79" s="51">
        <v>511.9608508016907</v>
      </c>
      <c r="C79" s="49">
        <v>1333.6919568930662</v>
      </c>
      <c r="D79" s="59">
        <v>-61.613260981618197</v>
      </c>
      <c r="E79" s="51">
        <v>5006.6014810415254</v>
      </c>
      <c r="F79" s="49">
        <v>18537.350572305586</v>
      </c>
      <c r="G79" s="29">
        <v>-72.991817457877303</v>
      </c>
    </row>
    <row r="80" spans="1:18" x14ac:dyDescent="0.2">
      <c r="A80" s="16" t="s">
        <v>64</v>
      </c>
      <c r="B80" s="49">
        <v>50972.107974242244</v>
      </c>
      <c r="C80" s="49">
        <v>170000.31175803128</v>
      </c>
      <c r="D80" s="60">
        <v>-70.016462059909003</v>
      </c>
      <c r="E80" s="49">
        <v>483098.78540041723</v>
      </c>
      <c r="F80" s="49">
        <v>1744305.4053641462</v>
      </c>
      <c r="G80" s="26">
        <v>-72.304231591854503</v>
      </c>
    </row>
    <row r="81" spans="1:7" x14ac:dyDescent="0.2">
      <c r="A81" s="11"/>
      <c r="B81" s="49" t="s">
        <v>298</v>
      </c>
      <c r="C81" s="49" t="s">
        <v>298</v>
      </c>
      <c r="D81" s="60" t="s">
        <v>298</v>
      </c>
      <c r="E81" s="49" t="s">
        <v>298</v>
      </c>
      <c r="F81" s="49" t="s">
        <v>298</v>
      </c>
      <c r="G81" s="26" t="s">
        <v>298</v>
      </c>
    </row>
    <row r="82" spans="1:7" x14ac:dyDescent="0.2">
      <c r="A82" s="16" t="s">
        <v>65</v>
      </c>
      <c r="B82" s="51">
        <v>382.19101682335838</v>
      </c>
      <c r="C82" s="49">
        <v>5484.9426691710678</v>
      </c>
      <c r="D82" s="59">
        <v>-93.031996141518107</v>
      </c>
      <c r="E82" s="51">
        <v>45503.176042576466</v>
      </c>
      <c r="F82" s="49">
        <v>138966.95680086914</v>
      </c>
      <c r="G82" s="29">
        <v>-67.2561182240037</v>
      </c>
    </row>
    <row r="83" spans="1:7" x14ac:dyDescent="0.2">
      <c r="A83" s="16" t="s">
        <v>66</v>
      </c>
      <c r="B83" s="51">
        <v>165.89582960794263</v>
      </c>
      <c r="C83" s="49">
        <v>3174.6528586884865</v>
      </c>
      <c r="D83" s="59">
        <v>-94.774363151110705</v>
      </c>
      <c r="E83" s="51">
        <v>30409.977712538592</v>
      </c>
      <c r="F83" s="49">
        <v>80869.331919895805</v>
      </c>
      <c r="G83" s="29">
        <v>-62.396155637020897</v>
      </c>
    </row>
    <row r="84" spans="1:7" x14ac:dyDescent="0.2">
      <c r="A84" s="16" t="s">
        <v>67</v>
      </c>
      <c r="B84" s="51">
        <v>124.36037214695257</v>
      </c>
      <c r="C84" s="49">
        <v>1570.8416728534753</v>
      </c>
      <c r="D84" s="59">
        <v>-92.083201362932499</v>
      </c>
      <c r="E84" s="51">
        <v>8862.876107357275</v>
      </c>
      <c r="F84" s="49">
        <v>29979.870043620027</v>
      </c>
      <c r="G84" s="29">
        <v>-70.437243075230199</v>
      </c>
    </row>
    <row r="85" spans="1:7" x14ac:dyDescent="0.2">
      <c r="A85" s="16" t="s">
        <v>68</v>
      </c>
      <c r="B85" s="51">
        <v>106.99389545157719</v>
      </c>
      <c r="C85" s="49">
        <v>888.96036064978762</v>
      </c>
      <c r="D85" s="59">
        <v>-87.9641545126523</v>
      </c>
      <c r="E85" s="51">
        <v>7794.1648298141745</v>
      </c>
      <c r="F85" s="49">
        <v>33199.393936594315</v>
      </c>
      <c r="G85" s="29">
        <v>-76.5231713425257</v>
      </c>
    </row>
    <row r="86" spans="1:7" x14ac:dyDescent="0.2">
      <c r="A86" s="11"/>
      <c r="B86" s="49" t="s">
        <v>298</v>
      </c>
      <c r="C86" s="49" t="s">
        <v>298</v>
      </c>
      <c r="D86" s="60" t="s">
        <v>298</v>
      </c>
      <c r="E86" s="49" t="s">
        <v>298</v>
      </c>
      <c r="F86" s="49" t="s">
        <v>298</v>
      </c>
      <c r="G86" s="26" t="s">
        <v>298</v>
      </c>
    </row>
    <row r="87" spans="1:7" x14ac:dyDescent="0.2">
      <c r="A87" s="16" t="s">
        <v>69</v>
      </c>
      <c r="B87" s="49">
        <v>1798.1493926855139</v>
      </c>
      <c r="C87" s="49">
        <v>6467.0270067970123</v>
      </c>
      <c r="D87" s="60">
        <v>-72.195115455747896</v>
      </c>
      <c r="E87" s="49">
        <v>30357.083354007864</v>
      </c>
      <c r="F87" s="49">
        <v>82759.615727736338</v>
      </c>
      <c r="G87" s="26">
        <v>-63.318965310475797</v>
      </c>
    </row>
    <row r="88" spans="1:7" x14ac:dyDescent="0.2">
      <c r="A88" s="16" t="s">
        <v>70</v>
      </c>
      <c r="B88" s="49">
        <v>18096.6451082165</v>
      </c>
      <c r="C88" s="49">
        <v>30702.661878693176</v>
      </c>
      <c r="D88" s="60">
        <v>-41.058383863533699</v>
      </c>
      <c r="E88" s="49">
        <v>104141.77153046519</v>
      </c>
      <c r="F88" s="49">
        <v>251189.77206370592</v>
      </c>
      <c r="G88" s="26">
        <v>-58.540600329836202</v>
      </c>
    </row>
    <row r="89" spans="1:7" x14ac:dyDescent="0.2">
      <c r="A89" s="16" t="s">
        <v>71</v>
      </c>
      <c r="B89" s="51">
        <v>749.10279151432974</v>
      </c>
      <c r="C89" s="49">
        <v>2679.6457645232654</v>
      </c>
      <c r="D89" s="59">
        <v>-72.044708243456896</v>
      </c>
      <c r="E89" s="51">
        <v>18310.179792786428</v>
      </c>
      <c r="F89" s="49">
        <v>50551.13519545889</v>
      </c>
      <c r="G89" s="29">
        <v>-63.778894930867402</v>
      </c>
    </row>
    <row r="90" spans="1:7" x14ac:dyDescent="0.2">
      <c r="A90" s="16" t="s">
        <v>72</v>
      </c>
      <c r="B90" s="51">
        <v>107.97173808616591</v>
      </c>
      <c r="C90" s="49">
        <v>231.88414454070505</v>
      </c>
      <c r="D90" s="59">
        <v>-53.437205333712498</v>
      </c>
      <c r="E90" s="51">
        <v>2161.1746710587609</v>
      </c>
      <c r="F90" s="49">
        <v>4851.105629154481</v>
      </c>
      <c r="G90" s="29">
        <v>-55.449853368056999</v>
      </c>
    </row>
    <row r="91" spans="1:7" x14ac:dyDescent="0.2">
      <c r="A91" s="16" t="s">
        <v>73</v>
      </c>
      <c r="B91" s="51">
        <v>144.7707348492047</v>
      </c>
      <c r="C91" s="49">
        <v>2970.302666528728</v>
      </c>
      <c r="D91" s="59">
        <v>-95.126061176169898</v>
      </c>
      <c r="E91" s="51">
        <v>3906.3677641397735</v>
      </c>
      <c r="F91" s="49">
        <v>18547.822641546365</v>
      </c>
      <c r="G91" s="29">
        <v>-78.938941569402004</v>
      </c>
    </row>
    <row r="92" spans="1:7" x14ac:dyDescent="0.2">
      <c r="A92" s="16" t="s">
        <v>74</v>
      </c>
      <c r="B92" s="51">
        <v>1491.7244722124431</v>
      </c>
      <c r="C92" s="49">
        <v>6675.2273412747545</v>
      </c>
      <c r="D92" s="59">
        <v>-77.652828945784293</v>
      </c>
      <c r="E92" s="51">
        <v>24111.874135691465</v>
      </c>
      <c r="F92" s="49">
        <v>80465.790693120944</v>
      </c>
      <c r="G92" s="29">
        <v>-70.034627227303403</v>
      </c>
    </row>
    <row r="93" spans="1:7" x14ac:dyDescent="0.2">
      <c r="A93" s="11"/>
      <c r="B93" s="52" t="s">
        <v>298</v>
      </c>
      <c r="C93" s="52" t="s">
        <v>298</v>
      </c>
      <c r="D93" s="60" t="s">
        <v>298</v>
      </c>
      <c r="E93" s="52" t="s">
        <v>298</v>
      </c>
      <c r="F93" s="52" t="s">
        <v>298</v>
      </c>
      <c r="G93" s="26" t="s">
        <v>298</v>
      </c>
    </row>
    <row r="94" spans="1:7" ht="14.25" x14ac:dyDescent="0.2">
      <c r="A94" s="16" t="s">
        <v>75</v>
      </c>
      <c r="B94" s="52" t="s">
        <v>298</v>
      </c>
      <c r="C94" s="52" t="s">
        <v>298</v>
      </c>
      <c r="D94" s="60" t="s">
        <v>298</v>
      </c>
      <c r="E94" s="52" t="s">
        <v>298</v>
      </c>
      <c r="F94" s="52" t="s">
        <v>298</v>
      </c>
      <c r="G94" s="26" t="s">
        <v>298</v>
      </c>
    </row>
    <row r="95" spans="1:7" x14ac:dyDescent="0.2">
      <c r="A95" s="16" t="s">
        <v>76</v>
      </c>
      <c r="B95" s="53">
        <v>38.539874381632771</v>
      </c>
      <c r="C95" s="56">
        <v>35.825495357052532</v>
      </c>
      <c r="D95" s="61">
        <v>2.7143790245802402</v>
      </c>
      <c r="E95" s="53">
        <v>37.082746347355389</v>
      </c>
      <c r="F95" s="56">
        <v>41.546166802319981</v>
      </c>
      <c r="G95" s="63">
        <v>-4.4634204549645897</v>
      </c>
    </row>
    <row r="96" spans="1:7" x14ac:dyDescent="0.2">
      <c r="A96" s="16" t="s">
        <v>77</v>
      </c>
      <c r="B96" s="53">
        <v>61.46012561836617</v>
      </c>
      <c r="C96" s="56">
        <v>64.17450464300839</v>
      </c>
      <c r="D96" s="61">
        <v>-2.7143790246422199</v>
      </c>
      <c r="E96" s="53">
        <v>62.917253652618768</v>
      </c>
      <c r="F96" s="56">
        <v>58.453833197701123</v>
      </c>
      <c r="G96" s="63">
        <v>4.4634204549176504</v>
      </c>
    </row>
    <row r="97" spans="1:7" x14ac:dyDescent="0.2">
      <c r="A97" s="16" t="s">
        <v>78</v>
      </c>
      <c r="B97" s="53">
        <v>4.7586142193376153</v>
      </c>
      <c r="C97" s="56">
        <v>4.6939892698278856</v>
      </c>
      <c r="D97" s="61">
        <v>1.37675963439301</v>
      </c>
      <c r="E97" s="53">
        <v>4.6751716475783729</v>
      </c>
      <c r="F97" s="56">
        <v>4.0868310482118435</v>
      </c>
      <c r="G97" s="63">
        <v>14.3960098282984</v>
      </c>
    </row>
    <row r="98" spans="1:7" x14ac:dyDescent="0.2">
      <c r="A98" s="11"/>
      <c r="B98" s="116" t="s">
        <v>298</v>
      </c>
      <c r="C98" s="52" t="s">
        <v>298</v>
      </c>
      <c r="D98" s="61" t="s">
        <v>298</v>
      </c>
      <c r="E98" s="116" t="s">
        <v>298</v>
      </c>
      <c r="F98" s="52" t="s">
        <v>298</v>
      </c>
      <c r="G98" s="63" t="s">
        <v>298</v>
      </c>
    </row>
    <row r="99" spans="1:7" x14ac:dyDescent="0.2">
      <c r="A99" s="16" t="s">
        <v>79</v>
      </c>
      <c r="B99" s="51">
        <v>363.25462868287281</v>
      </c>
      <c r="C99" s="49">
        <v>4428.5589777572504</v>
      </c>
      <c r="D99" s="61">
        <v>-91.797453065267007</v>
      </c>
      <c r="E99" s="51">
        <v>19317.685034936647</v>
      </c>
      <c r="F99" s="49">
        <v>76040.685153285551</v>
      </c>
      <c r="G99" s="63">
        <v>-74.595593140704395</v>
      </c>
    </row>
    <row r="100" spans="1:7" x14ac:dyDescent="0.2">
      <c r="A100" s="16" t="s">
        <v>80</v>
      </c>
      <c r="B100" s="51">
        <v>71173.663184337332</v>
      </c>
      <c r="C100" s="49">
        <v>210929.02532013357</v>
      </c>
      <c r="D100" s="61">
        <v>-66.257055862124801</v>
      </c>
      <c r="E100" s="51">
        <v>656487.93467061326</v>
      </c>
      <c r="F100" s="49">
        <v>2200479.5911911372</v>
      </c>
      <c r="G100" s="63">
        <v>-70.166142994525501</v>
      </c>
    </row>
    <row r="101" spans="1:7" x14ac:dyDescent="0.2">
      <c r="A101" s="11"/>
      <c r="B101" s="51" t="s">
        <v>298</v>
      </c>
      <c r="C101" s="49" t="s">
        <v>298</v>
      </c>
      <c r="D101" s="61" t="s">
        <v>298</v>
      </c>
      <c r="E101" s="51" t="s">
        <v>298</v>
      </c>
      <c r="F101" s="49" t="s">
        <v>298</v>
      </c>
      <c r="G101" s="63" t="s">
        <v>298</v>
      </c>
    </row>
    <row r="102" spans="1:7" x14ac:dyDescent="0.2">
      <c r="A102" s="16" t="s">
        <v>81</v>
      </c>
      <c r="B102" s="51">
        <v>5830.4638411031192</v>
      </c>
      <c r="C102" s="49">
        <v>29613.268216930413</v>
      </c>
      <c r="D102" s="61">
        <v>-80.311312488738594</v>
      </c>
      <c r="E102" s="51">
        <v>93875.299625264539</v>
      </c>
      <c r="F102" s="49">
        <v>412180.71384458616</v>
      </c>
      <c r="G102" s="63">
        <v>-77.224722925619304</v>
      </c>
    </row>
    <row r="103" spans="1:7" x14ac:dyDescent="0.2">
      <c r="A103" s="16" t="s">
        <v>82</v>
      </c>
      <c r="B103" s="51">
        <v>65706.453971919225</v>
      </c>
      <c r="C103" s="49">
        <v>185744.31608099639</v>
      </c>
      <c r="D103" s="61">
        <v>-64.6253218627336</v>
      </c>
      <c r="E103" s="51">
        <v>581930.32008018729</v>
      </c>
      <c r="F103" s="49">
        <v>1864339.5625000421</v>
      </c>
      <c r="G103" s="63">
        <v>-68.786248396733598</v>
      </c>
    </row>
    <row r="104" spans="1:7" x14ac:dyDescent="0.2">
      <c r="A104" s="11"/>
      <c r="B104" s="51" t="s">
        <v>298</v>
      </c>
      <c r="C104" s="49" t="s">
        <v>298</v>
      </c>
      <c r="D104" s="61" t="s">
        <v>298</v>
      </c>
      <c r="E104" s="51" t="s">
        <v>298</v>
      </c>
      <c r="F104" s="49" t="s">
        <v>298</v>
      </c>
      <c r="G104" s="63" t="s">
        <v>298</v>
      </c>
    </row>
    <row r="105" spans="1:7" x14ac:dyDescent="0.2">
      <c r="A105" s="16" t="s">
        <v>83</v>
      </c>
      <c r="B105" s="51">
        <v>65416.71204570774</v>
      </c>
      <c r="C105" s="49">
        <v>183741.15879188906</v>
      </c>
      <c r="D105" s="61">
        <v>-64.397355238299795</v>
      </c>
      <c r="E105" s="51">
        <v>574608.70067592058</v>
      </c>
      <c r="F105" s="49">
        <v>1837972.4735998188</v>
      </c>
      <c r="G105" s="63">
        <v>-68.736816849574296</v>
      </c>
    </row>
    <row r="106" spans="1:7" x14ac:dyDescent="0.2">
      <c r="A106" s="16"/>
      <c r="B106" s="117" t="s">
        <v>298</v>
      </c>
      <c r="C106" s="119" t="s">
        <v>298</v>
      </c>
      <c r="D106" s="61" t="s">
        <v>298</v>
      </c>
      <c r="E106" s="117" t="s">
        <v>298</v>
      </c>
      <c r="F106" s="119" t="s">
        <v>298</v>
      </c>
      <c r="G106" s="63" t="s">
        <v>298</v>
      </c>
    </row>
    <row r="107" spans="1:7" x14ac:dyDescent="0.2">
      <c r="A107" s="66" t="s">
        <v>84</v>
      </c>
      <c r="B107" s="51">
        <v>41.073017208662627</v>
      </c>
      <c r="C107" s="49">
        <v>46.207106370478385</v>
      </c>
      <c r="D107" s="61">
        <v>-11.111038030929199</v>
      </c>
      <c r="E107" s="51">
        <v>46.448101184486603</v>
      </c>
      <c r="F107" s="49">
        <v>46.562585084994119</v>
      </c>
      <c r="G107" s="63">
        <v>-0.24587101489004501</v>
      </c>
    </row>
    <row r="108" spans="1:7" x14ac:dyDescent="0.2">
      <c r="A108" s="67" t="s">
        <v>85</v>
      </c>
      <c r="B108" s="118">
        <v>1.8884615842590677</v>
      </c>
      <c r="C108" s="118">
        <v>2.1359357799094956</v>
      </c>
      <c r="D108" s="120">
        <v>-11.586218929340401</v>
      </c>
      <c r="E108" s="118">
        <v>1.8288157243450052</v>
      </c>
      <c r="F108" s="118">
        <v>2.0299322236523785</v>
      </c>
      <c r="G108" s="121">
        <v>-10.029134135722501</v>
      </c>
    </row>
    <row r="109" spans="1:7" x14ac:dyDescent="0.2">
      <c r="A109" s="123" t="s">
        <v>86</v>
      </c>
      <c r="B109" s="112"/>
      <c r="C109" s="112"/>
      <c r="D109" s="124"/>
      <c r="E109" s="112"/>
      <c r="F109" s="112"/>
      <c r="G109" s="112"/>
    </row>
    <row r="110" spans="1:7" x14ac:dyDescent="0.2">
      <c r="A110" s="122" t="s">
        <v>87</v>
      </c>
    </row>
    <row r="111" spans="1:7" ht="13.5" x14ac:dyDescent="0.2">
      <c r="A111" s="295" t="s">
        <v>305</v>
      </c>
    </row>
    <row r="112" spans="1:7" x14ac:dyDescent="0.2">
      <c r="A112" s="98" t="s">
        <v>88</v>
      </c>
    </row>
  </sheetData>
  <mergeCells count="4">
    <mergeCell ref="A1:G1"/>
    <mergeCell ref="B3:D3"/>
    <mergeCell ref="A59:G59"/>
    <mergeCell ref="B61:D61"/>
  </mergeCells>
  <pageMargins left="0.7" right="0.7" top="0.75" bottom="0.75" header="0.3" footer="0.3"/>
  <pageSetup fitToHeight="0" orientation="portrait" r:id="rId1"/>
  <headerFooter alignWithMargins="0"/>
  <rowBreaks count="1" manualBreakCount="1"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AB66-C28E-4E8A-ADF2-CBE31B06E157}">
  <sheetPr codeName="Sheet4">
    <pageSetUpPr fitToPage="1"/>
  </sheetPr>
  <dimension ref="A1:R112"/>
  <sheetViews>
    <sheetView showGridLines="0" workbookViewId="0">
      <selection activeCell="B36" sqref="B36"/>
    </sheetView>
  </sheetViews>
  <sheetFormatPr defaultColWidth="8.85546875" defaultRowHeight="12.75" x14ac:dyDescent="0.2"/>
  <cols>
    <col min="1" max="1" width="28.7109375" style="98" customWidth="1"/>
    <col min="2" max="4" width="10" style="98" customWidth="1"/>
    <col min="5" max="6" width="10.42578125" style="98" customWidth="1"/>
    <col min="7" max="7" width="10" style="98" customWidth="1"/>
    <col min="19" max="16384" width="8.85546875" style="98"/>
  </cols>
  <sheetData>
    <row r="1" spans="1:7" x14ac:dyDescent="0.2">
      <c r="A1" s="283" t="s">
        <v>115</v>
      </c>
      <c r="B1" s="283"/>
      <c r="C1" s="283"/>
      <c r="D1" s="283"/>
      <c r="E1" s="283"/>
      <c r="F1" s="283"/>
      <c r="G1" s="283"/>
    </row>
    <row r="2" spans="1:7" ht="4.5" customHeight="1" x14ac:dyDescent="0.2"/>
    <row r="3" spans="1:7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7" x14ac:dyDescent="0.2">
      <c r="A4" s="7"/>
      <c r="B4" s="8" t="s">
        <v>296</v>
      </c>
      <c r="C4" s="9">
        <v>2019</v>
      </c>
      <c r="D4" s="10" t="s">
        <v>2</v>
      </c>
      <c r="E4" s="8" t="s">
        <v>296</v>
      </c>
      <c r="F4" s="9">
        <v>2019</v>
      </c>
      <c r="G4" s="10" t="s">
        <v>2</v>
      </c>
    </row>
    <row r="5" spans="1:7" x14ac:dyDescent="0.2">
      <c r="A5" s="99"/>
      <c r="B5" s="100"/>
      <c r="C5" s="101"/>
      <c r="D5" s="102"/>
      <c r="E5" s="100"/>
      <c r="F5" s="101"/>
      <c r="G5" s="102"/>
    </row>
    <row r="6" spans="1:7" x14ac:dyDescent="0.2">
      <c r="A6" s="100" t="s">
        <v>3</v>
      </c>
      <c r="B6" s="103">
        <v>1888.6581090683201</v>
      </c>
      <c r="C6" s="103">
        <v>136634.75947091269</v>
      </c>
      <c r="D6" s="104">
        <v>-98.617732327863195</v>
      </c>
      <c r="E6" s="103">
        <v>297242.97001853061</v>
      </c>
      <c r="F6" s="103">
        <v>1576205.0991663428</v>
      </c>
      <c r="G6" s="104">
        <v>-81.141859636430397</v>
      </c>
    </row>
    <row r="7" spans="1:7" x14ac:dyDescent="0.2">
      <c r="A7" s="100" t="s">
        <v>4</v>
      </c>
      <c r="B7" s="103">
        <v>89.658109068299652</v>
      </c>
      <c r="C7" s="103">
        <v>764.75947091701914</v>
      </c>
      <c r="D7" s="104">
        <v>-88.276299610805594</v>
      </c>
      <c r="E7" s="103">
        <v>2092.9700185368906</v>
      </c>
      <c r="F7" s="103">
        <v>8376.0991663739642</v>
      </c>
      <c r="G7" s="104">
        <v>-75.0125926524466</v>
      </c>
    </row>
    <row r="8" spans="1:7" x14ac:dyDescent="0.2">
      <c r="A8" s="100" t="s">
        <v>5</v>
      </c>
      <c r="B8" s="103">
        <v>1799.0000000000184</v>
      </c>
      <c r="C8" s="103">
        <v>135869.99999999671</v>
      </c>
      <c r="D8" s="104">
        <v>-98.675940236991195</v>
      </c>
      <c r="E8" s="103">
        <v>295149.99999999331</v>
      </c>
      <c r="F8" s="103">
        <v>1567828.9999999802</v>
      </c>
      <c r="G8" s="104">
        <v>-81.174605138698396</v>
      </c>
    </row>
    <row r="9" spans="1:7" x14ac:dyDescent="0.2">
      <c r="A9" s="100" t="s">
        <v>6</v>
      </c>
      <c r="B9" s="103">
        <v>20837.116586869099</v>
      </c>
      <c r="C9" s="103">
        <v>811202.51997791987</v>
      </c>
      <c r="D9" s="104">
        <v>-97.4313298992912</v>
      </c>
      <c r="E9" s="103">
        <v>1785502.357827228</v>
      </c>
      <c r="F9" s="103">
        <v>9306766.9566927589</v>
      </c>
      <c r="G9" s="104">
        <v>-80.815009485724602</v>
      </c>
    </row>
    <row r="10" spans="1:7" x14ac:dyDescent="0.2">
      <c r="A10" s="100" t="s">
        <v>7</v>
      </c>
      <c r="B10" s="103">
        <v>672.16505118932514</v>
      </c>
      <c r="C10" s="103">
        <v>26167.823225094235</v>
      </c>
      <c r="D10" s="104">
        <v>-97.4313298992912</v>
      </c>
      <c r="E10" s="103">
        <v>4878.4217426973446</v>
      </c>
      <c r="F10" s="103">
        <v>25497.991662171942</v>
      </c>
      <c r="G10" s="104">
        <v>-80.867427492594103</v>
      </c>
    </row>
    <row r="11" spans="1:7" x14ac:dyDescent="0.2">
      <c r="A11" s="99"/>
      <c r="B11" s="105"/>
      <c r="C11" s="105"/>
      <c r="D11" s="106"/>
      <c r="E11" s="105"/>
      <c r="F11" s="105"/>
      <c r="G11" s="106"/>
    </row>
    <row r="12" spans="1:7" x14ac:dyDescent="0.2">
      <c r="A12" s="100" t="s">
        <v>10</v>
      </c>
      <c r="B12" s="105"/>
      <c r="C12" s="105"/>
      <c r="D12" s="106"/>
      <c r="E12" s="105"/>
      <c r="F12" s="105"/>
      <c r="G12" s="106"/>
    </row>
    <row r="13" spans="1:7" x14ac:dyDescent="0.2">
      <c r="A13" s="100" t="s">
        <v>11</v>
      </c>
      <c r="B13" s="103">
        <v>1847.0571892198543</v>
      </c>
      <c r="C13" s="103">
        <v>129653.28867373284</v>
      </c>
      <c r="D13" s="104">
        <v>-98.575387320974301</v>
      </c>
      <c r="E13" s="103">
        <v>277353.50340561656</v>
      </c>
      <c r="F13" s="103">
        <v>1492752.787575389</v>
      </c>
      <c r="G13" s="104">
        <v>-81.4199976235778</v>
      </c>
    </row>
    <row r="14" spans="1:7" x14ac:dyDescent="0.2">
      <c r="A14" s="100" t="s">
        <v>12</v>
      </c>
      <c r="B14" s="103">
        <v>1818.9210560482286</v>
      </c>
      <c r="C14" s="103">
        <v>117150.33170316982</v>
      </c>
      <c r="D14" s="104">
        <v>-98.447361582674006</v>
      </c>
      <c r="E14" s="103">
        <v>252366.26233731161</v>
      </c>
      <c r="F14" s="103">
        <v>1354774.1839597281</v>
      </c>
      <c r="G14" s="104">
        <v>-81.372079175608704</v>
      </c>
    </row>
    <row r="15" spans="1:7" x14ac:dyDescent="0.2">
      <c r="A15" s="100" t="s">
        <v>13</v>
      </c>
      <c r="B15" s="103">
        <v>6.6327441003782583</v>
      </c>
      <c r="C15" s="103">
        <v>677.21799881745164</v>
      </c>
      <c r="D15" s="104">
        <v>-99.020589512984003</v>
      </c>
      <c r="E15" s="103">
        <v>1038.0426480002284</v>
      </c>
      <c r="F15" s="103">
        <v>7842.9271883916535</v>
      </c>
      <c r="G15" s="104">
        <v>-86.764601747971895</v>
      </c>
    </row>
    <row r="16" spans="1:7" x14ac:dyDescent="0.2">
      <c r="A16" s="99"/>
      <c r="B16" s="105" t="s">
        <v>298</v>
      </c>
      <c r="C16" s="105" t="s">
        <v>298</v>
      </c>
      <c r="D16" s="106" t="s">
        <v>298</v>
      </c>
      <c r="E16" s="105" t="s">
        <v>298</v>
      </c>
      <c r="F16" s="105" t="s">
        <v>298</v>
      </c>
      <c r="G16" s="106" t="s">
        <v>298</v>
      </c>
    </row>
    <row r="17" spans="1:7" x14ac:dyDescent="0.2">
      <c r="A17" s="100" t="s">
        <v>14</v>
      </c>
      <c r="B17" s="103">
        <v>0</v>
      </c>
      <c r="C17" s="103">
        <v>1933.4916139815982</v>
      </c>
      <c r="D17" s="104">
        <v>-100</v>
      </c>
      <c r="E17" s="103">
        <v>3722.5604919902266</v>
      </c>
      <c r="F17" s="103">
        <v>25333.331811462522</v>
      </c>
      <c r="G17" s="104">
        <v>-85.305681385715403</v>
      </c>
    </row>
    <row r="18" spans="1:7" x14ac:dyDescent="0.2">
      <c r="A18" s="100" t="s">
        <v>15</v>
      </c>
      <c r="B18" s="103">
        <v>0</v>
      </c>
      <c r="C18" s="103">
        <v>205.20533667476573</v>
      </c>
      <c r="D18" s="104">
        <v>-100</v>
      </c>
      <c r="E18" s="103">
        <v>453.38273810913034</v>
      </c>
      <c r="F18" s="103">
        <v>2494.6166479854965</v>
      </c>
      <c r="G18" s="104">
        <v>-81.825554700949496</v>
      </c>
    </row>
    <row r="19" spans="1:7" x14ac:dyDescent="0.2">
      <c r="A19" s="100" t="s">
        <v>16</v>
      </c>
      <c r="B19" s="103">
        <v>0</v>
      </c>
      <c r="C19" s="103">
        <v>932.91596357285732</v>
      </c>
      <c r="D19" s="104">
        <v>-100</v>
      </c>
      <c r="E19" s="103">
        <v>2297.2448815387606</v>
      </c>
      <c r="F19" s="103">
        <v>15413.955681781516</v>
      </c>
      <c r="G19" s="104">
        <v>-85.096331344367499</v>
      </c>
    </row>
    <row r="20" spans="1:7" x14ac:dyDescent="0.2">
      <c r="A20" s="99"/>
      <c r="B20" s="105" t="s">
        <v>298</v>
      </c>
      <c r="C20" s="105" t="s">
        <v>298</v>
      </c>
      <c r="D20" s="106" t="s">
        <v>298</v>
      </c>
      <c r="E20" s="105" t="s">
        <v>298</v>
      </c>
      <c r="F20" s="105" t="s">
        <v>298</v>
      </c>
      <c r="G20" s="106" t="s">
        <v>298</v>
      </c>
    </row>
    <row r="21" spans="1:7" x14ac:dyDescent="0.2">
      <c r="A21" s="100" t="s">
        <v>17</v>
      </c>
      <c r="B21" s="103">
        <v>46.497733057328958</v>
      </c>
      <c r="C21" s="103">
        <v>3096.3465067995621</v>
      </c>
      <c r="D21" s="104">
        <v>-98.498303308262805</v>
      </c>
      <c r="E21" s="103">
        <v>8550.8016845215298</v>
      </c>
      <c r="F21" s="103">
        <v>48523.703052755867</v>
      </c>
      <c r="G21" s="104">
        <v>-82.378093289325093</v>
      </c>
    </row>
    <row r="22" spans="1:7" x14ac:dyDescent="0.2">
      <c r="A22" s="100" t="s">
        <v>18</v>
      </c>
      <c r="B22" s="103">
        <v>46.497733057328958</v>
      </c>
      <c r="C22" s="103">
        <v>2869.4727054410805</v>
      </c>
      <c r="D22" s="104">
        <v>-98.379572213070404</v>
      </c>
      <c r="E22" s="103">
        <v>8211.8102890939772</v>
      </c>
      <c r="F22" s="103">
        <v>46683.977239818509</v>
      </c>
      <c r="G22" s="104">
        <v>-82.409788594254906</v>
      </c>
    </row>
    <row r="23" spans="1:7" x14ac:dyDescent="0.2">
      <c r="A23" s="100" t="s">
        <v>19</v>
      </c>
      <c r="B23" s="103">
        <v>30.751657529092405</v>
      </c>
      <c r="C23" s="103">
        <v>437.89040141229998</v>
      </c>
      <c r="D23" s="104">
        <v>-92.977316371879596</v>
      </c>
      <c r="E23" s="103">
        <v>1582.1180290271579</v>
      </c>
      <c r="F23" s="103">
        <v>8570.3302670478479</v>
      </c>
      <c r="G23" s="104">
        <v>-81.539590894060893</v>
      </c>
    </row>
    <row r="24" spans="1:7" x14ac:dyDescent="0.2">
      <c r="A24" s="100" t="s">
        <v>20</v>
      </c>
      <c r="B24" s="103">
        <v>0</v>
      </c>
      <c r="C24" s="103">
        <v>994.4102204835707</v>
      </c>
      <c r="D24" s="104">
        <v>-100</v>
      </c>
      <c r="E24" s="103">
        <v>2731.7569720348406</v>
      </c>
      <c r="F24" s="103">
        <v>14480.435023312371</v>
      </c>
      <c r="G24" s="104">
        <v>-81.134841821831202</v>
      </c>
    </row>
    <row r="25" spans="1:7" x14ac:dyDescent="0.2">
      <c r="A25" s="99"/>
      <c r="B25" s="105" t="s">
        <v>298</v>
      </c>
      <c r="C25" s="105" t="s">
        <v>298</v>
      </c>
      <c r="D25" s="106" t="s">
        <v>298</v>
      </c>
      <c r="E25" s="105" t="s">
        <v>298</v>
      </c>
      <c r="F25" s="105" t="s">
        <v>298</v>
      </c>
      <c r="G25" s="106" t="s">
        <v>298</v>
      </c>
    </row>
    <row r="26" spans="1:7" x14ac:dyDescent="0.2">
      <c r="A26" s="100" t="s">
        <v>21</v>
      </c>
      <c r="B26" s="103">
        <v>0</v>
      </c>
      <c r="C26" s="103">
        <v>277.33271325796443</v>
      </c>
      <c r="D26" s="104">
        <v>-100</v>
      </c>
      <c r="E26" s="103">
        <v>421.46195110334986</v>
      </c>
      <c r="F26" s="103">
        <v>1941.3015876059176</v>
      </c>
      <c r="G26" s="104">
        <v>-78.289723050033103</v>
      </c>
    </row>
    <row r="27" spans="1:7" x14ac:dyDescent="0.2">
      <c r="A27" s="100" t="s">
        <v>22</v>
      </c>
      <c r="B27" s="103">
        <v>0</v>
      </c>
      <c r="C27" s="103">
        <v>2.2414135801986088</v>
      </c>
      <c r="D27" s="104">
        <v>-100</v>
      </c>
      <c r="E27" s="103">
        <v>2.1978560538667802</v>
      </c>
      <c r="F27" s="103">
        <v>70.608059546110042</v>
      </c>
      <c r="G27" s="104">
        <v>-96.887244787641393</v>
      </c>
    </row>
    <row r="28" spans="1:7" x14ac:dyDescent="0.2">
      <c r="A28" s="100" t="s">
        <v>23</v>
      </c>
      <c r="B28" s="103">
        <v>0</v>
      </c>
      <c r="C28" s="103">
        <v>223.51168098818476</v>
      </c>
      <c r="D28" s="104">
        <v>-100</v>
      </c>
      <c r="E28" s="103">
        <v>362.83446089730933</v>
      </c>
      <c r="F28" s="103">
        <v>1689.9003737038456</v>
      </c>
      <c r="G28" s="104">
        <v>-78.529239560905907</v>
      </c>
    </row>
    <row r="29" spans="1:7" x14ac:dyDescent="0.2">
      <c r="A29" s="99"/>
      <c r="B29" s="105" t="s">
        <v>298</v>
      </c>
      <c r="C29" s="105" t="s">
        <v>298</v>
      </c>
      <c r="D29" s="106" t="s">
        <v>298</v>
      </c>
      <c r="E29" s="105" t="s">
        <v>298</v>
      </c>
      <c r="F29" s="105" t="s">
        <v>298</v>
      </c>
      <c r="G29" s="106" t="s">
        <v>298</v>
      </c>
    </row>
    <row r="30" spans="1:7" x14ac:dyDescent="0.2">
      <c r="A30" s="108" t="s">
        <v>24</v>
      </c>
      <c r="B30" s="103">
        <v>0</v>
      </c>
      <c r="C30" s="103">
        <v>276.21200646786514</v>
      </c>
      <c r="D30" s="104">
        <v>-100</v>
      </c>
      <c r="E30" s="103">
        <v>133.25964105927588</v>
      </c>
      <c r="F30" s="103">
        <v>2300.2736815330572</v>
      </c>
      <c r="G30" s="104">
        <v>-94.206791907888899</v>
      </c>
    </row>
    <row r="31" spans="1:7" x14ac:dyDescent="0.2">
      <c r="A31" s="108" t="s">
        <v>25</v>
      </c>
      <c r="B31" s="103">
        <v>0</v>
      </c>
      <c r="C31" s="103">
        <v>0</v>
      </c>
      <c r="D31" s="104" t="s">
        <v>298</v>
      </c>
      <c r="E31" s="103">
        <v>2.201372903400836</v>
      </c>
      <c r="F31" s="103">
        <v>96.749634585547739</v>
      </c>
      <c r="G31" s="104">
        <v>-97.724670575934496</v>
      </c>
    </row>
    <row r="32" spans="1:7" x14ac:dyDescent="0.2">
      <c r="A32" s="108" t="s">
        <v>26</v>
      </c>
      <c r="B32" s="103">
        <v>0</v>
      </c>
      <c r="C32" s="103">
        <v>240.70488721804512</v>
      </c>
      <c r="D32" s="104">
        <v>-100</v>
      </c>
      <c r="E32" s="103">
        <v>71.958287733657471</v>
      </c>
      <c r="F32" s="103">
        <v>1728.3194775800885</v>
      </c>
      <c r="G32" s="104">
        <v>-95.836516994276394</v>
      </c>
    </row>
    <row r="33" spans="1:7" x14ac:dyDescent="0.2">
      <c r="A33" s="99"/>
      <c r="B33" s="105" t="s">
        <v>298</v>
      </c>
      <c r="C33" s="105" t="s">
        <v>298</v>
      </c>
      <c r="D33" s="106" t="s">
        <v>298</v>
      </c>
      <c r="E33" s="105" t="s">
        <v>298</v>
      </c>
      <c r="F33" s="105" t="s">
        <v>298</v>
      </c>
      <c r="G33" s="106" t="s">
        <v>298</v>
      </c>
    </row>
    <row r="34" spans="1:7" x14ac:dyDescent="0.2">
      <c r="A34" s="100" t="s">
        <v>27</v>
      </c>
      <c r="B34" s="103">
        <v>30.592180998183334</v>
      </c>
      <c r="C34" s="103">
        <v>16167.139235002585</v>
      </c>
      <c r="D34" s="104">
        <v>-99.810775545670097</v>
      </c>
      <c r="E34" s="103">
        <v>36014.265311390016</v>
      </c>
      <c r="F34" s="103">
        <v>170686.13445359038</v>
      </c>
      <c r="G34" s="104">
        <v>-78.900298242337698</v>
      </c>
    </row>
    <row r="35" spans="1:7" x14ac:dyDescent="0.2">
      <c r="A35" s="100" t="s">
        <v>28</v>
      </c>
      <c r="B35" s="103">
        <v>30.592180998183334</v>
      </c>
      <c r="C35" s="103">
        <v>13405.047206258145</v>
      </c>
      <c r="D35" s="104">
        <v>-99.771786100209297</v>
      </c>
      <c r="E35" s="103">
        <v>31559.095759827378</v>
      </c>
      <c r="F35" s="103">
        <v>146156.92672247899</v>
      </c>
      <c r="G35" s="104">
        <v>-78.407389599980206</v>
      </c>
    </row>
    <row r="36" spans="1:7" x14ac:dyDescent="0.2">
      <c r="A36" s="100" t="s">
        <v>29</v>
      </c>
      <c r="B36" s="103">
        <v>10.905934668741834</v>
      </c>
      <c r="C36" s="103">
        <v>4517.3229443627506</v>
      </c>
      <c r="D36" s="104">
        <v>-99.758575271171395</v>
      </c>
      <c r="E36" s="103">
        <v>9580.8299563714099</v>
      </c>
      <c r="F36" s="103">
        <v>44257.768925390388</v>
      </c>
      <c r="G36" s="104">
        <v>-78.352207558128995</v>
      </c>
    </row>
    <row r="37" spans="1:7" x14ac:dyDescent="0.2">
      <c r="A37" s="100" t="s">
        <v>30</v>
      </c>
      <c r="B37" s="103">
        <v>10.849262319372494</v>
      </c>
      <c r="C37" s="103">
        <v>6112.2861543530571</v>
      </c>
      <c r="D37" s="104">
        <v>-99.822500746113704</v>
      </c>
      <c r="E37" s="103">
        <v>17374.843537002405</v>
      </c>
      <c r="F37" s="103">
        <v>67335.980449169831</v>
      </c>
      <c r="G37" s="104">
        <v>-74.196791342307407</v>
      </c>
    </row>
    <row r="38" spans="1:7" x14ac:dyDescent="0.2">
      <c r="A38" s="108" t="s">
        <v>31</v>
      </c>
      <c r="B38" s="103">
        <v>0</v>
      </c>
      <c r="C38" s="103">
        <v>3258.3671498378967</v>
      </c>
      <c r="D38" s="104">
        <v>-100</v>
      </c>
      <c r="E38" s="103">
        <v>4753.3296433668747</v>
      </c>
      <c r="F38" s="103">
        <v>27935.243789947257</v>
      </c>
      <c r="G38" s="104">
        <v>-82.984470516497197</v>
      </c>
    </row>
    <row r="39" spans="1:7" x14ac:dyDescent="0.2">
      <c r="A39" s="109"/>
      <c r="B39" s="105" t="s">
        <v>298</v>
      </c>
      <c r="C39" s="105" t="s">
        <v>298</v>
      </c>
      <c r="D39" s="106" t="s">
        <v>298</v>
      </c>
      <c r="E39" s="105" t="s">
        <v>298</v>
      </c>
      <c r="F39" s="105" t="s">
        <v>298</v>
      </c>
      <c r="G39" s="106" t="s">
        <v>298</v>
      </c>
    </row>
    <row r="40" spans="1:7" x14ac:dyDescent="0.2">
      <c r="A40" s="108" t="s">
        <v>32</v>
      </c>
      <c r="B40" s="103">
        <v>69.737053020089945</v>
      </c>
      <c r="C40" s="103">
        <v>19484.427767744462</v>
      </c>
      <c r="D40" s="104">
        <v>-99.642088267351994</v>
      </c>
      <c r="E40" s="103">
        <v>44876.707681220279</v>
      </c>
      <c r="F40" s="103">
        <v>221430.91520662559</v>
      </c>
      <c r="G40" s="104">
        <v>-79.733314275766702</v>
      </c>
    </row>
    <row r="41" spans="1:7" x14ac:dyDescent="0.2">
      <c r="A41" s="108" t="s">
        <v>33</v>
      </c>
      <c r="B41" s="103">
        <v>41.600919848464891</v>
      </c>
      <c r="C41" s="103">
        <v>6981.4707971806729</v>
      </c>
      <c r="D41" s="104">
        <v>-99.404123843570801</v>
      </c>
      <c r="E41" s="103">
        <v>19889.466612914195</v>
      </c>
      <c r="F41" s="103">
        <v>83452.311590963844</v>
      </c>
      <c r="G41" s="104">
        <v>-76.166667844503607</v>
      </c>
    </row>
    <row r="42" spans="1:7" x14ac:dyDescent="0.2">
      <c r="A42" s="108" t="s">
        <v>34</v>
      </c>
      <c r="B42" s="103">
        <v>28.136133171625062</v>
      </c>
      <c r="C42" s="103">
        <v>12502.956970563822</v>
      </c>
      <c r="D42" s="104">
        <v>-99.774964168573305</v>
      </c>
      <c r="E42" s="103">
        <v>24987.241068306063</v>
      </c>
      <c r="F42" s="103">
        <v>137978.60361566182</v>
      </c>
      <c r="G42" s="104">
        <v>-81.890495762728705</v>
      </c>
    </row>
    <row r="43" spans="1:7" x14ac:dyDescent="0.2">
      <c r="A43" s="100" t="s">
        <v>35</v>
      </c>
      <c r="B43" s="103">
        <v>1860.5219758966946</v>
      </c>
      <c r="C43" s="103">
        <v>123907.95500918949</v>
      </c>
      <c r="D43" s="104">
        <v>-98.498464464401295</v>
      </c>
      <c r="E43" s="103">
        <v>271781.00587040721</v>
      </c>
      <c r="F43" s="103">
        <v>1433342.4690180626</v>
      </c>
      <c r="G43" s="104">
        <v>-81.038655328716004</v>
      </c>
    </row>
    <row r="44" spans="1:7" x14ac:dyDescent="0.2">
      <c r="A44" s="100" t="s">
        <v>36</v>
      </c>
      <c r="B44" s="103">
        <v>28.136133171625062</v>
      </c>
      <c r="C44" s="103">
        <v>12726.804461724176</v>
      </c>
      <c r="D44" s="104">
        <v>-99.778922248265502</v>
      </c>
      <c r="E44" s="103">
        <v>25461.96414812432</v>
      </c>
      <c r="F44" s="103">
        <v>142862.63014829083</v>
      </c>
      <c r="G44" s="104">
        <v>-82.1773096843486</v>
      </c>
    </row>
    <row r="45" spans="1:7" x14ac:dyDescent="0.2">
      <c r="A45" s="100" t="s">
        <v>37</v>
      </c>
      <c r="B45" s="107">
        <v>1.0187905868386926</v>
      </c>
      <c r="C45" s="107">
        <v>1.1064310248232723</v>
      </c>
      <c r="D45" s="27">
        <v>-7.9210032996479196</v>
      </c>
      <c r="E45" s="107">
        <v>1.0962643155864638</v>
      </c>
      <c r="F45" s="107">
        <v>1.1037255286570991</v>
      </c>
      <c r="G45" s="27">
        <v>-0.67600258188404305</v>
      </c>
    </row>
    <row r="46" spans="1:7" x14ac:dyDescent="0.2">
      <c r="A46" s="99"/>
      <c r="B46" s="105" t="s">
        <v>298</v>
      </c>
      <c r="C46" s="105" t="s">
        <v>298</v>
      </c>
      <c r="D46" s="106" t="s">
        <v>298</v>
      </c>
      <c r="E46" s="105" t="s">
        <v>298</v>
      </c>
      <c r="F46" s="105" t="s">
        <v>298</v>
      </c>
      <c r="G46" s="106" t="s">
        <v>298</v>
      </c>
    </row>
    <row r="47" spans="1:7" x14ac:dyDescent="0.2">
      <c r="A47" s="100" t="s">
        <v>38</v>
      </c>
      <c r="B47" s="105" t="s">
        <v>298</v>
      </c>
      <c r="C47" s="105" t="s">
        <v>298</v>
      </c>
      <c r="D47" s="106" t="s">
        <v>298</v>
      </c>
      <c r="E47" s="105" t="s">
        <v>298</v>
      </c>
      <c r="F47" s="105" t="s">
        <v>298</v>
      </c>
      <c r="G47" s="106" t="s">
        <v>298</v>
      </c>
    </row>
    <row r="48" spans="1:7" x14ac:dyDescent="0.2">
      <c r="A48" s="100" t="s">
        <v>39</v>
      </c>
      <c r="B48" s="107">
        <v>11.032762619565963</v>
      </c>
      <c r="C48" s="107">
        <v>5.9370142935744816</v>
      </c>
      <c r="D48" s="104">
        <v>85.830150880830999</v>
      </c>
      <c r="E48" s="107">
        <v>6.0068783383368727</v>
      </c>
      <c r="F48" s="107">
        <v>5.9045405712842332</v>
      </c>
      <c r="G48" s="104">
        <v>1.7332045705696799</v>
      </c>
    </row>
    <row r="49" spans="1:7" x14ac:dyDescent="0.2">
      <c r="A49" s="99"/>
      <c r="B49" s="105" t="s">
        <v>298</v>
      </c>
      <c r="C49" s="105" t="s">
        <v>298</v>
      </c>
      <c r="D49" s="106" t="s">
        <v>298</v>
      </c>
      <c r="E49" s="105" t="s">
        <v>298</v>
      </c>
      <c r="F49" s="105" t="s">
        <v>298</v>
      </c>
      <c r="G49" s="106" t="s">
        <v>298</v>
      </c>
    </row>
    <row r="50" spans="1:7" ht="14.25" x14ac:dyDescent="0.2">
      <c r="A50" s="16" t="s">
        <v>40</v>
      </c>
      <c r="B50" s="105" t="s">
        <v>298</v>
      </c>
      <c r="C50" s="105" t="s">
        <v>298</v>
      </c>
      <c r="D50" s="106" t="s">
        <v>298</v>
      </c>
      <c r="E50" s="105" t="s">
        <v>298</v>
      </c>
      <c r="F50" s="105" t="s">
        <v>298</v>
      </c>
      <c r="G50" s="106" t="s">
        <v>298</v>
      </c>
    </row>
    <row r="51" spans="1:7" x14ac:dyDescent="0.2">
      <c r="A51" s="16" t="s">
        <v>41</v>
      </c>
      <c r="B51" s="22">
        <v>1657.5724843074522</v>
      </c>
      <c r="C51" s="17">
        <v>112706.21884953152</v>
      </c>
      <c r="D51" s="29">
        <v>-98.529298115731805</v>
      </c>
      <c r="E51" s="22">
        <v>246296.39185668709</v>
      </c>
      <c r="F51" s="17">
        <v>1296856.6828534834</v>
      </c>
      <c r="G51" s="29">
        <v>-81.008202747989102</v>
      </c>
    </row>
    <row r="52" spans="1:7" x14ac:dyDescent="0.2">
      <c r="A52" s="16" t="s">
        <v>42</v>
      </c>
      <c r="B52" s="22">
        <v>1626.9236309598987</v>
      </c>
      <c r="C52" s="17">
        <v>109041.24205244558</v>
      </c>
      <c r="D52" s="29">
        <v>-98.507974046941399</v>
      </c>
      <c r="E52" s="22">
        <v>239045.64509340865</v>
      </c>
      <c r="F52" s="17">
        <v>1248073.8376185035</v>
      </c>
      <c r="G52" s="29">
        <v>-80.846834707348705</v>
      </c>
    </row>
    <row r="53" spans="1:7" x14ac:dyDescent="0.2">
      <c r="A53" s="16" t="s">
        <v>43</v>
      </c>
      <c r="B53" s="22">
        <v>90.550311026329283</v>
      </c>
      <c r="C53" s="17">
        <v>18083.96565566137</v>
      </c>
      <c r="D53" s="29">
        <v>-99.499278461646597</v>
      </c>
      <c r="E53" s="22">
        <v>36992.137548919643</v>
      </c>
      <c r="F53" s="17">
        <v>200047.26194062573</v>
      </c>
      <c r="G53" s="29">
        <v>-81.508300993442802</v>
      </c>
    </row>
    <row r="54" spans="1:7" x14ac:dyDescent="0.2">
      <c r="A54" s="16" t="s">
        <v>44</v>
      </c>
      <c r="B54" s="22">
        <v>55.134839572846268</v>
      </c>
      <c r="C54" s="17">
        <v>14668.668241374324</v>
      </c>
      <c r="D54" s="29">
        <v>-99.624131934367895</v>
      </c>
      <c r="E54" s="22">
        <v>29906.05453771638</v>
      </c>
      <c r="F54" s="17">
        <v>158110.80144430435</v>
      </c>
      <c r="G54" s="29">
        <v>-81.085381729437998</v>
      </c>
    </row>
    <row r="55" spans="1:7" x14ac:dyDescent="0.2">
      <c r="A55" s="16" t="s">
        <v>45</v>
      </c>
      <c r="B55" s="22">
        <v>24.262823015957782</v>
      </c>
      <c r="C55" s="17">
        <v>7227.8603329477846</v>
      </c>
      <c r="D55" s="29">
        <v>-99.664315275914305</v>
      </c>
      <c r="E55" s="22">
        <v>15934.323370631551</v>
      </c>
      <c r="F55" s="17">
        <v>101750.08768354543</v>
      </c>
      <c r="G55" s="29">
        <v>-84.339744826373902</v>
      </c>
    </row>
    <row r="56" spans="1:7" x14ac:dyDescent="0.2">
      <c r="A56" s="40" t="s">
        <v>46</v>
      </c>
      <c r="B56" s="23">
        <v>12.00805462358721</v>
      </c>
      <c r="C56" s="24">
        <v>5796.4786541897438</v>
      </c>
      <c r="D56" s="30">
        <v>-99.792838801969793</v>
      </c>
      <c r="E56" s="23">
        <v>12608.232297541666</v>
      </c>
      <c r="F56" s="24">
        <v>81727.933345231766</v>
      </c>
      <c r="G56" s="30">
        <v>-84.572921666472993</v>
      </c>
    </row>
    <row r="57" spans="1:7" x14ac:dyDescent="0.2">
      <c r="A57" s="41" t="s">
        <v>47</v>
      </c>
      <c r="B57" s="110"/>
      <c r="C57" s="110"/>
      <c r="D57" s="111"/>
      <c r="E57" s="110"/>
      <c r="F57" s="110"/>
      <c r="G57" s="111"/>
    </row>
    <row r="58" spans="1:7" x14ac:dyDescent="0.2">
      <c r="B58" s="112"/>
      <c r="C58" s="112"/>
      <c r="D58" s="112"/>
      <c r="E58" s="112"/>
      <c r="F58" s="112"/>
      <c r="G58" s="112"/>
    </row>
    <row r="59" spans="1:7" x14ac:dyDescent="0.2">
      <c r="A59" s="283" t="s">
        <v>116</v>
      </c>
      <c r="B59" s="283"/>
      <c r="C59" s="283"/>
      <c r="D59" s="283"/>
      <c r="E59" s="283"/>
      <c r="F59" s="283"/>
      <c r="G59" s="283"/>
    </row>
    <row r="60" spans="1:7" x14ac:dyDescent="0.2">
      <c r="A60" s="112"/>
      <c r="B60" s="112"/>
      <c r="C60" s="112"/>
      <c r="D60" s="112"/>
      <c r="E60" s="112"/>
      <c r="F60" s="112"/>
      <c r="G60" s="112"/>
    </row>
    <row r="61" spans="1:7" x14ac:dyDescent="0.2">
      <c r="A61" s="4"/>
      <c r="B61" s="279" t="s">
        <v>219</v>
      </c>
      <c r="C61" s="280"/>
      <c r="D61" s="281"/>
      <c r="E61" s="5" t="s">
        <v>1</v>
      </c>
      <c r="F61" s="5"/>
      <c r="G61" s="6"/>
    </row>
    <row r="62" spans="1:7" ht="18.75" customHeight="1" x14ac:dyDescent="0.2">
      <c r="A62" s="7"/>
      <c r="B62" s="8" t="s">
        <v>296</v>
      </c>
      <c r="C62" s="9">
        <v>2019</v>
      </c>
      <c r="D62" s="10" t="s">
        <v>2</v>
      </c>
      <c r="E62" s="8" t="s">
        <v>296</v>
      </c>
      <c r="F62" s="9">
        <v>2019</v>
      </c>
      <c r="G62" s="10" t="s">
        <v>2</v>
      </c>
    </row>
    <row r="63" spans="1:7" x14ac:dyDescent="0.2">
      <c r="A63" s="113"/>
      <c r="B63" s="49"/>
      <c r="C63" s="17"/>
      <c r="D63" s="114"/>
      <c r="E63" s="49"/>
      <c r="F63" s="17"/>
      <c r="G63" s="115"/>
    </row>
    <row r="64" spans="1:7" x14ac:dyDescent="0.2">
      <c r="A64" s="16" t="s">
        <v>49</v>
      </c>
      <c r="B64" s="49"/>
      <c r="C64" s="17"/>
      <c r="D64" s="114"/>
      <c r="E64" s="49"/>
      <c r="F64" s="17"/>
      <c r="G64" s="115"/>
    </row>
    <row r="65" spans="1:18" s="122" customFormat="1" x14ac:dyDescent="0.2">
      <c r="A65" s="16" t="s">
        <v>50</v>
      </c>
      <c r="B65" s="51">
        <v>0</v>
      </c>
      <c r="C65" s="49">
        <v>342.18748504219684</v>
      </c>
      <c r="D65" s="58">
        <v>-100</v>
      </c>
      <c r="E65" s="51">
        <v>272.30791377564219</v>
      </c>
      <c r="F65" s="49">
        <v>3181.4322936382305</v>
      </c>
      <c r="G65" s="58">
        <v>-91.440713218377596</v>
      </c>
      <c r="H65"/>
      <c r="I65"/>
      <c r="J65"/>
      <c r="K65"/>
      <c r="L65"/>
      <c r="M65"/>
      <c r="N65"/>
      <c r="O65"/>
      <c r="P65"/>
      <c r="Q65"/>
      <c r="R65"/>
    </row>
    <row r="66" spans="1:18" s="122" customFormat="1" x14ac:dyDescent="0.2">
      <c r="A66" s="16" t="s">
        <v>51</v>
      </c>
      <c r="B66" s="51">
        <v>113.02789735149162</v>
      </c>
      <c r="C66" s="49">
        <v>1650.7730045594035</v>
      </c>
      <c r="D66" s="59">
        <v>-93.153032122568604</v>
      </c>
      <c r="E66" s="51">
        <v>3956.3694178188739</v>
      </c>
      <c r="F66" s="49">
        <v>19578.114760679899</v>
      </c>
      <c r="G66" s="29">
        <v>-79.791877480641105</v>
      </c>
      <c r="H66"/>
      <c r="I66"/>
      <c r="J66"/>
      <c r="K66"/>
      <c r="L66"/>
      <c r="M66"/>
      <c r="N66"/>
      <c r="O66"/>
      <c r="P66"/>
      <c r="Q66"/>
      <c r="R66"/>
    </row>
    <row r="67" spans="1:18" s="122" customFormat="1" x14ac:dyDescent="0.2">
      <c r="A67" s="16" t="s">
        <v>52</v>
      </c>
      <c r="B67" s="51">
        <v>0</v>
      </c>
      <c r="C67" s="49">
        <v>337.43111212948253</v>
      </c>
      <c r="D67" s="59">
        <v>-100</v>
      </c>
      <c r="E67" s="51">
        <v>383.00897766345275</v>
      </c>
      <c r="F67" s="49">
        <v>2371.3193852672694</v>
      </c>
      <c r="G67" s="29">
        <v>-83.848275350716406</v>
      </c>
      <c r="H67"/>
      <c r="I67"/>
      <c r="J67"/>
      <c r="K67"/>
      <c r="L67"/>
      <c r="M67"/>
      <c r="N67"/>
      <c r="O67"/>
      <c r="P67"/>
      <c r="Q67"/>
      <c r="R67"/>
    </row>
    <row r="68" spans="1:18" s="122" customFormat="1" x14ac:dyDescent="0.2">
      <c r="A68" s="65" t="s">
        <v>53</v>
      </c>
      <c r="B68" s="51">
        <v>28.382846940408424</v>
      </c>
      <c r="C68" s="49">
        <v>555.10081383149998</v>
      </c>
      <c r="D68" s="59">
        <v>-94.886902300773102</v>
      </c>
      <c r="E68" s="51">
        <v>1469.79619798304</v>
      </c>
      <c r="F68" s="49">
        <v>7262.2712280783107</v>
      </c>
      <c r="G68" s="29">
        <v>-79.761204837677695</v>
      </c>
      <c r="H68"/>
      <c r="I68"/>
      <c r="J68"/>
      <c r="K68"/>
      <c r="L68"/>
      <c r="M68"/>
      <c r="N68"/>
      <c r="O68"/>
      <c r="P68"/>
      <c r="Q68"/>
      <c r="R68"/>
    </row>
    <row r="69" spans="1:18" s="122" customFormat="1" x14ac:dyDescent="0.2">
      <c r="A69" s="65" t="s">
        <v>54</v>
      </c>
      <c r="B69" s="51">
        <v>4.4084798193815038</v>
      </c>
      <c r="C69" s="49">
        <v>145.95537139476602</v>
      </c>
      <c r="D69" s="59">
        <v>-96.979570003314294</v>
      </c>
      <c r="E69" s="51">
        <v>373.50716013485004</v>
      </c>
      <c r="F69" s="49">
        <v>1657.6246375537139</v>
      </c>
      <c r="G69" s="29">
        <v>-77.467325733884906</v>
      </c>
      <c r="H69"/>
      <c r="I69"/>
      <c r="J69"/>
      <c r="K69"/>
      <c r="L69"/>
      <c r="M69"/>
      <c r="N69"/>
      <c r="O69"/>
      <c r="P69"/>
      <c r="Q69"/>
      <c r="R69"/>
    </row>
    <row r="70" spans="1:18" s="122" customFormat="1" x14ac:dyDescent="0.2">
      <c r="A70" s="65" t="s">
        <v>55</v>
      </c>
      <c r="B70" s="51">
        <v>2.2042399096907519</v>
      </c>
      <c r="C70" s="49">
        <v>64.854771784232369</v>
      </c>
      <c r="D70" s="59">
        <v>-96.601267957546597</v>
      </c>
      <c r="E70" s="51">
        <v>20.852206694598003</v>
      </c>
      <c r="F70" s="49">
        <v>722.84897121332904</v>
      </c>
      <c r="G70" s="29">
        <v>-97.115274763468705</v>
      </c>
      <c r="H70"/>
      <c r="I70"/>
      <c r="J70"/>
      <c r="K70"/>
      <c r="L70"/>
      <c r="M70"/>
      <c r="N70"/>
      <c r="O70"/>
      <c r="P70"/>
      <c r="Q70"/>
      <c r="R70"/>
    </row>
    <row r="71" spans="1:18" s="122" customFormat="1" x14ac:dyDescent="0.2">
      <c r="A71" s="65" t="s">
        <v>56</v>
      </c>
      <c r="B71" s="51">
        <v>4.6551935881648667</v>
      </c>
      <c r="C71" s="49">
        <v>607.33647469995867</v>
      </c>
      <c r="D71" s="59">
        <v>-99.233506666882704</v>
      </c>
      <c r="E71" s="51">
        <v>1249.0902900706296</v>
      </c>
      <c r="F71" s="49">
        <v>5306.3392691361723</v>
      </c>
      <c r="G71" s="29">
        <v>-76.460414106277597</v>
      </c>
      <c r="H71"/>
      <c r="I71"/>
      <c r="J71"/>
      <c r="K71"/>
      <c r="L71"/>
      <c r="M71"/>
      <c r="N71"/>
      <c r="O71"/>
      <c r="P71"/>
      <c r="Q71"/>
      <c r="R71"/>
    </row>
    <row r="72" spans="1:18" s="122" customFormat="1" x14ac:dyDescent="0.2">
      <c r="A72" s="65" t="s">
        <v>57</v>
      </c>
      <c r="B72" s="51">
        <v>0</v>
      </c>
      <c r="C72" s="49">
        <v>382.87848574915876</v>
      </c>
      <c r="D72" s="59">
        <v>-100</v>
      </c>
      <c r="E72" s="51">
        <v>217.60082359825577</v>
      </c>
      <c r="F72" s="49">
        <v>2715.5502601034655</v>
      </c>
      <c r="G72" s="29">
        <v>-91.986860755434293</v>
      </c>
      <c r="H72"/>
      <c r="I72"/>
      <c r="J72"/>
      <c r="K72"/>
      <c r="L72"/>
      <c r="M72"/>
      <c r="N72"/>
      <c r="O72"/>
      <c r="P72"/>
      <c r="Q72"/>
      <c r="R72"/>
    </row>
    <row r="73" spans="1:18" s="122" customFormat="1" x14ac:dyDescent="0.2">
      <c r="A73" s="65" t="s">
        <v>58</v>
      </c>
      <c r="B73" s="51">
        <v>14.459008302061324</v>
      </c>
      <c r="C73" s="49">
        <v>11.168949345064895</v>
      </c>
      <c r="D73" s="59">
        <v>29.4571929314925</v>
      </c>
      <c r="E73" s="51">
        <v>500.37241288310889</v>
      </c>
      <c r="F73" s="49">
        <v>2090.319363856725</v>
      </c>
      <c r="G73" s="29">
        <v>-76.062394027680995</v>
      </c>
      <c r="H73"/>
      <c r="I73"/>
      <c r="J73"/>
      <c r="K73"/>
      <c r="L73"/>
      <c r="M73"/>
      <c r="N73"/>
      <c r="O73"/>
      <c r="P73"/>
      <c r="Q73"/>
      <c r="R73"/>
    </row>
    <row r="74" spans="1:18" x14ac:dyDescent="0.2">
      <c r="A74" s="16"/>
      <c r="B74" s="49" t="s">
        <v>298</v>
      </c>
      <c r="C74" s="49" t="s">
        <v>298</v>
      </c>
      <c r="D74" s="60" t="s">
        <v>298</v>
      </c>
      <c r="E74" s="49" t="s">
        <v>298</v>
      </c>
      <c r="F74" s="49" t="s">
        <v>298</v>
      </c>
      <c r="G74" s="26" t="s">
        <v>298</v>
      </c>
    </row>
    <row r="75" spans="1:18" ht="14.25" x14ac:dyDescent="0.2">
      <c r="A75" s="16" t="s">
        <v>59</v>
      </c>
      <c r="B75" s="49" t="s">
        <v>298</v>
      </c>
      <c r="C75" s="49" t="s">
        <v>298</v>
      </c>
      <c r="D75" s="60" t="s">
        <v>298</v>
      </c>
      <c r="E75" s="49" t="s">
        <v>298</v>
      </c>
      <c r="F75" s="49" t="s">
        <v>298</v>
      </c>
      <c r="G75" s="26" t="s">
        <v>298</v>
      </c>
    </row>
    <row r="76" spans="1:18" x14ac:dyDescent="0.2">
      <c r="A76" s="16" t="s">
        <v>60</v>
      </c>
      <c r="B76" s="51">
        <v>1359.7699941800172</v>
      </c>
      <c r="C76" s="49">
        <v>111863.00437855917</v>
      </c>
      <c r="D76" s="59">
        <v>-98.784432796406605</v>
      </c>
      <c r="E76" s="51">
        <v>254874.92461405767</v>
      </c>
      <c r="F76" s="49">
        <v>1360644.182772893</v>
      </c>
      <c r="G76" s="29">
        <v>-81.268069357071596</v>
      </c>
    </row>
    <row r="77" spans="1:18" x14ac:dyDescent="0.2">
      <c r="A77" s="16" t="s">
        <v>61</v>
      </c>
      <c r="B77" s="51">
        <v>16.663248211752077</v>
      </c>
      <c r="C77" s="49">
        <v>15510.233536302405</v>
      </c>
      <c r="D77" s="59">
        <v>-99.892566103709797</v>
      </c>
      <c r="E77" s="51">
        <v>28315.834964103527</v>
      </c>
      <c r="F77" s="49">
        <v>203523.62316694739</v>
      </c>
      <c r="G77" s="29">
        <v>-86.087199842705004</v>
      </c>
    </row>
    <row r="78" spans="1:18" x14ac:dyDescent="0.2">
      <c r="A78" s="16" t="s">
        <v>62</v>
      </c>
      <c r="B78" s="51">
        <v>14.212294533277962</v>
      </c>
      <c r="C78" s="49">
        <v>14436.77506937297</v>
      </c>
      <c r="D78" s="59">
        <v>-99.901554921615201</v>
      </c>
      <c r="E78" s="51">
        <v>26294.251657223474</v>
      </c>
      <c r="F78" s="49">
        <v>193357.28839994522</v>
      </c>
      <c r="G78" s="29">
        <v>-86.401209969993104</v>
      </c>
    </row>
    <row r="79" spans="1:18" x14ac:dyDescent="0.2">
      <c r="A79" s="16" t="s">
        <v>63</v>
      </c>
      <c r="B79" s="51">
        <v>2.4509536784741144</v>
      </c>
      <c r="C79" s="49">
        <v>2447.2383257632641</v>
      </c>
      <c r="D79" s="59">
        <v>-99.899848181818996</v>
      </c>
      <c r="E79" s="51">
        <v>4895.2112217945742</v>
      </c>
      <c r="F79" s="49">
        <v>31906.970942907774</v>
      </c>
      <c r="G79" s="29">
        <v>-84.657862914803999</v>
      </c>
    </row>
    <row r="80" spans="1:18" x14ac:dyDescent="0.2">
      <c r="A80" s="16" t="s">
        <v>64</v>
      </c>
      <c r="B80" s="49">
        <v>1350.2128932349037</v>
      </c>
      <c r="C80" s="49">
        <v>97181.406861661293</v>
      </c>
      <c r="D80" s="60">
        <v>-98.610626315425804</v>
      </c>
      <c r="E80" s="49">
        <v>228876.0916544449</v>
      </c>
      <c r="F80" s="49">
        <v>1168930.9092451273</v>
      </c>
      <c r="G80" s="26">
        <v>-80.420049650132995</v>
      </c>
    </row>
    <row r="81" spans="1:7" x14ac:dyDescent="0.2">
      <c r="A81" s="11"/>
      <c r="B81" s="49" t="s">
        <v>298</v>
      </c>
      <c r="C81" s="49" t="s">
        <v>298</v>
      </c>
      <c r="D81" s="60" t="s">
        <v>298</v>
      </c>
      <c r="E81" s="49" t="s">
        <v>298</v>
      </c>
      <c r="F81" s="49" t="s">
        <v>298</v>
      </c>
      <c r="G81" s="26" t="s">
        <v>298</v>
      </c>
    </row>
    <row r="82" spans="1:7" x14ac:dyDescent="0.2">
      <c r="A82" s="16" t="s">
        <v>65</v>
      </c>
      <c r="B82" s="51">
        <v>45.157519669925932</v>
      </c>
      <c r="C82" s="49">
        <v>8289.0319222737671</v>
      </c>
      <c r="D82" s="59">
        <v>-99.455213587143007</v>
      </c>
      <c r="E82" s="51">
        <v>19382.459555597961</v>
      </c>
      <c r="F82" s="49">
        <v>85595.480005420366</v>
      </c>
      <c r="G82" s="29">
        <v>-77.355744071567102</v>
      </c>
    </row>
    <row r="83" spans="1:7" x14ac:dyDescent="0.2">
      <c r="A83" s="16" t="s">
        <v>66</v>
      </c>
      <c r="B83" s="51">
        <v>14.705722070844686</v>
      </c>
      <c r="C83" s="49">
        <v>650.55333164986143</v>
      </c>
      <c r="D83" s="59">
        <v>-97.739505532382793</v>
      </c>
      <c r="E83" s="51">
        <v>3980.0481496386001</v>
      </c>
      <c r="F83" s="49">
        <v>12526.941408654517</v>
      </c>
      <c r="G83" s="29">
        <v>-68.228093196884501</v>
      </c>
    </row>
    <row r="84" spans="1:7" x14ac:dyDescent="0.2">
      <c r="A84" s="16" t="s">
        <v>67</v>
      </c>
      <c r="B84" s="51">
        <v>26.960490463215258</v>
      </c>
      <c r="C84" s="49">
        <v>199.170344751659</v>
      </c>
      <c r="D84" s="59">
        <v>-86.463602050379706</v>
      </c>
      <c r="E84" s="51">
        <v>929.54282998206236</v>
      </c>
      <c r="F84" s="49">
        <v>4067.9467787215103</v>
      </c>
      <c r="G84" s="29">
        <v>-77.149582318916103</v>
      </c>
    </row>
    <row r="85" spans="1:7" x14ac:dyDescent="0.2">
      <c r="A85" s="16" t="s">
        <v>68</v>
      </c>
      <c r="B85" s="51">
        <v>3.4913071358659913</v>
      </c>
      <c r="C85" s="49">
        <v>7559.6606894812676</v>
      </c>
      <c r="D85" s="59">
        <v>-99.953816615860504</v>
      </c>
      <c r="E85" s="51">
        <v>14855.448094954767</v>
      </c>
      <c r="F85" s="49">
        <v>70253.538157315328</v>
      </c>
      <c r="G85" s="29">
        <v>-78.854519666056305</v>
      </c>
    </row>
    <row r="86" spans="1:7" x14ac:dyDescent="0.2">
      <c r="A86" s="11"/>
      <c r="B86" s="49" t="s">
        <v>298</v>
      </c>
      <c r="C86" s="49" t="s">
        <v>298</v>
      </c>
      <c r="D86" s="60" t="s">
        <v>298</v>
      </c>
      <c r="E86" s="49" t="s">
        <v>298</v>
      </c>
      <c r="F86" s="49" t="s">
        <v>298</v>
      </c>
      <c r="G86" s="26" t="s">
        <v>298</v>
      </c>
    </row>
    <row r="87" spans="1:7" x14ac:dyDescent="0.2">
      <c r="A87" s="16" t="s">
        <v>69</v>
      </c>
      <c r="B87" s="49">
        <v>53.365786891410295</v>
      </c>
      <c r="C87" s="49">
        <v>837.41857651861415</v>
      </c>
      <c r="D87" s="60">
        <v>-93.627346181730701</v>
      </c>
      <c r="E87" s="49">
        <v>1437.629328768599</v>
      </c>
      <c r="F87" s="49">
        <v>6619.0648187752486</v>
      </c>
      <c r="G87" s="26">
        <v>-78.280476651464397</v>
      </c>
    </row>
    <row r="88" spans="1:7" x14ac:dyDescent="0.2">
      <c r="A88" s="16" t="s">
        <v>70</v>
      </c>
      <c r="B88" s="49">
        <v>392.43661669754033</v>
      </c>
      <c r="C88" s="49">
        <v>2052.7940318718393</v>
      </c>
      <c r="D88" s="60">
        <v>-80.882806038767697</v>
      </c>
      <c r="E88" s="49">
        <v>5068.7476208217868</v>
      </c>
      <c r="F88" s="49">
        <v>22732.058103744526</v>
      </c>
      <c r="G88" s="26">
        <v>-77.702205415413601</v>
      </c>
    </row>
    <row r="89" spans="1:7" x14ac:dyDescent="0.2">
      <c r="A89" s="16" t="s">
        <v>71</v>
      </c>
      <c r="B89" s="51">
        <v>2.4509536784741144</v>
      </c>
      <c r="C89" s="49">
        <v>23.917446970456197</v>
      </c>
      <c r="D89" s="59">
        <v>-89.752444391319699</v>
      </c>
      <c r="E89" s="51">
        <v>107.42223811712955</v>
      </c>
      <c r="F89" s="49">
        <v>932.75710474159803</v>
      </c>
      <c r="G89" s="29">
        <v>-88.483364257312303</v>
      </c>
    </row>
    <row r="90" spans="1:7" x14ac:dyDescent="0.2">
      <c r="A90" s="16" t="s">
        <v>72</v>
      </c>
      <c r="B90" s="51">
        <v>14.705722070844686</v>
      </c>
      <c r="C90" s="49">
        <v>623.44141776714116</v>
      </c>
      <c r="D90" s="59">
        <v>-97.641202260268003</v>
      </c>
      <c r="E90" s="51">
        <v>1441.2126282087359</v>
      </c>
      <c r="F90" s="49">
        <v>6188.6395040471098</v>
      </c>
      <c r="G90" s="29">
        <v>-76.711963473292599</v>
      </c>
    </row>
    <row r="91" spans="1:7" x14ac:dyDescent="0.2">
      <c r="A91" s="16" t="s">
        <v>73</v>
      </c>
      <c r="B91" s="51">
        <v>0</v>
      </c>
      <c r="C91" s="49">
        <v>13172.984329325174</v>
      </c>
      <c r="D91" s="59">
        <v>-100</v>
      </c>
      <c r="E91" s="51">
        <v>1582.6886246620738</v>
      </c>
      <c r="F91" s="49">
        <v>19900.028230481159</v>
      </c>
      <c r="G91" s="29">
        <v>-92.046802113386704</v>
      </c>
    </row>
    <row r="92" spans="1:7" x14ac:dyDescent="0.2">
      <c r="A92" s="16" t="s">
        <v>74</v>
      </c>
      <c r="B92" s="51">
        <v>60.780414424286143</v>
      </c>
      <c r="C92" s="49">
        <v>9268.6821364565312</v>
      </c>
      <c r="D92" s="59">
        <v>-99.344238873127196</v>
      </c>
      <c r="E92" s="51">
        <v>24638.821248236625</v>
      </c>
      <c r="F92" s="49">
        <v>137618.43134492711</v>
      </c>
      <c r="G92" s="29">
        <v>-82.096278087575499</v>
      </c>
    </row>
    <row r="93" spans="1:7" x14ac:dyDescent="0.2">
      <c r="A93" s="11"/>
      <c r="B93" s="52" t="s">
        <v>298</v>
      </c>
      <c r="C93" s="52" t="s">
        <v>298</v>
      </c>
      <c r="D93" s="60" t="s">
        <v>298</v>
      </c>
      <c r="E93" s="52" t="s">
        <v>298</v>
      </c>
      <c r="F93" s="52" t="s">
        <v>298</v>
      </c>
      <c r="G93" s="26" t="s">
        <v>298</v>
      </c>
    </row>
    <row r="94" spans="1:7" ht="14.25" x14ac:dyDescent="0.2">
      <c r="A94" s="16" t="s">
        <v>75</v>
      </c>
      <c r="B94" s="52" t="s">
        <v>298</v>
      </c>
      <c r="C94" s="52" t="s">
        <v>298</v>
      </c>
      <c r="D94" s="60" t="s">
        <v>298</v>
      </c>
      <c r="E94" s="52" t="s">
        <v>298</v>
      </c>
      <c r="F94" s="52" t="s">
        <v>298</v>
      </c>
      <c r="G94" s="26" t="s">
        <v>298</v>
      </c>
    </row>
    <row r="95" spans="1:7" x14ac:dyDescent="0.2">
      <c r="A95" s="16" t="s">
        <v>76</v>
      </c>
      <c r="B95" s="53">
        <v>83.6046671201469</v>
      </c>
      <c r="C95" s="56">
        <v>28.603103489720482</v>
      </c>
      <c r="D95" s="61">
        <v>55.001563630426404</v>
      </c>
      <c r="E95" s="53">
        <v>32.214027995756908</v>
      </c>
      <c r="F95" s="56">
        <v>31.74424026762734</v>
      </c>
      <c r="G95" s="63">
        <v>0.46978772812956698</v>
      </c>
    </row>
    <row r="96" spans="1:7" x14ac:dyDescent="0.2">
      <c r="A96" s="16" t="s">
        <v>77</v>
      </c>
      <c r="B96" s="53">
        <v>16.395332879852635</v>
      </c>
      <c r="C96" s="56">
        <v>71.396896510281664</v>
      </c>
      <c r="D96" s="61">
        <v>-55.001563630428997</v>
      </c>
      <c r="E96" s="53">
        <v>67.785972004244272</v>
      </c>
      <c r="F96" s="56">
        <v>68.255759732373704</v>
      </c>
      <c r="G96" s="63">
        <v>-0.46978772812943198</v>
      </c>
    </row>
    <row r="97" spans="1:7" x14ac:dyDescent="0.2">
      <c r="A97" s="16" t="s">
        <v>78</v>
      </c>
      <c r="B97" s="53">
        <v>2.4321415824904125</v>
      </c>
      <c r="C97" s="56">
        <v>5.5227222244756788</v>
      </c>
      <c r="D97" s="61">
        <v>-55.961182119361098</v>
      </c>
      <c r="E97" s="53">
        <v>4.7414287201837491</v>
      </c>
      <c r="F97" s="56">
        <v>4.8392844034243749</v>
      </c>
      <c r="G97" s="63">
        <v>-2.02211060733238</v>
      </c>
    </row>
    <row r="98" spans="1:7" x14ac:dyDescent="0.2">
      <c r="A98" s="11"/>
      <c r="B98" s="116" t="s">
        <v>298</v>
      </c>
      <c r="C98" s="52" t="s">
        <v>298</v>
      </c>
      <c r="D98" s="61" t="s">
        <v>298</v>
      </c>
      <c r="E98" s="116" t="s">
        <v>298</v>
      </c>
      <c r="F98" s="52" t="s">
        <v>298</v>
      </c>
      <c r="G98" s="63" t="s">
        <v>298</v>
      </c>
    </row>
    <row r="99" spans="1:7" x14ac:dyDescent="0.2">
      <c r="A99" s="16" t="s">
        <v>79</v>
      </c>
      <c r="B99" s="51">
        <v>5.7573135430102429</v>
      </c>
      <c r="C99" s="49">
        <v>22860.002987301767</v>
      </c>
      <c r="D99" s="61">
        <v>-99.9748149046778</v>
      </c>
      <c r="E99" s="51">
        <v>50667.851141513966</v>
      </c>
      <c r="F99" s="49">
        <v>246490.38677027557</v>
      </c>
      <c r="G99" s="63">
        <v>-79.444289164617402</v>
      </c>
    </row>
    <row r="100" spans="1:7" x14ac:dyDescent="0.2">
      <c r="A100" s="16" t="s">
        <v>80</v>
      </c>
      <c r="B100" s="51">
        <v>1882.9007955253096</v>
      </c>
      <c r="C100" s="49">
        <v>113774.7564836127</v>
      </c>
      <c r="D100" s="61">
        <v>-98.345062776911803</v>
      </c>
      <c r="E100" s="51">
        <v>246221.11887701819</v>
      </c>
      <c r="F100" s="49">
        <v>1329714.7123960783</v>
      </c>
      <c r="G100" s="63">
        <v>-81.483162021021798</v>
      </c>
    </row>
    <row r="101" spans="1:7" x14ac:dyDescent="0.2">
      <c r="A101" s="11"/>
      <c r="B101" s="51" t="s">
        <v>298</v>
      </c>
      <c r="C101" s="49" t="s">
        <v>298</v>
      </c>
      <c r="D101" s="61" t="s">
        <v>298</v>
      </c>
      <c r="E101" s="51" t="s">
        <v>298</v>
      </c>
      <c r="F101" s="49" t="s">
        <v>298</v>
      </c>
      <c r="G101" s="63" t="s">
        <v>298</v>
      </c>
    </row>
    <row r="102" spans="1:7" x14ac:dyDescent="0.2">
      <c r="A102" s="16" t="s">
        <v>81</v>
      </c>
      <c r="B102" s="51">
        <v>4.3518074700121634</v>
      </c>
      <c r="C102" s="49">
        <v>80236.407863019602</v>
      </c>
      <c r="D102" s="61">
        <v>-99.994576268322703</v>
      </c>
      <c r="E102" s="51">
        <v>169236.02031430084</v>
      </c>
      <c r="F102" s="49">
        <v>922856.32870039449</v>
      </c>
      <c r="G102" s="63">
        <v>-81.661715366613294</v>
      </c>
    </row>
    <row r="103" spans="1:7" x14ac:dyDescent="0.2">
      <c r="A103" s="16" t="s">
        <v>82</v>
      </c>
      <c r="B103" s="51">
        <v>1884.3063015983078</v>
      </c>
      <c r="C103" s="49">
        <v>56398.35160789769</v>
      </c>
      <c r="D103" s="61">
        <v>-96.658933731434701</v>
      </c>
      <c r="E103" s="51">
        <v>127652.94970423552</v>
      </c>
      <c r="F103" s="49">
        <v>653348.77046596771</v>
      </c>
      <c r="G103" s="63">
        <v>-80.461744863590496</v>
      </c>
    </row>
    <row r="104" spans="1:7" x14ac:dyDescent="0.2">
      <c r="A104" s="11"/>
      <c r="B104" s="51" t="s">
        <v>298</v>
      </c>
      <c r="C104" s="49" t="s">
        <v>298</v>
      </c>
      <c r="D104" s="61" t="s">
        <v>298</v>
      </c>
      <c r="E104" s="51" t="s">
        <v>298</v>
      </c>
      <c r="F104" s="49" t="s">
        <v>298</v>
      </c>
      <c r="G104" s="63" t="s">
        <v>298</v>
      </c>
    </row>
    <row r="105" spans="1:7" x14ac:dyDescent="0.2">
      <c r="A105" s="16" t="s">
        <v>83</v>
      </c>
      <c r="B105" s="51">
        <v>1878.5489880552973</v>
      </c>
      <c r="C105" s="49">
        <v>51082.600054232411</v>
      </c>
      <c r="D105" s="61">
        <v>-96.322526680198493</v>
      </c>
      <c r="E105" s="51">
        <v>115649.96219051791</v>
      </c>
      <c r="F105" s="49">
        <v>594917.35052896419</v>
      </c>
      <c r="G105" s="63">
        <v>-80.560331264891005</v>
      </c>
    </row>
    <row r="106" spans="1:7" x14ac:dyDescent="0.2">
      <c r="A106" s="16"/>
      <c r="B106" s="117" t="s">
        <v>298</v>
      </c>
      <c r="C106" s="119" t="s">
        <v>298</v>
      </c>
      <c r="D106" s="61" t="s">
        <v>298</v>
      </c>
      <c r="E106" s="117" t="s">
        <v>298</v>
      </c>
      <c r="F106" s="119" t="s">
        <v>298</v>
      </c>
      <c r="G106" s="63" t="s">
        <v>298</v>
      </c>
    </row>
    <row r="107" spans="1:7" x14ac:dyDescent="0.2">
      <c r="A107" s="66" t="s">
        <v>84</v>
      </c>
      <c r="B107" s="51">
        <v>44.472911477418009</v>
      </c>
      <c r="C107" s="49">
        <v>47.112305732910222</v>
      </c>
      <c r="D107" s="61">
        <v>-5.6023457447731504</v>
      </c>
      <c r="E107" s="51">
        <v>45.189143986387919</v>
      </c>
      <c r="F107" s="49">
        <v>45.037388880245629</v>
      </c>
      <c r="G107" s="63">
        <v>0.33695360658186901</v>
      </c>
    </row>
    <row r="108" spans="1:7" x14ac:dyDescent="0.2">
      <c r="A108" s="67" t="s">
        <v>85</v>
      </c>
      <c r="B108" s="118">
        <v>1.183122380755242</v>
      </c>
      <c r="C108" s="118">
        <v>2.4778797506119008</v>
      </c>
      <c r="D108" s="120">
        <v>-52.252631288379703</v>
      </c>
      <c r="E108" s="118">
        <v>2.6647759161098103</v>
      </c>
      <c r="F108" s="118">
        <v>2.6056803257301784</v>
      </c>
      <c r="G108" s="121">
        <v>2.2007660246171601</v>
      </c>
    </row>
    <row r="109" spans="1:7" x14ac:dyDescent="0.2">
      <c r="A109" s="123" t="s">
        <v>86</v>
      </c>
      <c r="B109" s="112"/>
      <c r="C109" s="112"/>
      <c r="D109" s="124"/>
      <c r="E109" s="112"/>
      <c r="F109" s="112"/>
      <c r="G109" s="112"/>
    </row>
    <row r="110" spans="1:7" x14ac:dyDescent="0.2">
      <c r="A110" s="122" t="s">
        <v>87</v>
      </c>
    </row>
    <row r="111" spans="1:7" ht="13.5" x14ac:dyDescent="0.2">
      <c r="A111" s="295" t="s">
        <v>305</v>
      </c>
    </row>
    <row r="112" spans="1:7" x14ac:dyDescent="0.2">
      <c r="A112" s="98" t="s">
        <v>88</v>
      </c>
    </row>
  </sheetData>
  <mergeCells count="4">
    <mergeCell ref="A1:G1"/>
    <mergeCell ref="B3:D3"/>
    <mergeCell ref="A59:G59"/>
    <mergeCell ref="B61:D61"/>
  </mergeCells>
  <pageMargins left="0.7" right="0.7" top="0.75" bottom="0.75" header="0.3" footer="0.3"/>
  <pageSetup fitToHeight="0" orientation="portrait" r:id="rId1"/>
  <headerFooter alignWithMargins="0"/>
  <rowBreaks count="1" manualBreakCount="1">
    <brk id="58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24DF-70B0-48CE-A286-5CE5216766A0}">
  <sheetPr codeName="Sheet5">
    <pageSetUpPr fitToPage="1"/>
  </sheetPr>
  <dimension ref="A1:R112"/>
  <sheetViews>
    <sheetView showGridLines="0" tabSelected="1" workbookViewId="0">
      <selection activeCell="B6" sqref="B6"/>
    </sheetView>
  </sheetViews>
  <sheetFormatPr defaultColWidth="8.85546875" defaultRowHeight="12.75" x14ac:dyDescent="0.2"/>
  <cols>
    <col min="1" max="1" width="34.140625" style="98" customWidth="1"/>
    <col min="2" max="4" width="10" style="98" customWidth="1"/>
    <col min="5" max="6" width="10.42578125" style="98" customWidth="1"/>
    <col min="7" max="7" width="10" style="98" customWidth="1"/>
    <col min="19" max="16384" width="8.85546875" style="98"/>
  </cols>
  <sheetData>
    <row r="1" spans="1:7" x14ac:dyDescent="0.2">
      <c r="A1" s="283" t="s">
        <v>117</v>
      </c>
      <c r="B1" s="283"/>
      <c r="C1" s="283"/>
      <c r="D1" s="283"/>
      <c r="E1" s="283"/>
      <c r="F1" s="283"/>
      <c r="G1" s="283"/>
    </row>
    <row r="2" spans="1:7" ht="4.5" customHeight="1" x14ac:dyDescent="0.2"/>
    <row r="3" spans="1:7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7" x14ac:dyDescent="0.2">
      <c r="A4" s="7"/>
      <c r="B4" s="8" t="s">
        <v>296</v>
      </c>
      <c r="C4" s="9">
        <v>2019</v>
      </c>
      <c r="D4" s="10" t="s">
        <v>2</v>
      </c>
      <c r="E4" s="8" t="s">
        <v>296</v>
      </c>
      <c r="F4" s="9">
        <v>2019</v>
      </c>
      <c r="G4" s="10" t="s">
        <v>2</v>
      </c>
    </row>
    <row r="5" spans="1:7" x14ac:dyDescent="0.2">
      <c r="A5" s="99"/>
      <c r="B5" s="100"/>
      <c r="C5" s="101"/>
      <c r="D5" s="102"/>
      <c r="E5" s="100"/>
      <c r="F5" s="101"/>
      <c r="G5" s="102"/>
    </row>
    <row r="6" spans="1:7" x14ac:dyDescent="0.2">
      <c r="A6" s="100" t="s">
        <v>3</v>
      </c>
      <c r="B6" s="103">
        <v>3833.4755382148883</v>
      </c>
      <c r="C6" s="103">
        <v>64181.536214156702</v>
      </c>
      <c r="D6" s="104">
        <v>-94.027136518790101</v>
      </c>
      <c r="E6" s="103">
        <v>161200.88303529401</v>
      </c>
      <c r="F6" s="103">
        <v>540103.41621943365</v>
      </c>
      <c r="G6" s="104">
        <v>-70.153700533195405</v>
      </c>
    </row>
    <row r="7" spans="1:7" x14ac:dyDescent="0.2">
      <c r="A7" s="100" t="s">
        <v>4</v>
      </c>
      <c r="B7" s="103">
        <v>869.47553821488987</v>
      </c>
      <c r="C7" s="103">
        <v>12281.536214156444</v>
      </c>
      <c r="D7" s="104">
        <v>-92.920465949425093</v>
      </c>
      <c r="E7" s="103">
        <v>31168.883035281971</v>
      </c>
      <c r="F7" s="103">
        <v>135213.41621942283</v>
      </c>
      <c r="G7" s="104">
        <v>-76.948379896931598</v>
      </c>
    </row>
    <row r="8" spans="1:7" x14ac:dyDescent="0.2">
      <c r="A8" s="100" t="s">
        <v>5</v>
      </c>
      <c r="B8" s="103">
        <v>2963.9999999999864</v>
      </c>
      <c r="C8" s="103">
        <v>51900.000000000546</v>
      </c>
      <c r="D8" s="104">
        <v>-94.289017341040505</v>
      </c>
      <c r="E8" s="103">
        <v>130031.99999999774</v>
      </c>
      <c r="F8" s="103">
        <v>404889.9999999979</v>
      </c>
      <c r="G8" s="104">
        <v>-67.884610634987695</v>
      </c>
    </row>
    <row r="9" spans="1:7" x14ac:dyDescent="0.2">
      <c r="A9" s="100" t="s">
        <v>6</v>
      </c>
      <c r="B9" s="103">
        <v>84873.497889156017</v>
      </c>
      <c r="C9" s="103">
        <v>814896.076906648</v>
      </c>
      <c r="D9" s="104">
        <v>-89.584745798343207</v>
      </c>
      <c r="E9" s="103">
        <v>2224547.7616221597</v>
      </c>
      <c r="F9" s="103">
        <v>6554493.1804180685</v>
      </c>
      <c r="G9" s="104">
        <v>-66.060720479988802</v>
      </c>
    </row>
    <row r="10" spans="1:7" x14ac:dyDescent="0.2">
      <c r="A10" s="100" t="s">
        <v>7</v>
      </c>
      <c r="B10" s="103">
        <v>2737.8547706179293</v>
      </c>
      <c r="C10" s="103">
        <v>26286.970222795211</v>
      </c>
      <c r="D10" s="104">
        <v>-89.584745798343306</v>
      </c>
      <c r="E10" s="103">
        <v>6077.9993486944259</v>
      </c>
      <c r="F10" s="103">
        <v>17957.515562789227</v>
      </c>
      <c r="G10" s="104">
        <v>-66.153450751901403</v>
      </c>
    </row>
    <row r="11" spans="1:7" x14ac:dyDescent="0.2">
      <c r="A11" s="99"/>
      <c r="B11" s="105"/>
      <c r="C11" s="105"/>
      <c r="D11" s="106"/>
      <c r="E11" s="105"/>
      <c r="F11" s="105"/>
      <c r="G11" s="106"/>
    </row>
    <row r="12" spans="1:7" x14ac:dyDescent="0.2">
      <c r="A12" s="100" t="s">
        <v>10</v>
      </c>
      <c r="B12" s="105"/>
      <c r="C12" s="105"/>
      <c r="D12" s="106"/>
      <c r="E12" s="105"/>
      <c r="F12" s="105"/>
      <c r="G12" s="106"/>
    </row>
    <row r="13" spans="1:7" x14ac:dyDescent="0.2">
      <c r="A13" s="100" t="s">
        <v>11</v>
      </c>
      <c r="B13" s="103">
        <v>1108.4239894906293</v>
      </c>
      <c r="C13" s="103">
        <v>26152.339265804727</v>
      </c>
      <c r="D13" s="104">
        <v>-95.761664078211396</v>
      </c>
      <c r="E13" s="103">
        <v>63337.859471931726</v>
      </c>
      <c r="F13" s="103">
        <v>227490.95779842976</v>
      </c>
      <c r="G13" s="104">
        <v>-72.158076046234399</v>
      </c>
    </row>
    <row r="14" spans="1:7" x14ac:dyDescent="0.2">
      <c r="A14" s="100" t="s">
        <v>12</v>
      </c>
      <c r="B14" s="103">
        <v>983.95821171950229</v>
      </c>
      <c r="C14" s="103">
        <v>17537.005781776472</v>
      </c>
      <c r="D14" s="104">
        <v>-94.389246237564805</v>
      </c>
      <c r="E14" s="103">
        <v>44074.155851704396</v>
      </c>
      <c r="F14" s="103">
        <v>150221.28107223456</v>
      </c>
      <c r="G14" s="104">
        <v>-70.660511255718106</v>
      </c>
    </row>
    <row r="15" spans="1:7" x14ac:dyDescent="0.2">
      <c r="A15" s="100" t="s">
        <v>13</v>
      </c>
      <c r="B15" s="103">
        <v>13.419805713983795</v>
      </c>
      <c r="C15" s="103">
        <v>675.48597856909191</v>
      </c>
      <c r="D15" s="104">
        <v>-98.013310987977704</v>
      </c>
      <c r="E15" s="103">
        <v>2189.6763136041736</v>
      </c>
      <c r="F15" s="103">
        <v>8717.596178677135</v>
      </c>
      <c r="G15" s="104">
        <v>-74.882108912546002</v>
      </c>
    </row>
    <row r="16" spans="1:7" x14ac:dyDescent="0.2">
      <c r="A16" s="99"/>
      <c r="B16" s="105" t="s">
        <v>298</v>
      </c>
      <c r="C16" s="105" t="s">
        <v>298</v>
      </c>
      <c r="D16" s="106" t="s">
        <v>298</v>
      </c>
      <c r="E16" s="105" t="s">
        <v>298</v>
      </c>
      <c r="F16" s="105" t="s">
        <v>298</v>
      </c>
      <c r="G16" s="106" t="s">
        <v>298</v>
      </c>
    </row>
    <row r="17" spans="1:7" x14ac:dyDescent="0.2">
      <c r="A17" s="100" t="s">
        <v>14</v>
      </c>
      <c r="B17" s="103">
        <v>71.623944979307936</v>
      </c>
      <c r="C17" s="103">
        <v>8915.7126945566215</v>
      </c>
      <c r="D17" s="104">
        <v>-99.196654856060604</v>
      </c>
      <c r="E17" s="103">
        <v>22765.189245081317</v>
      </c>
      <c r="F17" s="103">
        <v>76776.681598904863</v>
      </c>
      <c r="G17" s="104">
        <v>-70.348823664962794</v>
      </c>
    </row>
    <row r="18" spans="1:7" x14ac:dyDescent="0.2">
      <c r="A18" s="100" t="s">
        <v>15</v>
      </c>
      <c r="B18" s="103">
        <v>40.812663053131075</v>
      </c>
      <c r="C18" s="103">
        <v>4701.2741182984209</v>
      </c>
      <c r="D18" s="104">
        <v>-99.1318808045189</v>
      </c>
      <c r="E18" s="103">
        <v>11867.904087299523</v>
      </c>
      <c r="F18" s="103">
        <v>36267.374750545983</v>
      </c>
      <c r="G18" s="104">
        <v>-67.276638662353506</v>
      </c>
    </row>
    <row r="19" spans="1:7" x14ac:dyDescent="0.2">
      <c r="A19" s="100" t="s">
        <v>16</v>
      </c>
      <c r="B19" s="103">
        <v>5.7466671176711577</v>
      </c>
      <c r="C19" s="103">
        <v>1031.8531611547442</v>
      </c>
      <c r="D19" s="104">
        <v>-99.443073168352697</v>
      </c>
      <c r="E19" s="103">
        <v>1828.2916473883652</v>
      </c>
      <c r="F19" s="103">
        <v>7170.3493992413823</v>
      </c>
      <c r="G19" s="104">
        <v>-74.502056377032403</v>
      </c>
    </row>
    <row r="20" spans="1:7" x14ac:dyDescent="0.2">
      <c r="A20" s="99"/>
      <c r="B20" s="105" t="s">
        <v>298</v>
      </c>
      <c r="C20" s="105" t="s">
        <v>298</v>
      </c>
      <c r="D20" s="106" t="s">
        <v>298</v>
      </c>
      <c r="E20" s="105" t="s">
        <v>298</v>
      </c>
      <c r="F20" s="105" t="s">
        <v>298</v>
      </c>
      <c r="G20" s="106" t="s">
        <v>298</v>
      </c>
    </row>
    <row r="21" spans="1:7" x14ac:dyDescent="0.2">
      <c r="A21" s="100" t="s">
        <v>17</v>
      </c>
      <c r="B21" s="103">
        <v>2592.9629079484994</v>
      </c>
      <c r="C21" s="103">
        <v>31567.028628533935</v>
      </c>
      <c r="D21" s="104">
        <v>-91.785850551658598</v>
      </c>
      <c r="E21" s="103">
        <v>74963.120212353213</v>
      </c>
      <c r="F21" s="103">
        <v>278588.73961631377</v>
      </c>
      <c r="G21" s="104">
        <v>-73.091834108013103</v>
      </c>
    </row>
    <row r="22" spans="1:7" x14ac:dyDescent="0.2">
      <c r="A22" s="100" t="s">
        <v>18</v>
      </c>
      <c r="B22" s="103">
        <v>2588.3600618732789</v>
      </c>
      <c r="C22" s="103">
        <v>31409.612369670685</v>
      </c>
      <c r="D22" s="104">
        <v>-91.759337774022896</v>
      </c>
      <c r="E22" s="103">
        <v>74293.084721880805</v>
      </c>
      <c r="F22" s="103">
        <v>276825.00703763019</v>
      </c>
      <c r="G22" s="104">
        <v>-73.162437340141807</v>
      </c>
    </row>
    <row r="23" spans="1:7" x14ac:dyDescent="0.2">
      <c r="A23" s="100" t="s">
        <v>19</v>
      </c>
      <c r="B23" s="103">
        <v>2448.5189660009501</v>
      </c>
      <c r="C23" s="103">
        <v>22668.546256180674</v>
      </c>
      <c r="D23" s="104">
        <v>-89.198606128818895</v>
      </c>
      <c r="E23" s="103">
        <v>53793.74968224865</v>
      </c>
      <c r="F23" s="103">
        <v>194390.98038371102</v>
      </c>
      <c r="G23" s="104">
        <v>-72.327034116467502</v>
      </c>
    </row>
    <row r="24" spans="1:7" x14ac:dyDescent="0.2">
      <c r="A24" s="100" t="s">
        <v>20</v>
      </c>
      <c r="B24" s="103">
        <v>10.211819286422001</v>
      </c>
      <c r="C24" s="103">
        <v>1285.0604373324204</v>
      </c>
      <c r="D24" s="104">
        <v>-99.2053432671525</v>
      </c>
      <c r="E24" s="103">
        <v>2603.5596853458596</v>
      </c>
      <c r="F24" s="103">
        <v>10337.276148983425</v>
      </c>
      <c r="G24" s="104">
        <v>-74.813871199504604</v>
      </c>
    </row>
    <row r="25" spans="1:7" x14ac:dyDescent="0.2">
      <c r="A25" s="99"/>
      <c r="B25" s="105" t="s">
        <v>298</v>
      </c>
      <c r="C25" s="105" t="s">
        <v>298</v>
      </c>
      <c r="D25" s="106" t="s">
        <v>298</v>
      </c>
      <c r="E25" s="105" t="s">
        <v>298</v>
      </c>
      <c r="F25" s="105" t="s">
        <v>298</v>
      </c>
      <c r="G25" s="106" t="s">
        <v>298</v>
      </c>
    </row>
    <row r="26" spans="1:7" x14ac:dyDescent="0.2">
      <c r="A26" s="100" t="s">
        <v>21</v>
      </c>
      <c r="B26" s="103">
        <v>4.6028460752207865</v>
      </c>
      <c r="C26" s="103">
        <v>772.72550937995811</v>
      </c>
      <c r="D26" s="104">
        <v>-99.404336207443905</v>
      </c>
      <c r="E26" s="103">
        <v>1030.7185826872937</v>
      </c>
      <c r="F26" s="103">
        <v>4840.3831124195913</v>
      </c>
      <c r="G26" s="104">
        <v>-78.705847063166402</v>
      </c>
    </row>
    <row r="27" spans="1:7" x14ac:dyDescent="0.2">
      <c r="A27" s="100" t="s">
        <v>22</v>
      </c>
      <c r="B27" s="103">
        <v>4.6028460752207865</v>
      </c>
      <c r="C27" s="103">
        <v>12.051091451734166</v>
      </c>
      <c r="D27" s="104">
        <v>-61.805566793218297</v>
      </c>
      <c r="E27" s="103">
        <v>203.53578469340849</v>
      </c>
      <c r="F27" s="103">
        <v>251.41245575039051</v>
      </c>
      <c r="G27" s="104">
        <v>-19.0430784004255</v>
      </c>
    </row>
    <row r="28" spans="1:7" x14ac:dyDescent="0.2">
      <c r="A28" s="100" t="s">
        <v>23</v>
      </c>
      <c r="B28" s="103">
        <v>0</v>
      </c>
      <c r="C28" s="103">
        <v>443.7751412208118</v>
      </c>
      <c r="D28" s="104">
        <v>-100</v>
      </c>
      <c r="E28" s="103">
        <v>381.16224488779341</v>
      </c>
      <c r="F28" s="103">
        <v>3166.4062866469512</v>
      </c>
      <c r="G28" s="104">
        <v>-87.962307727369307</v>
      </c>
    </row>
    <row r="29" spans="1:7" x14ac:dyDescent="0.2">
      <c r="A29" s="99"/>
      <c r="B29" s="105" t="s">
        <v>298</v>
      </c>
      <c r="C29" s="105" t="s">
        <v>298</v>
      </c>
      <c r="D29" s="106" t="s">
        <v>298</v>
      </c>
      <c r="E29" s="105" t="s">
        <v>298</v>
      </c>
      <c r="F29" s="105" t="s">
        <v>298</v>
      </c>
      <c r="G29" s="106" t="s">
        <v>298</v>
      </c>
    </row>
    <row r="30" spans="1:7" x14ac:dyDescent="0.2">
      <c r="A30" s="108" t="s">
        <v>24</v>
      </c>
      <c r="B30" s="103">
        <v>3.2445933670826288</v>
      </c>
      <c r="C30" s="103">
        <v>508.91530860738266</v>
      </c>
      <c r="D30" s="104">
        <v>-99.362449249962395</v>
      </c>
      <c r="E30" s="103">
        <v>1559.1285990167241</v>
      </c>
      <c r="F30" s="103">
        <v>5700.0407904456442</v>
      </c>
      <c r="G30" s="104">
        <v>-72.647062427515905</v>
      </c>
    </row>
    <row r="31" spans="1:7" x14ac:dyDescent="0.2">
      <c r="A31" s="108" t="s">
        <v>25</v>
      </c>
      <c r="B31" s="103">
        <v>0</v>
      </c>
      <c r="C31" s="103">
        <v>6.7242407405958264</v>
      </c>
      <c r="D31" s="104">
        <v>-100</v>
      </c>
      <c r="E31" s="103">
        <v>132.96947899625775</v>
      </c>
      <c r="F31" s="103">
        <v>304.01715326451989</v>
      </c>
      <c r="G31" s="104">
        <v>-56.262507701148202</v>
      </c>
    </row>
    <row r="32" spans="1:7" x14ac:dyDescent="0.2">
      <c r="A32" s="108" t="s">
        <v>26</v>
      </c>
      <c r="B32" s="103">
        <v>1.0403534573918769</v>
      </c>
      <c r="C32" s="103">
        <v>394.61466147553523</v>
      </c>
      <c r="D32" s="104">
        <v>-99.736362188494994</v>
      </c>
      <c r="E32" s="103">
        <v>1044.3547427194881</v>
      </c>
      <c r="F32" s="103">
        <v>3840.811943300424</v>
      </c>
      <c r="G32" s="104">
        <v>-72.809011268016704</v>
      </c>
    </row>
    <row r="33" spans="1:7" x14ac:dyDescent="0.2">
      <c r="A33" s="99"/>
      <c r="B33" s="105" t="s">
        <v>298</v>
      </c>
      <c r="C33" s="105" t="s">
        <v>298</v>
      </c>
      <c r="D33" s="106" t="s">
        <v>298</v>
      </c>
      <c r="E33" s="105" t="s">
        <v>298</v>
      </c>
      <c r="F33" s="105" t="s">
        <v>298</v>
      </c>
      <c r="G33" s="106" t="s">
        <v>298</v>
      </c>
    </row>
    <row r="34" spans="1:7" x14ac:dyDescent="0.2">
      <c r="A34" s="100" t="s">
        <v>27</v>
      </c>
      <c r="B34" s="103">
        <v>262.06373834484583</v>
      </c>
      <c r="C34" s="103">
        <v>13043.991237591286</v>
      </c>
      <c r="D34" s="104">
        <v>-97.990923686075405</v>
      </c>
      <c r="E34" s="103">
        <v>36445.020966864802</v>
      </c>
      <c r="F34" s="103">
        <v>97710.808997147731</v>
      </c>
      <c r="G34" s="104">
        <v>-62.7011368128897</v>
      </c>
    </row>
    <row r="35" spans="1:7" x14ac:dyDescent="0.2">
      <c r="A35" s="100" t="s">
        <v>28</v>
      </c>
      <c r="B35" s="103">
        <v>241.01808843795175</v>
      </c>
      <c r="C35" s="103">
        <v>12034.71816793154</v>
      </c>
      <c r="D35" s="104">
        <v>-97.9973100734491</v>
      </c>
      <c r="E35" s="103">
        <v>33372.005832410156</v>
      </c>
      <c r="F35" s="103">
        <v>90678.901487506751</v>
      </c>
      <c r="G35" s="104">
        <v>-63.197606846827597</v>
      </c>
    </row>
    <row r="36" spans="1:7" x14ac:dyDescent="0.2">
      <c r="A36" s="100" t="s">
        <v>29</v>
      </c>
      <c r="B36" s="103">
        <v>70.814461153297358</v>
      </c>
      <c r="C36" s="103">
        <v>4182.8495841465674</v>
      </c>
      <c r="D36" s="104">
        <v>-98.307028265570594</v>
      </c>
      <c r="E36" s="103">
        <v>10413.467777564852</v>
      </c>
      <c r="F36" s="103">
        <v>31181.119457824403</v>
      </c>
      <c r="G36" s="104">
        <v>-66.603290841914401</v>
      </c>
    </row>
    <row r="37" spans="1:7" x14ac:dyDescent="0.2">
      <c r="A37" s="100" t="s">
        <v>30</v>
      </c>
      <c r="B37" s="103">
        <v>197.17573330946968</v>
      </c>
      <c r="C37" s="103">
        <v>7505.8959544422614</v>
      </c>
      <c r="D37" s="104">
        <v>-97.373055335349093</v>
      </c>
      <c r="E37" s="103">
        <v>23637.628067100792</v>
      </c>
      <c r="F37" s="103">
        <v>54540.141463608983</v>
      </c>
      <c r="G37" s="104">
        <v>-56.660126958283399</v>
      </c>
    </row>
    <row r="38" spans="1:7" x14ac:dyDescent="0.2">
      <c r="A38" s="108" t="s">
        <v>31</v>
      </c>
      <c r="B38" s="103">
        <v>0</v>
      </c>
      <c r="C38" s="103">
        <v>431.91840736221639</v>
      </c>
      <c r="D38" s="104">
        <v>-100</v>
      </c>
      <c r="E38" s="103">
        <v>654.12763976505221</v>
      </c>
      <c r="F38" s="103">
        <v>3204.6886179494368</v>
      </c>
      <c r="G38" s="104">
        <v>-79.5884181663926</v>
      </c>
    </row>
    <row r="39" spans="1:7" x14ac:dyDescent="0.2">
      <c r="A39" s="109"/>
      <c r="B39" s="105" t="s">
        <v>298</v>
      </c>
      <c r="C39" s="105" t="s">
        <v>298</v>
      </c>
      <c r="D39" s="106" t="s">
        <v>298</v>
      </c>
      <c r="E39" s="105" t="s">
        <v>298</v>
      </c>
      <c r="F39" s="105" t="s">
        <v>298</v>
      </c>
      <c r="G39" s="106" t="s">
        <v>298</v>
      </c>
    </row>
    <row r="40" spans="1:7" x14ac:dyDescent="0.2">
      <c r="A40" s="108" t="s">
        <v>32</v>
      </c>
      <c r="B40" s="103">
        <v>2849.5173264953678</v>
      </c>
      <c r="C40" s="103">
        <v>46644.530432382511</v>
      </c>
      <c r="D40" s="104">
        <v>-93.890993649027905</v>
      </c>
      <c r="E40" s="103">
        <v>117126.72718358581</v>
      </c>
      <c r="F40" s="103">
        <v>389882.13514719589</v>
      </c>
      <c r="G40" s="104">
        <v>-69.958426759059904</v>
      </c>
    </row>
    <row r="41" spans="1:7" x14ac:dyDescent="0.2">
      <c r="A41" s="108" t="s">
        <v>33</v>
      </c>
      <c r="B41" s="103">
        <v>2725.051548724241</v>
      </c>
      <c r="C41" s="103">
        <v>38029.196948353798</v>
      </c>
      <c r="D41" s="104">
        <v>-92.834317399799303</v>
      </c>
      <c r="E41" s="103">
        <v>97863.023563356721</v>
      </c>
      <c r="F41" s="103">
        <v>312612.45842100045</v>
      </c>
      <c r="G41" s="104">
        <v>-68.695098059219703</v>
      </c>
    </row>
    <row r="42" spans="1:7" x14ac:dyDescent="0.2">
      <c r="A42" s="108" t="s">
        <v>34</v>
      </c>
      <c r="B42" s="103">
        <v>124.46577777112549</v>
      </c>
      <c r="C42" s="103">
        <v>8615.3334840291391</v>
      </c>
      <c r="D42" s="104">
        <v>-98.555299362446505</v>
      </c>
      <c r="E42" s="103">
        <v>19263.703620226712</v>
      </c>
      <c r="F42" s="103">
        <v>77269.676726193837</v>
      </c>
      <c r="G42" s="104">
        <v>-75.069517000196697</v>
      </c>
    </row>
    <row r="43" spans="1:7" x14ac:dyDescent="0.2">
      <c r="A43" s="100" t="s">
        <v>35</v>
      </c>
      <c r="B43" s="103">
        <v>3675.0684201582953</v>
      </c>
      <c r="C43" s="103">
        <v>52431.497442889398</v>
      </c>
      <c r="D43" s="104">
        <v>-92.9907238980513</v>
      </c>
      <c r="E43" s="103">
        <v>133709.9429520526</v>
      </c>
      <c r="F43" s="103">
        <v>435975.20727911941</v>
      </c>
      <c r="G43" s="104">
        <v>-69.330837919311094</v>
      </c>
    </row>
    <row r="44" spans="1:7" x14ac:dyDescent="0.2">
      <c r="A44" s="100" t="s">
        <v>36</v>
      </c>
      <c r="B44" s="103">
        <v>158.40711805659163</v>
      </c>
      <c r="C44" s="103">
        <v>11750.038771267633</v>
      </c>
      <c r="D44" s="104">
        <v>-98.651858762849798</v>
      </c>
      <c r="E44" s="103">
        <v>27490.940083239693</v>
      </c>
      <c r="F44" s="103">
        <v>104128.20894030931</v>
      </c>
      <c r="G44" s="104">
        <v>-73.598950406418098</v>
      </c>
    </row>
    <row r="45" spans="1:7" x14ac:dyDescent="0.2">
      <c r="A45" s="100" t="s">
        <v>37</v>
      </c>
      <c r="B45" s="107">
        <v>1.0534354879465035</v>
      </c>
      <c r="C45" s="107">
        <v>1.2589804038967067</v>
      </c>
      <c r="D45" s="27">
        <v>-16.326299862493102</v>
      </c>
      <c r="E45" s="107">
        <v>1.2371582452424368</v>
      </c>
      <c r="F45" s="107">
        <v>1.2763183098529376</v>
      </c>
      <c r="G45" s="27">
        <v>-3.0682051889558002</v>
      </c>
    </row>
    <row r="46" spans="1:7" x14ac:dyDescent="0.2">
      <c r="A46" s="99"/>
      <c r="B46" s="105" t="s">
        <v>298</v>
      </c>
      <c r="C46" s="105" t="s">
        <v>298</v>
      </c>
      <c r="D46" s="106" t="s">
        <v>298</v>
      </c>
      <c r="E46" s="105" t="s">
        <v>298</v>
      </c>
      <c r="F46" s="105" t="s">
        <v>298</v>
      </c>
      <c r="G46" s="106" t="s">
        <v>298</v>
      </c>
    </row>
    <row r="47" spans="1:7" x14ac:dyDescent="0.2">
      <c r="A47" s="100" t="s">
        <v>38</v>
      </c>
      <c r="B47" s="105" t="s">
        <v>298</v>
      </c>
      <c r="C47" s="105" t="s">
        <v>298</v>
      </c>
      <c r="D47" s="106" t="s">
        <v>298</v>
      </c>
      <c r="E47" s="105" t="s">
        <v>298</v>
      </c>
      <c r="F47" s="105" t="s">
        <v>298</v>
      </c>
      <c r="G47" s="106" t="s">
        <v>298</v>
      </c>
    </row>
    <row r="48" spans="1:7" x14ac:dyDescent="0.2">
      <c r="A48" s="100" t="s">
        <v>39</v>
      </c>
      <c r="B48" s="107">
        <v>22.140091163508128</v>
      </c>
      <c r="C48" s="107">
        <v>12.696736865062823</v>
      </c>
      <c r="D48" s="104">
        <v>74.376230670970699</v>
      </c>
      <c r="E48" s="107">
        <v>13.799848485539052</v>
      </c>
      <c r="F48" s="107">
        <v>12.135626221914331</v>
      </c>
      <c r="G48" s="104">
        <v>13.7135260528995</v>
      </c>
    </row>
    <row r="49" spans="1:7" x14ac:dyDescent="0.2">
      <c r="A49" s="99"/>
      <c r="B49" s="105" t="s">
        <v>298</v>
      </c>
      <c r="C49" s="105" t="s">
        <v>298</v>
      </c>
      <c r="D49" s="106" t="s">
        <v>298</v>
      </c>
      <c r="E49" s="105" t="s">
        <v>298</v>
      </c>
      <c r="F49" s="105" t="s">
        <v>298</v>
      </c>
      <c r="G49" s="106" t="s">
        <v>298</v>
      </c>
    </row>
    <row r="50" spans="1:7" ht="14.25" x14ac:dyDescent="0.2">
      <c r="A50" s="16" t="s">
        <v>40</v>
      </c>
      <c r="B50" s="105" t="s">
        <v>298</v>
      </c>
      <c r="C50" s="105" t="s">
        <v>298</v>
      </c>
      <c r="D50" s="106" t="s">
        <v>298</v>
      </c>
      <c r="E50" s="105" t="s">
        <v>298</v>
      </c>
      <c r="F50" s="105" t="s">
        <v>298</v>
      </c>
      <c r="G50" s="106" t="s">
        <v>298</v>
      </c>
    </row>
    <row r="51" spans="1:7" x14ac:dyDescent="0.2">
      <c r="A51" s="16" t="s">
        <v>41</v>
      </c>
      <c r="B51" s="22">
        <v>2126.0780015970108</v>
      </c>
      <c r="C51" s="17">
        <v>29176.218094857188</v>
      </c>
      <c r="D51" s="29">
        <v>-92.712976045473894</v>
      </c>
      <c r="E51" s="22">
        <v>69231.540879960245</v>
      </c>
      <c r="F51" s="17">
        <v>237536.71611282727</v>
      </c>
      <c r="G51" s="29">
        <v>-70.854383266342694</v>
      </c>
    </row>
    <row r="52" spans="1:7" x14ac:dyDescent="0.2">
      <c r="A52" s="16" t="s">
        <v>42</v>
      </c>
      <c r="B52" s="22">
        <v>1985.7709005184909</v>
      </c>
      <c r="C52" s="17">
        <v>22964.00414254986</v>
      </c>
      <c r="D52" s="29">
        <v>-91.352680097984006</v>
      </c>
      <c r="E52" s="22">
        <v>51878.344400441521</v>
      </c>
      <c r="F52" s="17">
        <v>180766.32254476668</v>
      </c>
      <c r="G52" s="29">
        <v>-71.300879682611296</v>
      </c>
    </row>
    <row r="53" spans="1:7" x14ac:dyDescent="0.2">
      <c r="A53" s="16" t="s">
        <v>43</v>
      </c>
      <c r="B53" s="22">
        <v>461.88522403827039</v>
      </c>
      <c r="C53" s="17">
        <v>20838.215122875452</v>
      </c>
      <c r="D53" s="29">
        <v>-97.783470314925296</v>
      </c>
      <c r="E53" s="22">
        <v>53740.212240851652</v>
      </c>
      <c r="F53" s="17">
        <v>177232.86879748385</v>
      </c>
      <c r="G53" s="29">
        <v>-69.678190842660101</v>
      </c>
    </row>
    <row r="54" spans="1:7" x14ac:dyDescent="0.2">
      <c r="A54" s="16" t="s">
        <v>44</v>
      </c>
      <c r="B54" s="22">
        <v>376.06244993585295</v>
      </c>
      <c r="C54" s="17">
        <v>17300.88560077607</v>
      </c>
      <c r="D54" s="29">
        <v>-97.826339884479793</v>
      </c>
      <c r="E54" s="22">
        <v>43421.681534434058</v>
      </c>
      <c r="F54" s="17">
        <v>142354.85547735862</v>
      </c>
      <c r="G54" s="29">
        <v>-69.497576047667593</v>
      </c>
    </row>
    <row r="55" spans="1:7" x14ac:dyDescent="0.2">
      <c r="A55" s="16" t="s">
        <v>45</v>
      </c>
      <c r="B55" s="22">
        <v>152.55830835827859</v>
      </c>
      <c r="C55" s="17">
        <v>5646.2091992752203</v>
      </c>
      <c r="D55" s="29">
        <v>-97.298040101350395</v>
      </c>
      <c r="E55" s="22">
        <v>14373.183739013304</v>
      </c>
      <c r="F55" s="17">
        <v>46832.701136464653</v>
      </c>
      <c r="G55" s="29">
        <v>-69.309513672654404</v>
      </c>
    </row>
    <row r="56" spans="1:7" x14ac:dyDescent="0.2">
      <c r="A56" s="40" t="s">
        <v>46</v>
      </c>
      <c r="B56" s="23">
        <v>100.89103882309446</v>
      </c>
      <c r="C56" s="24">
        <v>4257.2015024805642</v>
      </c>
      <c r="D56" s="30">
        <v>-97.630108916284399</v>
      </c>
      <c r="E56" s="23">
        <v>10157.778033667295</v>
      </c>
      <c r="F56" s="24">
        <v>35426.982255351191</v>
      </c>
      <c r="G56" s="30">
        <v>-71.327566202359804</v>
      </c>
    </row>
    <row r="57" spans="1:7" x14ac:dyDescent="0.2">
      <c r="A57" s="125" t="s">
        <v>47</v>
      </c>
      <c r="B57" s="110"/>
      <c r="C57" s="110"/>
      <c r="D57" s="111"/>
      <c r="E57" s="110"/>
      <c r="F57" s="110"/>
      <c r="G57" s="111"/>
    </row>
    <row r="58" spans="1:7" x14ac:dyDescent="0.2">
      <c r="B58" s="112"/>
      <c r="C58" s="112"/>
      <c r="D58" s="112"/>
      <c r="E58" s="112"/>
      <c r="F58" s="112"/>
      <c r="G58" s="112"/>
    </row>
    <row r="59" spans="1:7" x14ac:dyDescent="0.2">
      <c r="A59" s="283" t="s">
        <v>118</v>
      </c>
      <c r="B59" s="283"/>
      <c r="C59" s="283"/>
      <c r="D59" s="283"/>
      <c r="E59" s="283"/>
      <c r="F59" s="283"/>
      <c r="G59" s="283"/>
    </row>
    <row r="60" spans="1:7" x14ac:dyDescent="0.2">
      <c r="A60" s="112"/>
      <c r="B60" s="112"/>
      <c r="C60" s="112"/>
      <c r="D60" s="112"/>
      <c r="E60" s="112"/>
      <c r="F60" s="112"/>
      <c r="G60" s="112"/>
    </row>
    <row r="61" spans="1:7" x14ac:dyDescent="0.2">
      <c r="A61" s="4"/>
      <c r="B61" s="279" t="s">
        <v>219</v>
      </c>
      <c r="C61" s="280"/>
      <c r="D61" s="281"/>
      <c r="E61" s="5" t="s">
        <v>1</v>
      </c>
      <c r="F61" s="5"/>
      <c r="G61" s="6"/>
    </row>
    <row r="62" spans="1:7" ht="18.75" customHeight="1" x14ac:dyDescent="0.2">
      <c r="A62" s="7"/>
      <c r="B62" s="8" t="s">
        <v>296</v>
      </c>
      <c r="C62" s="9">
        <v>2019</v>
      </c>
      <c r="D62" s="10" t="s">
        <v>2</v>
      </c>
      <c r="E62" s="8" t="s">
        <v>296</v>
      </c>
      <c r="F62" s="9">
        <v>2019</v>
      </c>
      <c r="G62" s="10" t="s">
        <v>2</v>
      </c>
    </row>
    <row r="63" spans="1:7" x14ac:dyDescent="0.2">
      <c r="A63" s="113"/>
      <c r="B63" s="49"/>
      <c r="C63" s="17"/>
      <c r="D63" s="114"/>
      <c r="E63" s="49"/>
      <c r="F63" s="17"/>
      <c r="G63" s="115"/>
    </row>
    <row r="64" spans="1:7" x14ac:dyDescent="0.2">
      <c r="A64" s="16" t="s">
        <v>49</v>
      </c>
      <c r="B64" s="49"/>
      <c r="C64" s="17"/>
      <c r="D64" s="114"/>
      <c r="E64" s="49"/>
      <c r="F64" s="17"/>
      <c r="G64" s="115"/>
    </row>
    <row r="65" spans="1:18" s="122" customFormat="1" x14ac:dyDescent="0.2">
      <c r="A65" s="16" t="s">
        <v>50</v>
      </c>
      <c r="B65" s="51">
        <v>0</v>
      </c>
      <c r="C65" s="49">
        <v>674.24077717047101</v>
      </c>
      <c r="D65" s="58">
        <v>-100</v>
      </c>
      <c r="E65" s="51">
        <v>1570.8232643351098</v>
      </c>
      <c r="F65" s="49">
        <v>8246.3734923574775</v>
      </c>
      <c r="G65" s="58">
        <v>-80.951344663312796</v>
      </c>
      <c r="H65"/>
      <c r="I65"/>
      <c r="J65"/>
      <c r="K65"/>
      <c r="L65"/>
      <c r="M65"/>
      <c r="N65"/>
      <c r="O65"/>
      <c r="P65"/>
      <c r="Q65"/>
      <c r="R65"/>
    </row>
    <row r="66" spans="1:18" s="122" customFormat="1" x14ac:dyDescent="0.2">
      <c r="A66" s="16" t="s">
        <v>51</v>
      </c>
      <c r="B66" s="51">
        <v>942.23788970540579</v>
      </c>
      <c r="C66" s="49">
        <v>3746.3294256901149</v>
      </c>
      <c r="D66" s="59">
        <v>-74.849038014540497</v>
      </c>
      <c r="E66" s="51">
        <v>9676.2960460626127</v>
      </c>
      <c r="F66" s="49">
        <v>26365.772494168617</v>
      </c>
      <c r="G66" s="29">
        <v>-63.299781759845096</v>
      </c>
      <c r="H66"/>
      <c r="I66"/>
      <c r="J66"/>
      <c r="K66"/>
      <c r="L66"/>
      <c r="M66"/>
      <c r="N66"/>
      <c r="O66"/>
      <c r="P66"/>
      <c r="Q66"/>
      <c r="R66"/>
    </row>
    <row r="67" spans="1:18" s="122" customFormat="1" x14ac:dyDescent="0.2">
      <c r="A67" s="16" t="s">
        <v>52</v>
      </c>
      <c r="B67" s="51">
        <v>19.108610173230918</v>
      </c>
      <c r="C67" s="49">
        <v>975.25253341439281</v>
      </c>
      <c r="D67" s="59">
        <v>-98.040650034885701</v>
      </c>
      <c r="E67" s="51">
        <v>3058.140801282274</v>
      </c>
      <c r="F67" s="49">
        <v>9353.0622670063749</v>
      </c>
      <c r="G67" s="29">
        <v>-67.303320410149595</v>
      </c>
      <c r="H67"/>
      <c r="I67"/>
      <c r="J67"/>
      <c r="K67"/>
      <c r="L67"/>
      <c r="M67"/>
      <c r="N67"/>
      <c r="O67"/>
      <c r="P67"/>
      <c r="Q67"/>
      <c r="R67"/>
    </row>
    <row r="68" spans="1:18" s="122" customFormat="1" x14ac:dyDescent="0.2">
      <c r="A68" s="65" t="s">
        <v>53</v>
      </c>
      <c r="B68" s="51">
        <v>190.91180670607619</v>
      </c>
      <c r="C68" s="49">
        <v>8366.3646712353075</v>
      </c>
      <c r="D68" s="59">
        <v>-97.718103211990496</v>
      </c>
      <c r="E68" s="51">
        <v>24633.780796570467</v>
      </c>
      <c r="F68" s="49">
        <v>81793.317286679929</v>
      </c>
      <c r="G68" s="29">
        <v>-69.882893109432402</v>
      </c>
      <c r="H68"/>
      <c r="I68"/>
      <c r="J68"/>
      <c r="K68"/>
      <c r="L68"/>
      <c r="M68"/>
      <c r="N68"/>
      <c r="O68"/>
      <c r="P68"/>
      <c r="Q68"/>
      <c r="R68"/>
    </row>
    <row r="69" spans="1:18" s="122" customFormat="1" x14ac:dyDescent="0.2">
      <c r="A69" s="65" t="s">
        <v>54</v>
      </c>
      <c r="B69" s="51">
        <v>13.598010399004039</v>
      </c>
      <c r="C69" s="49">
        <v>1156.9422484146412</v>
      </c>
      <c r="D69" s="59">
        <v>-98.824659535284695</v>
      </c>
      <c r="E69" s="51">
        <v>2964.3250872430485</v>
      </c>
      <c r="F69" s="49">
        <v>11103.486047539542</v>
      </c>
      <c r="G69" s="29">
        <v>-73.302753076364496</v>
      </c>
      <c r="H69"/>
      <c r="I69"/>
      <c r="J69"/>
      <c r="K69"/>
      <c r="L69"/>
      <c r="M69"/>
      <c r="N69"/>
      <c r="O69"/>
      <c r="P69"/>
      <c r="Q69"/>
      <c r="R69"/>
    </row>
    <row r="70" spans="1:18" s="122" customFormat="1" x14ac:dyDescent="0.2">
      <c r="A70" s="65" t="s">
        <v>55</v>
      </c>
      <c r="B70" s="51">
        <v>15.591722482036472</v>
      </c>
      <c r="C70" s="49">
        <v>1201.8134706653698</v>
      </c>
      <c r="D70" s="59">
        <v>-98.702650381060906</v>
      </c>
      <c r="E70" s="51">
        <v>3703.8489238990223</v>
      </c>
      <c r="F70" s="49">
        <v>10196.283790602714</v>
      </c>
      <c r="G70" s="29">
        <v>-63.674521031744597</v>
      </c>
      <c r="H70"/>
      <c r="I70"/>
      <c r="J70"/>
      <c r="K70"/>
      <c r="L70"/>
      <c r="M70"/>
      <c r="N70"/>
      <c r="O70"/>
      <c r="P70"/>
      <c r="Q70"/>
      <c r="R70"/>
    </row>
    <row r="71" spans="1:18" s="122" customFormat="1" x14ac:dyDescent="0.2">
      <c r="A71" s="65" t="s">
        <v>56</v>
      </c>
      <c r="B71" s="51">
        <v>79.678576512681218</v>
      </c>
      <c r="C71" s="49">
        <v>1139.2413942327303</v>
      </c>
      <c r="D71" s="59">
        <v>-93.005997068220594</v>
      </c>
      <c r="E71" s="51">
        <v>3203.2185676403815</v>
      </c>
      <c r="F71" s="49">
        <v>12987.83717175576</v>
      </c>
      <c r="G71" s="29">
        <v>-75.336782211850306</v>
      </c>
      <c r="H71"/>
      <c r="I71"/>
      <c r="J71"/>
      <c r="K71"/>
      <c r="L71"/>
      <c r="M71"/>
      <c r="N71"/>
      <c r="O71"/>
      <c r="P71"/>
      <c r="Q71"/>
      <c r="R71"/>
    </row>
    <row r="72" spans="1:18" s="122" customFormat="1" x14ac:dyDescent="0.2">
      <c r="A72" s="65" t="s">
        <v>57</v>
      </c>
      <c r="B72" s="51">
        <v>4.2951351206428239</v>
      </c>
      <c r="C72" s="49">
        <v>395.25734854735117</v>
      </c>
      <c r="D72" s="59">
        <v>-98.913332000928406</v>
      </c>
      <c r="E72" s="51">
        <v>1086.7284081570658</v>
      </c>
      <c r="F72" s="49">
        <v>3167.9904794056979</v>
      </c>
      <c r="G72" s="29">
        <v>-65.696601198090406</v>
      </c>
      <c r="H72"/>
      <c r="I72"/>
      <c r="J72"/>
      <c r="K72"/>
      <c r="L72"/>
      <c r="M72"/>
      <c r="N72"/>
      <c r="O72"/>
      <c r="P72"/>
      <c r="Q72"/>
      <c r="R72"/>
    </row>
    <row r="73" spans="1:18" s="122" customFormat="1" x14ac:dyDescent="0.2">
      <c r="A73" s="65" t="s">
        <v>58</v>
      </c>
      <c r="B73" s="51">
        <v>66.222611349688336</v>
      </c>
      <c r="C73" s="49">
        <v>880.39362853978969</v>
      </c>
      <c r="D73" s="59">
        <v>-92.478067854770302</v>
      </c>
      <c r="E73" s="51">
        <v>2281.8484313155159</v>
      </c>
      <c r="F73" s="49">
        <v>7408.3318099963981</v>
      </c>
      <c r="G73" s="29">
        <v>-69.198889981729593</v>
      </c>
      <c r="H73"/>
      <c r="I73"/>
      <c r="J73"/>
      <c r="K73"/>
      <c r="L73"/>
      <c r="M73"/>
      <c r="N73"/>
      <c r="O73"/>
      <c r="P73"/>
      <c r="Q73"/>
      <c r="R73"/>
    </row>
    <row r="74" spans="1:18" x14ac:dyDescent="0.2">
      <c r="A74" s="16"/>
      <c r="B74" s="49" t="s">
        <v>298</v>
      </c>
      <c r="C74" s="49" t="s">
        <v>298</v>
      </c>
      <c r="D74" s="60" t="s">
        <v>298</v>
      </c>
      <c r="E74" s="49" t="s">
        <v>298</v>
      </c>
      <c r="F74" s="49" t="s">
        <v>298</v>
      </c>
      <c r="G74" s="26" t="s">
        <v>298</v>
      </c>
    </row>
    <row r="75" spans="1:18" ht="14.25" x14ac:dyDescent="0.2">
      <c r="A75" s="16" t="s">
        <v>59</v>
      </c>
      <c r="B75" s="49" t="s">
        <v>298</v>
      </c>
      <c r="C75" s="49" t="s">
        <v>298</v>
      </c>
      <c r="D75" s="60" t="s">
        <v>298</v>
      </c>
      <c r="E75" s="49" t="s">
        <v>298</v>
      </c>
      <c r="F75" s="49" t="s">
        <v>298</v>
      </c>
      <c r="G75" s="26" t="s">
        <v>298</v>
      </c>
    </row>
    <row r="76" spans="1:18" x14ac:dyDescent="0.2">
      <c r="A76" s="16" t="s">
        <v>60</v>
      </c>
      <c r="B76" s="51">
        <v>3388.6391897543858</v>
      </c>
      <c r="C76" s="49">
        <v>61021.756602546157</v>
      </c>
      <c r="D76" s="59">
        <v>-94.446834410510903</v>
      </c>
      <c r="E76" s="51">
        <v>150573.26576525412</v>
      </c>
      <c r="F76" s="49">
        <v>509578.17021720723</v>
      </c>
      <c r="G76" s="29">
        <v>-70.451390077979099</v>
      </c>
    </row>
    <row r="77" spans="1:18" x14ac:dyDescent="0.2">
      <c r="A77" s="16" t="s">
        <v>61</v>
      </c>
      <c r="B77" s="51">
        <v>39.944950506631457</v>
      </c>
      <c r="C77" s="49">
        <v>1030.2726860645193</v>
      </c>
      <c r="D77" s="59">
        <v>-96.1228759097541</v>
      </c>
      <c r="E77" s="51">
        <v>3232.5946430744029</v>
      </c>
      <c r="F77" s="49">
        <v>16305.864414596239</v>
      </c>
      <c r="G77" s="29">
        <v>-80.175263568481896</v>
      </c>
    </row>
    <row r="78" spans="1:18" x14ac:dyDescent="0.2">
      <c r="A78" s="16" t="s">
        <v>62</v>
      </c>
      <c r="B78" s="51">
        <v>23.834989243358702</v>
      </c>
      <c r="C78" s="49">
        <v>918.35482917943989</v>
      </c>
      <c r="D78" s="59">
        <v>-97.404599128132702</v>
      </c>
      <c r="E78" s="51">
        <v>2756.7963649996927</v>
      </c>
      <c r="F78" s="49">
        <v>15092.591909859704</v>
      </c>
      <c r="G78" s="29">
        <v>-81.734109147954001</v>
      </c>
    </row>
    <row r="79" spans="1:18" x14ac:dyDescent="0.2">
      <c r="A79" s="16" t="s">
        <v>63</v>
      </c>
      <c r="B79" s="51">
        <v>16.109961263272751</v>
      </c>
      <c r="C79" s="49">
        <v>139.43627989663895</v>
      </c>
      <c r="D79" s="59">
        <v>-88.446363259823997</v>
      </c>
      <c r="E79" s="51">
        <v>578.91100788887536</v>
      </c>
      <c r="F79" s="49">
        <v>1710.6768706142182</v>
      </c>
      <c r="G79" s="29">
        <v>-66.158950422880395</v>
      </c>
    </row>
    <row r="80" spans="1:18" x14ac:dyDescent="0.2">
      <c r="A80" s="16" t="s">
        <v>64</v>
      </c>
      <c r="B80" s="49">
        <v>3355.5013252326657</v>
      </c>
      <c r="C80" s="49">
        <v>60227.628174181031</v>
      </c>
      <c r="D80" s="60">
        <v>-94.428634454060798</v>
      </c>
      <c r="E80" s="49">
        <v>147937.84866284652</v>
      </c>
      <c r="F80" s="49">
        <v>495648.6857331933</v>
      </c>
      <c r="G80" s="26">
        <v>-70.152680129877098</v>
      </c>
    </row>
    <row r="81" spans="1:7" x14ac:dyDescent="0.2">
      <c r="A81" s="11"/>
      <c r="B81" s="49" t="s">
        <v>298</v>
      </c>
      <c r="C81" s="49" t="s">
        <v>298</v>
      </c>
      <c r="D81" s="60" t="s">
        <v>298</v>
      </c>
      <c r="E81" s="49" t="s">
        <v>298</v>
      </c>
      <c r="F81" s="49" t="s">
        <v>298</v>
      </c>
      <c r="G81" s="26" t="s">
        <v>298</v>
      </c>
    </row>
    <row r="82" spans="1:7" x14ac:dyDescent="0.2">
      <c r="A82" s="16" t="s">
        <v>65</v>
      </c>
      <c r="B82" s="51">
        <v>3.403542992455769</v>
      </c>
      <c r="C82" s="49">
        <v>1314.5869778892702</v>
      </c>
      <c r="D82" s="59">
        <v>-99.741094119316401</v>
      </c>
      <c r="E82" s="51">
        <v>6396.2433092304891</v>
      </c>
      <c r="F82" s="49">
        <v>17464.474150789494</v>
      </c>
      <c r="G82" s="29">
        <v>-63.375689104608099</v>
      </c>
    </row>
    <row r="83" spans="1:7" x14ac:dyDescent="0.2">
      <c r="A83" s="16" t="s">
        <v>66</v>
      </c>
      <c r="B83" s="51">
        <v>0</v>
      </c>
      <c r="C83" s="49">
        <v>772.2666920242084</v>
      </c>
      <c r="D83" s="59">
        <v>-100</v>
      </c>
      <c r="E83" s="51">
        <v>4771.0421717838053</v>
      </c>
      <c r="F83" s="49">
        <v>10667.544939084219</v>
      </c>
      <c r="G83" s="29">
        <v>-55.2751621949728</v>
      </c>
    </row>
    <row r="84" spans="1:7" x14ac:dyDescent="0.2">
      <c r="A84" s="16" t="s">
        <v>67</v>
      </c>
      <c r="B84" s="51">
        <v>1.1021199548453759</v>
      </c>
      <c r="C84" s="49">
        <v>465.23800570366677</v>
      </c>
      <c r="D84" s="59">
        <v>-99.763106207718707</v>
      </c>
      <c r="E84" s="51">
        <v>843.21072571236448</v>
      </c>
      <c r="F84" s="49">
        <v>3072.3463432935405</v>
      </c>
      <c r="G84" s="29">
        <v>-72.554828411420402</v>
      </c>
    </row>
    <row r="85" spans="1:7" x14ac:dyDescent="0.2">
      <c r="A85" s="16" t="s">
        <v>68</v>
      </c>
      <c r="B85" s="51">
        <v>2.3014230376103932</v>
      </c>
      <c r="C85" s="49">
        <v>102.91265607146374</v>
      </c>
      <c r="D85" s="59">
        <v>-97.763712330957404</v>
      </c>
      <c r="E85" s="51">
        <v>983.56932493324075</v>
      </c>
      <c r="F85" s="49">
        <v>4054.1054283245021</v>
      </c>
      <c r="G85" s="29">
        <v>-75.738930762347394</v>
      </c>
    </row>
    <row r="86" spans="1:7" x14ac:dyDescent="0.2">
      <c r="A86" s="11"/>
      <c r="B86" s="49" t="s">
        <v>298</v>
      </c>
      <c r="C86" s="49" t="s">
        <v>298</v>
      </c>
      <c r="D86" s="60" t="s">
        <v>298</v>
      </c>
      <c r="E86" s="49" t="s">
        <v>298</v>
      </c>
      <c r="F86" s="49" t="s">
        <v>298</v>
      </c>
      <c r="G86" s="26" t="s">
        <v>298</v>
      </c>
    </row>
    <row r="87" spans="1:7" x14ac:dyDescent="0.2">
      <c r="A87" s="16" t="s">
        <v>69</v>
      </c>
      <c r="B87" s="49">
        <v>45.74141968515783</v>
      </c>
      <c r="C87" s="49">
        <v>353.41949439006044</v>
      </c>
      <c r="D87" s="60">
        <v>-87.057471245580402</v>
      </c>
      <c r="E87" s="49">
        <v>1190.2872243303668</v>
      </c>
      <c r="F87" s="49">
        <v>3445.1565128731809</v>
      </c>
      <c r="G87" s="26">
        <v>-65.450416551969795</v>
      </c>
    </row>
    <row r="88" spans="1:7" x14ac:dyDescent="0.2">
      <c r="A88" s="16" t="s">
        <v>70</v>
      </c>
      <c r="B88" s="49">
        <v>429.88763635743913</v>
      </c>
      <c r="C88" s="49">
        <v>2718.240369510786</v>
      </c>
      <c r="D88" s="60">
        <v>-84.185076449482395</v>
      </c>
      <c r="E88" s="49">
        <v>6741.396465230534</v>
      </c>
      <c r="F88" s="49">
        <v>17563.893782108644</v>
      </c>
      <c r="G88" s="26">
        <v>-61.617870451382402</v>
      </c>
    </row>
    <row r="89" spans="1:7" x14ac:dyDescent="0.2">
      <c r="A89" s="16" t="s">
        <v>71</v>
      </c>
      <c r="B89" s="51">
        <v>1.1021199548453759</v>
      </c>
      <c r="C89" s="49">
        <v>16.810601851489569</v>
      </c>
      <c r="D89" s="59">
        <v>-93.443899483302999</v>
      </c>
      <c r="E89" s="51">
        <v>79.122938690896007</v>
      </c>
      <c r="F89" s="49">
        <v>432.28186470179145</v>
      </c>
      <c r="G89" s="29">
        <v>-81.696447352590496</v>
      </c>
    </row>
    <row r="90" spans="1:7" x14ac:dyDescent="0.2">
      <c r="A90" s="16" t="s">
        <v>72</v>
      </c>
      <c r="B90" s="51">
        <v>0</v>
      </c>
      <c r="C90" s="49">
        <v>48.89819878939975</v>
      </c>
      <c r="D90" s="59">
        <v>-100</v>
      </c>
      <c r="E90" s="51">
        <v>189.22488956535011</v>
      </c>
      <c r="F90" s="49">
        <v>688.49814572437231</v>
      </c>
      <c r="G90" s="29">
        <v>-72.516281889726002</v>
      </c>
    </row>
    <row r="91" spans="1:7" x14ac:dyDescent="0.2">
      <c r="A91" s="16" t="s">
        <v>73</v>
      </c>
      <c r="B91" s="51">
        <v>0</v>
      </c>
      <c r="C91" s="49">
        <v>719.53363164734913</v>
      </c>
      <c r="D91" s="59">
        <v>-100</v>
      </c>
      <c r="E91" s="51">
        <v>1088.2132569535513</v>
      </c>
      <c r="F91" s="49">
        <v>3935.0270623910014</v>
      </c>
      <c r="G91" s="29">
        <v>-72.345469555873095</v>
      </c>
    </row>
    <row r="92" spans="1:7" x14ac:dyDescent="0.2">
      <c r="A92" s="16" t="s">
        <v>74</v>
      </c>
      <c r="B92" s="51">
        <v>42.743095633965815</v>
      </c>
      <c r="C92" s="49">
        <v>582.03038432966719</v>
      </c>
      <c r="D92" s="59">
        <v>-92.656208887927093</v>
      </c>
      <c r="E92" s="51">
        <v>2433.878946425958</v>
      </c>
      <c r="F92" s="49">
        <v>9342.6838195142063</v>
      </c>
      <c r="G92" s="29">
        <v>-73.948824626364001</v>
      </c>
    </row>
    <row r="93" spans="1:7" x14ac:dyDescent="0.2">
      <c r="A93" s="11"/>
      <c r="B93" s="52" t="s">
        <v>298</v>
      </c>
      <c r="C93" s="52" t="s">
        <v>298</v>
      </c>
      <c r="D93" s="60" t="s">
        <v>298</v>
      </c>
      <c r="E93" s="52" t="s">
        <v>298</v>
      </c>
      <c r="F93" s="52" t="s">
        <v>298</v>
      </c>
      <c r="G93" s="26" t="s">
        <v>298</v>
      </c>
    </row>
    <row r="94" spans="1:7" ht="14.25" x14ac:dyDescent="0.2">
      <c r="A94" s="16" t="s">
        <v>75</v>
      </c>
      <c r="B94" s="52" t="s">
        <v>298</v>
      </c>
      <c r="C94" s="52" t="s">
        <v>298</v>
      </c>
      <c r="D94" s="60" t="s">
        <v>298</v>
      </c>
      <c r="E94" s="52" t="s">
        <v>298</v>
      </c>
      <c r="F94" s="52" t="s">
        <v>298</v>
      </c>
      <c r="G94" s="26" t="s">
        <v>298</v>
      </c>
    </row>
    <row r="95" spans="1:7" x14ac:dyDescent="0.2">
      <c r="A95" s="16" t="s">
        <v>76</v>
      </c>
      <c r="B95" s="53">
        <v>6.2115873505537049</v>
      </c>
      <c r="C95" s="56">
        <v>28.14425786763568</v>
      </c>
      <c r="D95" s="61">
        <v>-21.932670517081998</v>
      </c>
      <c r="E95" s="53">
        <v>28.669535697516753</v>
      </c>
      <c r="F95" s="56">
        <v>35.366627010188637</v>
      </c>
      <c r="G95" s="63">
        <v>-6.6970913126718798</v>
      </c>
    </row>
    <row r="96" spans="1:7" x14ac:dyDescent="0.2">
      <c r="A96" s="16" t="s">
        <v>77</v>
      </c>
      <c r="B96" s="53">
        <v>93.788412649446144</v>
      </c>
      <c r="C96" s="56">
        <v>71.85574213236535</v>
      </c>
      <c r="D96" s="61">
        <v>21.932670517080801</v>
      </c>
      <c r="E96" s="53">
        <v>71.330464302481317</v>
      </c>
      <c r="F96" s="56">
        <v>64.633372989810567</v>
      </c>
      <c r="G96" s="63">
        <v>6.6970913126707501</v>
      </c>
    </row>
    <row r="97" spans="1:7" x14ac:dyDescent="0.2">
      <c r="A97" s="16" t="s">
        <v>78</v>
      </c>
      <c r="B97" s="53">
        <v>9.2564234220117108</v>
      </c>
      <c r="C97" s="56">
        <v>4.5020384101127187</v>
      </c>
      <c r="D97" s="61">
        <v>105.60516323493501</v>
      </c>
      <c r="E97" s="53">
        <v>4.7445784080129787</v>
      </c>
      <c r="F97" s="56">
        <v>4.0639032430569388</v>
      </c>
      <c r="G97" s="63">
        <v>16.749295547795199</v>
      </c>
    </row>
    <row r="98" spans="1:7" x14ac:dyDescent="0.2">
      <c r="A98" s="11"/>
      <c r="B98" s="116" t="s">
        <v>298</v>
      </c>
      <c r="C98" s="52" t="s">
        <v>298</v>
      </c>
      <c r="D98" s="61" t="s">
        <v>298</v>
      </c>
      <c r="E98" s="116" t="s">
        <v>298</v>
      </c>
      <c r="F98" s="52" t="s">
        <v>298</v>
      </c>
      <c r="G98" s="63" t="s">
        <v>298</v>
      </c>
    </row>
    <row r="99" spans="1:7" x14ac:dyDescent="0.2">
      <c r="A99" s="16" t="s">
        <v>79</v>
      </c>
      <c r="B99" s="51">
        <v>7.9497167183072159</v>
      </c>
      <c r="C99" s="49">
        <v>926.00135346783225</v>
      </c>
      <c r="D99" s="61">
        <v>-99.141500529287995</v>
      </c>
      <c r="E99" s="51">
        <v>2139.0261620775791</v>
      </c>
      <c r="F99" s="49">
        <v>8494.3762274272794</v>
      </c>
      <c r="G99" s="63">
        <v>-74.818325621474898</v>
      </c>
    </row>
    <row r="100" spans="1:7" x14ac:dyDescent="0.2">
      <c r="A100" s="16" t="s">
        <v>80</v>
      </c>
      <c r="B100" s="51">
        <v>3825.5258214965811</v>
      </c>
      <c r="C100" s="49">
        <v>63255.534860688938</v>
      </c>
      <c r="D100" s="61">
        <v>-93.952267054698495</v>
      </c>
      <c r="E100" s="51">
        <v>159061.85687321619</v>
      </c>
      <c r="F100" s="49">
        <v>531609.03999200347</v>
      </c>
      <c r="G100" s="63">
        <v>-70.079166284379099</v>
      </c>
    </row>
    <row r="101" spans="1:7" x14ac:dyDescent="0.2">
      <c r="A101" s="11"/>
      <c r="B101" s="51" t="s">
        <v>298</v>
      </c>
      <c r="C101" s="49" t="s">
        <v>298</v>
      </c>
      <c r="D101" s="61" t="s">
        <v>298</v>
      </c>
      <c r="E101" s="51" t="s">
        <v>298</v>
      </c>
      <c r="F101" s="49" t="s">
        <v>298</v>
      </c>
      <c r="G101" s="63" t="s">
        <v>298</v>
      </c>
    </row>
    <row r="102" spans="1:7" x14ac:dyDescent="0.2">
      <c r="A102" s="16" t="s">
        <v>81</v>
      </c>
      <c r="B102" s="51">
        <v>59.842217957993078</v>
      </c>
      <c r="C102" s="49">
        <v>11345.894760207444</v>
      </c>
      <c r="D102" s="61">
        <v>-99.472565018249</v>
      </c>
      <c r="E102" s="51">
        <v>24532.550895387383</v>
      </c>
      <c r="F102" s="49">
        <v>99562.646232466999</v>
      </c>
      <c r="G102" s="63">
        <v>-75.359683753175105</v>
      </c>
    </row>
    <row r="103" spans="1:7" x14ac:dyDescent="0.2">
      <c r="A103" s="16" t="s">
        <v>82</v>
      </c>
      <c r="B103" s="51">
        <v>3773.633320256894</v>
      </c>
      <c r="C103" s="49">
        <v>52835.641453949182</v>
      </c>
      <c r="D103" s="61">
        <v>-92.857788385997097</v>
      </c>
      <c r="E103" s="51">
        <v>136668.33213990513</v>
      </c>
      <c r="F103" s="49">
        <v>440540.7699869636</v>
      </c>
      <c r="G103" s="63">
        <v>-68.977143217879799</v>
      </c>
    </row>
    <row r="104" spans="1:7" x14ac:dyDescent="0.2">
      <c r="A104" s="11"/>
      <c r="B104" s="51" t="s">
        <v>298</v>
      </c>
      <c r="C104" s="49" t="s">
        <v>298</v>
      </c>
      <c r="D104" s="61" t="s">
        <v>298</v>
      </c>
      <c r="E104" s="51" t="s">
        <v>298</v>
      </c>
      <c r="F104" s="49" t="s">
        <v>298</v>
      </c>
      <c r="G104" s="63" t="s">
        <v>298</v>
      </c>
    </row>
    <row r="105" spans="1:7" x14ac:dyDescent="0.2">
      <c r="A105" s="16" t="s">
        <v>83</v>
      </c>
      <c r="B105" s="51">
        <v>3766.7290511440629</v>
      </c>
      <c r="C105" s="49">
        <v>52339.300524610255</v>
      </c>
      <c r="D105" s="61">
        <v>-92.803249158110305</v>
      </c>
      <c r="E105" s="51">
        <v>135843.36358485484</v>
      </c>
      <c r="F105" s="49">
        <v>437503.17539927521</v>
      </c>
      <c r="G105" s="63">
        <v>-68.950313683807906</v>
      </c>
    </row>
    <row r="106" spans="1:7" x14ac:dyDescent="0.2">
      <c r="A106" s="16"/>
      <c r="B106" s="117" t="s">
        <v>298</v>
      </c>
      <c r="C106" s="119" t="s">
        <v>298</v>
      </c>
      <c r="D106" s="61" t="s">
        <v>298</v>
      </c>
      <c r="E106" s="117" t="s">
        <v>298</v>
      </c>
      <c r="F106" s="119" t="s">
        <v>298</v>
      </c>
      <c r="G106" s="63" t="s">
        <v>298</v>
      </c>
    </row>
    <row r="107" spans="1:7" x14ac:dyDescent="0.2">
      <c r="A107" s="66" t="s">
        <v>84</v>
      </c>
      <c r="B107" s="51">
        <v>44.818835292183643</v>
      </c>
      <c r="C107" s="49">
        <v>48.171828381659516</v>
      </c>
      <c r="D107" s="61">
        <v>-6.9604854167263897</v>
      </c>
      <c r="E107" s="51">
        <v>48.848419818954675</v>
      </c>
      <c r="F107" s="49">
        <v>47.115304272213237</v>
      </c>
      <c r="G107" s="63">
        <v>3.6784555963561099</v>
      </c>
    </row>
    <row r="108" spans="1:7" x14ac:dyDescent="0.2">
      <c r="A108" s="67" t="s">
        <v>85</v>
      </c>
      <c r="B108" s="118">
        <v>1.474835641378486</v>
      </c>
      <c r="C108" s="118">
        <v>2.3081238419621148</v>
      </c>
      <c r="D108" s="120">
        <v>-36.102404274601597</v>
      </c>
      <c r="E108" s="118">
        <v>2.1474466363961882</v>
      </c>
      <c r="F108" s="118">
        <v>2.2388802763569902</v>
      </c>
      <c r="G108" s="121">
        <v>-4.16043812311369</v>
      </c>
    </row>
    <row r="109" spans="1:7" x14ac:dyDescent="0.2">
      <c r="A109" s="123" t="s">
        <v>86</v>
      </c>
      <c r="B109" s="112"/>
      <c r="C109" s="112"/>
      <c r="D109" s="124"/>
      <c r="E109" s="112"/>
      <c r="F109" s="112"/>
      <c r="G109" s="112"/>
    </row>
    <row r="110" spans="1:7" x14ac:dyDescent="0.2">
      <c r="A110" s="122" t="s">
        <v>87</v>
      </c>
    </row>
    <row r="111" spans="1:7" ht="13.5" x14ac:dyDescent="0.2">
      <c r="A111" s="295" t="s">
        <v>305</v>
      </c>
    </row>
    <row r="112" spans="1:7" x14ac:dyDescent="0.2">
      <c r="A112" s="98" t="s">
        <v>88</v>
      </c>
    </row>
  </sheetData>
  <mergeCells count="4">
    <mergeCell ref="A1:G1"/>
    <mergeCell ref="B3:D3"/>
    <mergeCell ref="A59:G59"/>
    <mergeCell ref="B61:D61"/>
  </mergeCells>
  <pageMargins left="0.7" right="0.7" top="0.75" bottom="0.75" header="0.3" footer="0.3"/>
  <pageSetup fitToHeight="0" orientation="portrait" r:id="rId1"/>
  <headerFooter alignWithMargins="0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411E-B848-4209-909A-A8F6C5339847}">
  <sheetPr codeName="Sheet6">
    <pageSetUpPr fitToPage="1"/>
  </sheetPr>
  <dimension ref="A1:S306"/>
  <sheetViews>
    <sheetView showGridLines="0" zoomScaleNormal="100" workbookViewId="0">
      <selection activeCell="E56" sqref="E56"/>
    </sheetView>
  </sheetViews>
  <sheetFormatPr defaultColWidth="37.42578125" defaultRowHeight="12.75" x14ac:dyDescent="0.2"/>
  <cols>
    <col min="1" max="1" width="29.85546875" style="126" customWidth="1"/>
    <col min="2" max="13" width="9.7109375" style="126" customWidth="1"/>
    <col min="14" max="17" width="9.7109375" customWidth="1"/>
    <col min="18" max="19" width="16.28515625" customWidth="1"/>
    <col min="20" max="21" width="16.28515625" style="126" customWidth="1"/>
    <col min="22" max="24" width="18.140625" style="126" customWidth="1"/>
    <col min="25" max="255" width="11.85546875" style="126" customWidth="1"/>
    <col min="256" max="16384" width="37.42578125" style="126"/>
  </cols>
  <sheetData>
    <row r="1" spans="1:19" x14ac:dyDescent="0.2">
      <c r="A1" s="284" t="s">
        <v>299</v>
      </c>
      <c r="B1" s="284"/>
      <c r="C1" s="284"/>
      <c r="D1" s="284"/>
      <c r="E1" s="284"/>
      <c r="F1" s="284"/>
      <c r="G1" s="284"/>
      <c r="H1"/>
      <c r="I1"/>
      <c r="J1"/>
      <c r="K1"/>
      <c r="L1"/>
      <c r="M1"/>
    </row>
    <row r="2" spans="1:19" x14ac:dyDescent="0.2">
      <c r="A2" s="127"/>
      <c r="B2" s="127"/>
      <c r="C2" s="127"/>
      <c r="D2" s="127"/>
      <c r="E2" s="127"/>
      <c r="F2" s="127"/>
      <c r="G2" s="127"/>
      <c r="H2"/>
      <c r="I2"/>
      <c r="J2"/>
      <c r="K2"/>
      <c r="L2"/>
      <c r="M2"/>
    </row>
    <row r="3" spans="1:19" s="130" customFormat="1" x14ac:dyDescent="0.2">
      <c r="A3" s="128" t="s">
        <v>119</v>
      </c>
      <c r="B3" s="129" t="s">
        <v>296</v>
      </c>
      <c r="C3" s="129">
        <v>2019</v>
      </c>
      <c r="D3" s="129" t="s">
        <v>120</v>
      </c>
      <c r="E3" s="129" t="s">
        <v>296</v>
      </c>
      <c r="F3" s="129">
        <v>2019</v>
      </c>
      <c r="G3" s="129" t="s">
        <v>120</v>
      </c>
      <c r="H3"/>
      <c r="I3"/>
      <c r="J3"/>
      <c r="K3"/>
      <c r="L3"/>
      <c r="M3"/>
      <c r="N3"/>
      <c r="O3"/>
      <c r="P3"/>
      <c r="Q3"/>
      <c r="R3"/>
      <c r="S3"/>
    </row>
    <row r="4" spans="1:19" x14ac:dyDescent="0.2">
      <c r="A4" s="131" t="s">
        <v>121</v>
      </c>
      <c r="B4" s="132" t="s">
        <v>300</v>
      </c>
      <c r="C4" s="132">
        <v>1752.2013951207416</v>
      </c>
      <c r="D4" s="132" t="s">
        <v>300</v>
      </c>
      <c r="E4" s="132" t="s">
        <v>300</v>
      </c>
      <c r="F4" s="132">
        <v>17716.059415931253</v>
      </c>
      <c r="G4" s="132" t="s">
        <v>300</v>
      </c>
      <c r="H4"/>
      <c r="I4"/>
      <c r="J4"/>
      <c r="K4"/>
      <c r="L4"/>
      <c r="M4"/>
    </row>
    <row r="5" spans="1:19" x14ac:dyDescent="0.2">
      <c r="A5" s="140" t="s">
        <v>122</v>
      </c>
      <c r="B5" s="275">
        <f>B6</f>
        <v>450.79706790802402</v>
      </c>
      <c r="C5" s="275">
        <v>1747.8390359128132</v>
      </c>
      <c r="D5" s="275">
        <f>(B5/C5-1)*100</f>
        <v>-74.208319035934906</v>
      </c>
      <c r="E5" s="133" t="s">
        <v>300</v>
      </c>
      <c r="F5" s="133">
        <v>17657.696745301062</v>
      </c>
      <c r="G5" s="133" t="s">
        <v>300</v>
      </c>
      <c r="H5"/>
      <c r="I5"/>
      <c r="J5"/>
      <c r="K5"/>
      <c r="L5"/>
      <c r="M5"/>
    </row>
    <row r="6" spans="1:19" x14ac:dyDescent="0.2">
      <c r="A6" s="141" t="s">
        <v>123</v>
      </c>
      <c r="B6" s="133">
        <v>450.79706790802402</v>
      </c>
      <c r="C6" s="133">
        <v>1185.9499405478705</v>
      </c>
      <c r="D6" s="133">
        <v>-61.9885247686112</v>
      </c>
      <c r="E6" s="133" t="s">
        <v>300</v>
      </c>
      <c r="F6" s="133">
        <v>11636.217311348197</v>
      </c>
      <c r="G6" s="133" t="s">
        <v>300</v>
      </c>
      <c r="H6"/>
      <c r="I6"/>
      <c r="J6"/>
      <c r="K6"/>
      <c r="L6"/>
      <c r="M6"/>
    </row>
    <row r="7" spans="1:19" x14ac:dyDescent="0.2">
      <c r="A7" s="142" t="s">
        <v>124</v>
      </c>
      <c r="B7" s="133">
        <v>280.40186781873308</v>
      </c>
      <c r="C7" s="133">
        <v>697.6309861879098</v>
      </c>
      <c r="D7" s="133">
        <v>-59.806563445390637</v>
      </c>
      <c r="E7" s="133" t="s">
        <v>300</v>
      </c>
      <c r="F7" s="133">
        <v>6952.001896388153</v>
      </c>
      <c r="G7" s="133" t="s">
        <v>300</v>
      </c>
      <c r="H7"/>
      <c r="I7"/>
      <c r="J7"/>
      <c r="K7"/>
      <c r="L7"/>
      <c r="M7"/>
    </row>
    <row r="8" spans="1:19" x14ac:dyDescent="0.2">
      <c r="A8" s="142" t="s">
        <v>125</v>
      </c>
      <c r="B8" s="133">
        <v>170.39520008946056</v>
      </c>
      <c r="C8" s="133">
        <v>488.3189543576687</v>
      </c>
      <c r="D8" s="133">
        <v>-65.1057575035978</v>
      </c>
      <c r="E8" s="133" t="s">
        <v>300</v>
      </c>
      <c r="F8" s="133">
        <v>4684.215414964071</v>
      </c>
      <c r="G8" s="133" t="s">
        <v>300</v>
      </c>
      <c r="H8"/>
      <c r="I8"/>
      <c r="J8"/>
      <c r="K8"/>
      <c r="L8"/>
      <c r="M8"/>
    </row>
    <row r="9" spans="1:19" x14ac:dyDescent="0.2">
      <c r="A9" s="141" t="s">
        <v>126</v>
      </c>
      <c r="B9" s="133" t="s">
        <v>300</v>
      </c>
      <c r="C9" s="133">
        <v>210.88727601048936</v>
      </c>
      <c r="D9" s="133" t="s">
        <v>300</v>
      </c>
      <c r="E9" s="133" t="s">
        <v>300</v>
      </c>
      <c r="F9" s="133">
        <v>2248.3037890163146</v>
      </c>
      <c r="G9" s="133" t="s">
        <v>300</v>
      </c>
      <c r="H9"/>
      <c r="I9"/>
      <c r="J9"/>
      <c r="K9"/>
      <c r="L9"/>
      <c r="M9"/>
    </row>
    <row r="10" spans="1:19" x14ac:dyDescent="0.2">
      <c r="A10" s="141" t="s">
        <v>127</v>
      </c>
      <c r="B10" s="133" t="s">
        <v>300</v>
      </c>
      <c r="C10" s="133">
        <v>129.57833941586895</v>
      </c>
      <c r="D10" s="133" t="s">
        <v>300</v>
      </c>
      <c r="E10" s="133" t="s">
        <v>300</v>
      </c>
      <c r="F10" s="133">
        <v>1081.5149042575097</v>
      </c>
      <c r="G10" s="133" t="s">
        <v>300</v>
      </c>
      <c r="H10"/>
      <c r="I10"/>
      <c r="J10"/>
      <c r="K10"/>
      <c r="L10"/>
      <c r="M10"/>
    </row>
    <row r="11" spans="1:19" x14ac:dyDescent="0.2">
      <c r="A11" s="141" t="s">
        <v>128</v>
      </c>
      <c r="B11" s="133" t="s">
        <v>300</v>
      </c>
      <c r="C11" s="133">
        <v>221.4234799408764</v>
      </c>
      <c r="D11" s="133" t="s">
        <v>300</v>
      </c>
      <c r="E11" s="133" t="s">
        <v>300</v>
      </c>
      <c r="F11" s="133">
        <v>2691.6607406750136</v>
      </c>
      <c r="G11" s="133" t="s">
        <v>300</v>
      </c>
      <c r="H11"/>
      <c r="I11"/>
      <c r="J11"/>
      <c r="K11"/>
      <c r="L11"/>
      <c r="M11"/>
    </row>
    <row r="12" spans="1:19" s="130" customFormat="1" x14ac:dyDescent="0.2">
      <c r="A12" s="140" t="s">
        <v>129</v>
      </c>
      <c r="B12" s="133">
        <v>0</v>
      </c>
      <c r="C12" s="133">
        <v>4.3623592079288782</v>
      </c>
      <c r="D12" s="133" t="s">
        <v>300</v>
      </c>
      <c r="E12" s="133">
        <v>12.51296606650962</v>
      </c>
      <c r="F12" s="133">
        <v>58.362670630193307</v>
      </c>
      <c r="G12" s="133">
        <v>-78.559983750921475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">
      <c r="A13" s="131" t="s">
        <v>130</v>
      </c>
      <c r="B13" s="134">
        <v>2922679.0189262945</v>
      </c>
      <c r="C13" s="134">
        <v>8832635.8598422445</v>
      </c>
      <c r="D13" s="132">
        <v>-66.910454984176198</v>
      </c>
      <c r="E13" s="134">
        <v>28701954.021531194</v>
      </c>
      <c r="F13" s="134">
        <v>90360945.669482395</v>
      </c>
      <c r="G13" s="132">
        <v>-68.236328417239321</v>
      </c>
      <c r="H13"/>
      <c r="I13"/>
      <c r="J13"/>
      <c r="K13"/>
      <c r="L13"/>
      <c r="M13"/>
    </row>
    <row r="14" spans="1:19" x14ac:dyDescent="0.2">
      <c r="A14" s="140" t="s">
        <v>122</v>
      </c>
      <c r="B14" s="135">
        <v>2922679.0189251304</v>
      </c>
      <c r="C14" s="135">
        <v>8779506.7739272118</v>
      </c>
      <c r="D14" s="133">
        <v>-66.710213976886436</v>
      </c>
      <c r="E14" s="135">
        <v>28560252.746805821</v>
      </c>
      <c r="F14" s="135">
        <v>89692421.935969234</v>
      </c>
      <c r="G14" s="133">
        <v>-68.157563225135362</v>
      </c>
      <c r="H14"/>
      <c r="I14"/>
      <c r="J14"/>
      <c r="K14"/>
      <c r="L14"/>
      <c r="M14"/>
    </row>
    <row r="15" spans="1:19" x14ac:dyDescent="0.2">
      <c r="A15" s="141" t="s">
        <v>123</v>
      </c>
      <c r="B15" s="135">
        <v>2723508.6295421352</v>
      </c>
      <c r="C15" s="135">
        <v>6116014.1642984729</v>
      </c>
      <c r="D15" s="133">
        <v>-55.469222987737623</v>
      </c>
      <c r="E15" s="135">
        <v>21935014.16462924</v>
      </c>
      <c r="F15" s="135">
        <v>61786807.319821268</v>
      </c>
      <c r="G15" s="133">
        <v>-64.498871011267696</v>
      </c>
      <c r="H15"/>
      <c r="I15"/>
      <c r="J15"/>
      <c r="K15"/>
      <c r="L15"/>
      <c r="M15"/>
    </row>
    <row r="16" spans="1:19" x14ac:dyDescent="0.2">
      <c r="A16" s="142" t="s">
        <v>124</v>
      </c>
      <c r="B16" s="135">
        <v>1784901.8807771979</v>
      </c>
      <c r="C16" s="135">
        <v>3870840.0187926497</v>
      </c>
      <c r="D16" s="133">
        <v>-53.888513291388243</v>
      </c>
      <c r="E16" s="135">
        <v>13873946.60892689</v>
      </c>
      <c r="F16" s="135">
        <v>39752688.52369184</v>
      </c>
      <c r="G16" s="133">
        <v>-65.09935019701048</v>
      </c>
      <c r="H16"/>
      <c r="I16"/>
      <c r="J16"/>
      <c r="K16"/>
      <c r="L16"/>
      <c r="M16"/>
    </row>
    <row r="17" spans="1:19" x14ac:dyDescent="0.2">
      <c r="A17" s="142" t="s">
        <v>125</v>
      </c>
      <c r="B17" s="135">
        <v>938606.74876596197</v>
      </c>
      <c r="C17" s="135">
        <v>2245174.1454940028</v>
      </c>
      <c r="D17" s="133">
        <v>-58.19447900512673</v>
      </c>
      <c r="E17" s="135">
        <v>8061067.5557039576</v>
      </c>
      <c r="F17" s="135">
        <v>22034118.796151295</v>
      </c>
      <c r="G17" s="133">
        <v>-63.415521036802311</v>
      </c>
      <c r="H17"/>
      <c r="I17"/>
      <c r="J17"/>
      <c r="K17"/>
      <c r="L17"/>
      <c r="M17"/>
    </row>
    <row r="18" spans="1:19" x14ac:dyDescent="0.2">
      <c r="A18" s="141" t="s">
        <v>126</v>
      </c>
      <c r="B18" s="135">
        <v>20837.116586869073</v>
      </c>
      <c r="C18" s="135">
        <v>811202.51997792616</v>
      </c>
      <c r="D18" s="133">
        <v>-97.431329899291228</v>
      </c>
      <c r="E18" s="135">
        <v>1785502.3578272213</v>
      </c>
      <c r="F18" s="135">
        <v>9306766.9566928297</v>
      </c>
      <c r="G18" s="133">
        <v>-80.815009485724758</v>
      </c>
      <c r="H18"/>
      <c r="I18"/>
      <c r="J18"/>
      <c r="K18"/>
      <c r="L18"/>
      <c r="M18"/>
    </row>
    <row r="19" spans="1:19" x14ac:dyDescent="0.2">
      <c r="A19" s="141" t="s">
        <v>127</v>
      </c>
      <c r="B19" s="135">
        <v>84873.497889155871</v>
      </c>
      <c r="C19" s="135">
        <v>814896.07690665056</v>
      </c>
      <c r="D19" s="133">
        <v>-89.584745798343263</v>
      </c>
      <c r="E19" s="135">
        <v>2224547.7616219912</v>
      </c>
      <c r="F19" s="135">
        <v>6554493.1804179288</v>
      </c>
      <c r="G19" s="133">
        <v>-66.06072047999065</v>
      </c>
      <c r="H19"/>
      <c r="I19"/>
      <c r="J19"/>
      <c r="K19"/>
      <c r="L19"/>
      <c r="M19"/>
    </row>
    <row r="20" spans="1:19" x14ac:dyDescent="0.2">
      <c r="A20" s="141" t="s">
        <v>128</v>
      </c>
      <c r="B20" s="135">
        <v>93459.774905945174</v>
      </c>
      <c r="C20" s="135">
        <v>1037394.0127559826</v>
      </c>
      <c r="D20" s="133">
        <v>-90.990908588564508</v>
      </c>
      <c r="E20" s="135">
        <v>2615188.4627257623</v>
      </c>
      <c r="F20" s="135">
        <v>12044354.47901535</v>
      </c>
      <c r="G20" s="133">
        <v>-78.2870184758996</v>
      </c>
      <c r="H20"/>
      <c r="I20"/>
      <c r="J20"/>
      <c r="K20"/>
      <c r="L20"/>
      <c r="M20"/>
    </row>
    <row r="21" spans="1:19" s="130" customFormat="1" x14ac:dyDescent="0.2">
      <c r="A21" s="140" t="s">
        <v>129</v>
      </c>
      <c r="B21" s="135">
        <v>0</v>
      </c>
      <c r="C21" s="135">
        <v>53129.085931616748</v>
      </c>
      <c r="D21" s="133" t="s">
        <v>300</v>
      </c>
      <c r="E21" s="135">
        <v>141701.27472247437</v>
      </c>
      <c r="F21" s="135">
        <v>668523.73348351649</v>
      </c>
      <c r="G21" s="133">
        <v>-78.803852784088448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A22" s="131" t="s">
        <v>131</v>
      </c>
      <c r="B22" s="134">
        <v>235793.29690489231</v>
      </c>
      <c r="C22" s="134">
        <v>952441.00783319061</v>
      </c>
      <c r="D22" s="132">
        <v>-75.243264940752226</v>
      </c>
      <c r="E22" s="134">
        <v>2716194.5275376942</v>
      </c>
      <c r="F22" s="134">
        <v>10386672.772378305</v>
      </c>
      <c r="G22" s="132">
        <v>-73.849233656797395</v>
      </c>
      <c r="H22"/>
      <c r="I22"/>
      <c r="J22"/>
      <c r="K22"/>
      <c r="L22"/>
      <c r="M22"/>
    </row>
    <row r="23" spans="1:19" x14ac:dyDescent="0.2">
      <c r="A23" s="140" t="s">
        <v>122</v>
      </c>
      <c r="B23" s="135">
        <v>235793.29690479615</v>
      </c>
      <c r="C23" s="135">
        <v>941128.25124236546</v>
      </c>
      <c r="D23" s="133">
        <v>-74.945678594439187</v>
      </c>
      <c r="E23" s="135">
        <v>2686402.8793417579</v>
      </c>
      <c r="F23" s="135">
        <v>10243165.023968566</v>
      </c>
      <c r="G23" s="133">
        <v>-73.773703019958276</v>
      </c>
      <c r="H23"/>
      <c r="I23"/>
      <c r="J23"/>
      <c r="K23"/>
      <c r="L23"/>
      <c r="M23"/>
    </row>
    <row r="24" spans="1:19" x14ac:dyDescent="0.2">
      <c r="A24" s="141" t="s">
        <v>123</v>
      </c>
      <c r="B24" s="135">
        <v>223524.46057196864</v>
      </c>
      <c r="C24" s="135">
        <v>633877.5225464293</v>
      </c>
      <c r="D24" s="133">
        <v>-64.736963747504348</v>
      </c>
      <c r="E24" s="135">
        <v>1982448.8765180295</v>
      </c>
      <c r="F24" s="135">
        <v>6871839.0393242585</v>
      </c>
      <c r="G24" s="133">
        <v>-71.15111595057131</v>
      </c>
      <c r="H24"/>
      <c r="I24"/>
      <c r="J24"/>
      <c r="K24"/>
      <c r="L24"/>
      <c r="M24"/>
    </row>
    <row r="25" spans="1:19" x14ac:dyDescent="0.2">
      <c r="A25" s="142" t="s">
        <v>124</v>
      </c>
      <c r="B25" s="135">
        <v>151987.54275903461</v>
      </c>
      <c r="C25" s="135">
        <v>418519.93824730976</v>
      </c>
      <c r="D25" s="133">
        <v>-63.684515630119662</v>
      </c>
      <c r="E25" s="135">
        <v>1306388.2568128617</v>
      </c>
      <c r="F25" s="135">
        <v>4595318.7629823964</v>
      </c>
      <c r="G25" s="133">
        <v>-71.571324554534144</v>
      </c>
      <c r="H25"/>
      <c r="I25"/>
      <c r="J25"/>
      <c r="K25"/>
      <c r="L25"/>
      <c r="M25"/>
    </row>
    <row r="26" spans="1:19" x14ac:dyDescent="0.2">
      <c r="A26" s="142" t="s">
        <v>125</v>
      </c>
      <c r="B26" s="135">
        <v>71536.91781302006</v>
      </c>
      <c r="C26" s="135">
        <v>215357.58429789118</v>
      </c>
      <c r="D26" s="133">
        <v>-66.782262140316661</v>
      </c>
      <c r="E26" s="135">
        <v>676060.61970532336</v>
      </c>
      <c r="F26" s="135">
        <v>2276520.2763444758</v>
      </c>
      <c r="G26" s="133">
        <v>-70.302894872919467</v>
      </c>
      <c r="H26"/>
      <c r="I26"/>
      <c r="J26"/>
      <c r="K26"/>
      <c r="L26"/>
      <c r="M26"/>
    </row>
    <row r="27" spans="1:19" x14ac:dyDescent="0.2">
      <c r="A27" s="141" t="s">
        <v>126</v>
      </c>
      <c r="B27" s="135">
        <v>1888.658109068318</v>
      </c>
      <c r="C27" s="135">
        <v>136634.75947091373</v>
      </c>
      <c r="D27" s="133">
        <v>-98.617732327863195</v>
      </c>
      <c r="E27" s="135">
        <v>297242.97001852927</v>
      </c>
      <c r="F27" s="135">
        <v>1576205.0991663542</v>
      </c>
      <c r="G27" s="133">
        <v>-81.141859636430596</v>
      </c>
      <c r="H27"/>
      <c r="I27"/>
      <c r="J27"/>
      <c r="K27"/>
      <c r="L27"/>
      <c r="M27"/>
    </row>
    <row r="28" spans="1:19" x14ac:dyDescent="0.2">
      <c r="A28" s="141" t="s">
        <v>127</v>
      </c>
      <c r="B28" s="135">
        <v>3833.475538214876</v>
      </c>
      <c r="C28" s="135">
        <v>64181.536214156993</v>
      </c>
      <c r="D28" s="133">
        <v>-94.027136518790115</v>
      </c>
      <c r="E28" s="135">
        <v>161200.88303528039</v>
      </c>
      <c r="F28" s="135">
        <v>540103.41621942073</v>
      </c>
      <c r="G28" s="133">
        <v>-70.153700533197252</v>
      </c>
      <c r="H28"/>
      <c r="I28"/>
      <c r="J28"/>
      <c r="K28"/>
      <c r="L28"/>
      <c r="M28"/>
    </row>
    <row r="29" spans="1:19" x14ac:dyDescent="0.2">
      <c r="A29" s="141" t="s">
        <v>128</v>
      </c>
      <c r="B29" s="135">
        <v>6546.7026854582946</v>
      </c>
      <c r="C29" s="135">
        <v>106434.43301209365</v>
      </c>
      <c r="D29" s="133">
        <v>-93.84907449573727</v>
      </c>
      <c r="E29" s="135">
        <v>245510.14976976346</v>
      </c>
      <c r="F29" s="135">
        <v>1255017.4692559186</v>
      </c>
      <c r="G29" s="133">
        <v>-80.437710567063036</v>
      </c>
      <c r="H29"/>
      <c r="I29"/>
      <c r="J29"/>
      <c r="K29"/>
      <c r="L29"/>
      <c r="M29"/>
    </row>
    <row r="30" spans="1:19" s="130" customFormat="1" x14ac:dyDescent="0.2">
      <c r="A30" s="140" t="s">
        <v>129</v>
      </c>
      <c r="B30" s="135">
        <v>0</v>
      </c>
      <c r="C30" s="135">
        <v>11312.756592547705</v>
      </c>
      <c r="D30" s="133" t="s">
        <v>300</v>
      </c>
      <c r="E30" s="135">
        <v>29791.648195653459</v>
      </c>
      <c r="F30" s="135">
        <v>143507.74840625987</v>
      </c>
      <c r="G30" s="133">
        <v>-79.240390483087026</v>
      </c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">
      <c r="A31" s="131" t="s">
        <v>7</v>
      </c>
      <c r="B31" s="134">
        <v>94279.968352461117</v>
      </c>
      <c r="C31" s="134">
        <v>284923.73741426592</v>
      </c>
      <c r="D31" s="132">
        <v>-66.910454984176198</v>
      </c>
      <c r="E31" s="134">
        <v>78420.639403090696</v>
      </c>
      <c r="F31" s="134">
        <v>247564.23471091068</v>
      </c>
      <c r="G31" s="132">
        <v>-68.323114405170358</v>
      </c>
      <c r="H31"/>
      <c r="I31"/>
      <c r="J31"/>
      <c r="K31"/>
      <c r="L31"/>
      <c r="M31"/>
    </row>
    <row r="32" spans="1:19" x14ac:dyDescent="0.2">
      <c r="A32" s="140" t="s">
        <v>122</v>
      </c>
      <c r="B32" s="135">
        <v>94279.968352423559</v>
      </c>
      <c r="C32" s="135">
        <v>283209.89593313588</v>
      </c>
      <c r="D32" s="133">
        <v>-66.710213976886436</v>
      </c>
      <c r="E32" s="135">
        <v>78033.477450289123</v>
      </c>
      <c r="F32" s="135">
        <v>245732.66283827188</v>
      </c>
      <c r="G32" s="133">
        <v>-68.244564418509327</v>
      </c>
      <c r="H32"/>
      <c r="I32"/>
      <c r="J32"/>
      <c r="K32"/>
      <c r="L32"/>
      <c r="M32"/>
    </row>
    <row r="33" spans="1:19" x14ac:dyDescent="0.2">
      <c r="A33" s="141" t="s">
        <v>123</v>
      </c>
      <c r="B33" s="135">
        <v>87855.117082004363</v>
      </c>
      <c r="C33" s="135">
        <v>197290.77949349914</v>
      </c>
      <c r="D33" s="133">
        <v>-55.469222987737623</v>
      </c>
      <c r="E33" s="135">
        <v>59931.732690243822</v>
      </c>
      <c r="F33" s="135">
        <v>169278.92416389388</v>
      </c>
      <c r="G33" s="133">
        <v>-64.595868631455502</v>
      </c>
      <c r="H33"/>
      <c r="I33"/>
      <c r="J33"/>
      <c r="K33"/>
      <c r="L33"/>
      <c r="M33"/>
    </row>
    <row r="34" spans="1:19" x14ac:dyDescent="0.2">
      <c r="A34" s="142" t="s">
        <v>124</v>
      </c>
      <c r="B34" s="135">
        <v>57577.480025070901</v>
      </c>
      <c r="C34" s="135">
        <v>124865.80705782741</v>
      </c>
      <c r="D34" s="133">
        <v>-53.888513291388229</v>
      </c>
      <c r="E34" s="135">
        <v>37906.957947887677</v>
      </c>
      <c r="F34" s="135">
        <v>108911.47540737491</v>
      </c>
      <c r="G34" s="133">
        <v>-65.194707163685322</v>
      </c>
      <c r="H34"/>
      <c r="I34"/>
      <c r="J34"/>
      <c r="K34"/>
      <c r="L34"/>
      <c r="M34"/>
    </row>
    <row r="35" spans="1:19" x14ac:dyDescent="0.2">
      <c r="A35" s="142" t="s">
        <v>125</v>
      </c>
      <c r="B35" s="135">
        <v>30277.637056966516</v>
      </c>
      <c r="C35" s="135">
        <v>72424.972435290416</v>
      </c>
      <c r="D35" s="133">
        <v>-58.19447900512673</v>
      </c>
      <c r="E35" s="135">
        <v>22024.77474236054</v>
      </c>
      <c r="F35" s="135">
        <v>60367.448756578888</v>
      </c>
      <c r="G35" s="133">
        <v>-63.515478629597943</v>
      </c>
      <c r="H35"/>
      <c r="I35"/>
      <c r="J35"/>
      <c r="K35"/>
      <c r="L35"/>
      <c r="M35"/>
    </row>
    <row r="36" spans="1:19" x14ac:dyDescent="0.2">
      <c r="A36" s="141" t="s">
        <v>126</v>
      </c>
      <c r="B36" s="135">
        <v>672.16505118932491</v>
      </c>
      <c r="C36" s="135">
        <v>26167.823225094391</v>
      </c>
      <c r="D36" s="133">
        <v>-97.431329899291228</v>
      </c>
      <c r="E36" s="135">
        <v>4878.4217426973255</v>
      </c>
      <c r="F36" s="135">
        <v>25497.991662172135</v>
      </c>
      <c r="G36" s="133">
        <v>-80.867427492594373</v>
      </c>
      <c r="H36"/>
      <c r="I36"/>
      <c r="J36"/>
      <c r="K36"/>
      <c r="L36"/>
      <c r="M36"/>
    </row>
    <row r="37" spans="1:19" x14ac:dyDescent="0.2">
      <c r="A37" s="141" t="s">
        <v>127</v>
      </c>
      <c r="B37" s="135">
        <v>2737.8547706179315</v>
      </c>
      <c r="C37" s="135">
        <v>26286.970222795178</v>
      </c>
      <c r="D37" s="133">
        <v>-89.584745798343263</v>
      </c>
      <c r="E37" s="135">
        <v>6077.9993486939647</v>
      </c>
      <c r="F37" s="135">
        <v>17957.515562788845</v>
      </c>
      <c r="G37" s="133">
        <v>-66.153450751903236</v>
      </c>
      <c r="H37"/>
      <c r="I37"/>
      <c r="J37"/>
      <c r="K37"/>
      <c r="L37"/>
      <c r="M37"/>
    </row>
    <row r="38" spans="1:19" x14ac:dyDescent="0.2">
      <c r="A38" s="141" t="s">
        <v>128</v>
      </c>
      <c r="B38" s="135">
        <v>3014.8314485788869</v>
      </c>
      <c r="C38" s="135">
        <v>33464.322992128495</v>
      </c>
      <c r="D38" s="133">
        <v>-90.990908588564494</v>
      </c>
      <c r="E38" s="135">
        <v>7145.3236686496093</v>
      </c>
      <c r="F38" s="135">
        <v>32998.231449357088</v>
      </c>
      <c r="G38" s="133">
        <v>-78.346343562031038</v>
      </c>
      <c r="H38"/>
      <c r="I38"/>
      <c r="J38"/>
      <c r="K38"/>
      <c r="L38"/>
      <c r="M38"/>
    </row>
    <row r="39" spans="1:19" s="130" customFormat="1" x14ac:dyDescent="0.2">
      <c r="A39" s="140" t="s">
        <v>129</v>
      </c>
      <c r="B39" s="135">
        <v>0</v>
      </c>
      <c r="C39" s="135">
        <v>1713.8414816650563</v>
      </c>
      <c r="D39" s="133" t="s">
        <v>300</v>
      </c>
      <c r="E39" s="135">
        <v>387.16195279364581</v>
      </c>
      <c r="F39" s="135">
        <v>1831.5718725575794</v>
      </c>
      <c r="G39" s="133">
        <v>-78.861765754623718</v>
      </c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A40" s="131" t="s">
        <v>132</v>
      </c>
      <c r="B40" s="136">
        <v>12.395089501230236</v>
      </c>
      <c r="C40" s="136">
        <v>9.2736828708546977</v>
      </c>
      <c r="D40" s="132">
        <v>33.658759673413961</v>
      </c>
      <c r="E40" s="136">
        <v>10.566972921321033</v>
      </c>
      <c r="F40" s="136">
        <v>8.6997008233264914</v>
      </c>
      <c r="G40" s="132">
        <v>21.463635772253564</v>
      </c>
      <c r="H40"/>
      <c r="I40"/>
      <c r="J40"/>
      <c r="K40"/>
      <c r="L40"/>
      <c r="M40"/>
    </row>
    <row r="41" spans="1:19" x14ac:dyDescent="0.2">
      <c r="A41" s="140" t="s">
        <v>122</v>
      </c>
      <c r="B41" s="137">
        <v>12.395089501230354</v>
      </c>
      <c r="C41" s="137">
        <v>9.3287038852967719</v>
      </c>
      <c r="D41" s="133">
        <v>32.870435739380667</v>
      </c>
      <c r="E41" s="137">
        <v>10.631410860385865</v>
      </c>
      <c r="F41" s="137">
        <v>8.7563191382832173</v>
      </c>
      <c r="G41" s="133">
        <v>21.414154652091423</v>
      </c>
      <c r="H41"/>
      <c r="I41"/>
      <c r="J41"/>
      <c r="K41"/>
      <c r="L41"/>
      <c r="M41"/>
    </row>
    <row r="42" spans="1:19" x14ac:dyDescent="0.2">
      <c r="A42" s="141" t="s">
        <v>123</v>
      </c>
      <c r="B42" s="137">
        <v>12.184387438283254</v>
      </c>
      <c r="C42" s="137">
        <v>9.6485739701402586</v>
      </c>
      <c r="D42" s="133">
        <v>26.28174356117967</v>
      </c>
      <c r="E42" s="137">
        <v>11.064605208461098</v>
      </c>
      <c r="F42" s="137">
        <v>8.9913059613656294</v>
      </c>
      <c r="G42" s="133">
        <v>23.058933329642461</v>
      </c>
      <c r="H42"/>
      <c r="I42"/>
      <c r="J42"/>
      <c r="K42"/>
      <c r="L42"/>
      <c r="M42"/>
    </row>
    <row r="43" spans="1:19" x14ac:dyDescent="0.2">
      <c r="A43" s="142" t="s">
        <v>124</v>
      </c>
      <c r="B43" s="137">
        <v>11.743737995731877</v>
      </c>
      <c r="C43" s="137">
        <v>9.2488784047017418</v>
      </c>
      <c r="D43" s="133">
        <v>26.974725819315061</v>
      </c>
      <c r="E43" s="137">
        <v>10.620079089484891</v>
      </c>
      <c r="F43" s="137">
        <v>8.6506922749124033</v>
      </c>
      <c r="G43" s="133">
        <v>22.765655649130466</v>
      </c>
      <c r="H43"/>
      <c r="I43"/>
      <c r="J43"/>
      <c r="K43"/>
      <c r="L43"/>
      <c r="M43"/>
    </row>
    <row r="44" spans="1:19" x14ac:dyDescent="0.2">
      <c r="A44" s="142" t="s">
        <v>125</v>
      </c>
      <c r="B44" s="137">
        <v>13.12059252006425</v>
      </c>
      <c r="C44" s="137">
        <v>10.425331212799957</v>
      </c>
      <c r="D44" s="133">
        <v>25.853004113242161</v>
      </c>
      <c r="E44" s="137">
        <v>11.923586910324047</v>
      </c>
      <c r="F44" s="137">
        <v>9.6788590135171564</v>
      </c>
      <c r="G44" s="133">
        <v>23.192071438089791</v>
      </c>
      <c r="H44"/>
      <c r="I44"/>
      <c r="J44"/>
      <c r="K44"/>
      <c r="L44"/>
      <c r="M44"/>
    </row>
    <row r="45" spans="1:19" x14ac:dyDescent="0.2">
      <c r="A45" s="141" t="s">
        <v>126</v>
      </c>
      <c r="B45" s="137">
        <v>11.032762619565963</v>
      </c>
      <c r="C45" s="137">
        <v>5.9370142935744816</v>
      </c>
      <c r="D45" s="133">
        <v>85.830150880831013</v>
      </c>
      <c r="E45" s="137">
        <v>6.0068783383368771</v>
      </c>
      <c r="F45" s="137">
        <v>5.9045405712842358</v>
      </c>
      <c r="G45" s="133">
        <v>1.733204570569713</v>
      </c>
      <c r="H45"/>
      <c r="I45"/>
      <c r="J45"/>
      <c r="K45"/>
      <c r="L45"/>
      <c r="M45"/>
    </row>
    <row r="46" spans="1:19" x14ac:dyDescent="0.2">
      <c r="A46" s="141" t="s">
        <v>127</v>
      </c>
      <c r="B46" s="137">
        <v>22.140091163508163</v>
      </c>
      <c r="C46" s="137">
        <v>12.696736865062805</v>
      </c>
      <c r="D46" s="133">
        <v>74.376230670971282</v>
      </c>
      <c r="E46" s="137">
        <v>13.799848485539171</v>
      </c>
      <c r="F46" s="137">
        <v>12.135626221914361</v>
      </c>
      <c r="G46" s="133">
        <v>13.713526052900171</v>
      </c>
      <c r="H46"/>
      <c r="I46"/>
      <c r="J46"/>
      <c r="K46"/>
      <c r="L46"/>
      <c r="M46"/>
    </row>
    <row r="47" spans="1:19" x14ac:dyDescent="0.2">
      <c r="A47" s="141" t="s">
        <v>128</v>
      </c>
      <c r="B47" s="137">
        <v>14.275854486799965</v>
      </c>
      <c r="C47" s="137">
        <v>9.7467894871775975</v>
      </c>
      <c r="D47" s="133">
        <v>46.467249606453343</v>
      </c>
      <c r="E47" s="137">
        <v>10.652058439043174</v>
      </c>
      <c r="F47" s="137">
        <v>9.5969616153281674</v>
      </c>
      <c r="G47" s="133">
        <v>10.994071519779936</v>
      </c>
      <c r="H47"/>
      <c r="I47"/>
      <c r="J47"/>
      <c r="K47"/>
      <c r="L47"/>
      <c r="M47"/>
    </row>
    <row r="48" spans="1:19" s="130" customFormat="1" x14ac:dyDescent="0.2">
      <c r="A48" s="140" t="s">
        <v>129</v>
      </c>
      <c r="B48" s="137">
        <v>0</v>
      </c>
      <c r="C48" s="137">
        <v>4.6963872595487128</v>
      </c>
      <c r="D48" s="133" t="s">
        <v>300</v>
      </c>
      <c r="E48" s="137">
        <v>4.7564093732534172</v>
      </c>
      <c r="F48" s="137">
        <v>4.6584504384458398</v>
      </c>
      <c r="G48" s="133">
        <v>2.1028223032948823</v>
      </c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">
      <c r="A49" s="131" t="s">
        <v>133</v>
      </c>
      <c r="B49" s="132" t="s">
        <v>300</v>
      </c>
      <c r="C49" s="132">
        <v>198.37808587662494</v>
      </c>
      <c r="D49" s="132" t="s">
        <v>300</v>
      </c>
      <c r="E49" s="132" t="s">
        <v>300</v>
      </c>
      <c r="F49" s="132">
        <v>196.05880930830605</v>
      </c>
      <c r="G49" s="132" t="s">
        <v>300</v>
      </c>
      <c r="H49"/>
      <c r="I49"/>
      <c r="J49"/>
      <c r="K49"/>
      <c r="L49"/>
      <c r="M49"/>
    </row>
    <row r="50" spans="1:19" x14ac:dyDescent="0.2">
      <c r="A50" s="140" t="s">
        <v>122</v>
      </c>
      <c r="B50" s="276">
        <f>B5*1000000/B14</f>
        <v>154.24104562594528</v>
      </c>
      <c r="C50" s="275">
        <v>199.08168886017924</v>
      </c>
      <c r="D50" s="275">
        <f>(B50/C50-1)*100</f>
        <v>-22.523740626756904</v>
      </c>
      <c r="E50" s="138" t="s">
        <v>300</v>
      </c>
      <c r="F50" s="133">
        <v>196.8694385118373</v>
      </c>
      <c r="G50" s="133" t="s">
        <v>300</v>
      </c>
      <c r="H50"/>
      <c r="I50"/>
      <c r="J50"/>
      <c r="K50"/>
      <c r="L50"/>
      <c r="M50"/>
    </row>
    <row r="51" spans="1:19" x14ac:dyDescent="0.2">
      <c r="A51" s="141" t="s">
        <v>123</v>
      </c>
      <c r="B51" s="138">
        <v>165.52070480636229</v>
      </c>
      <c r="C51" s="133">
        <v>193.90895911764173</v>
      </c>
      <c r="D51" s="133">
        <v>-14.639991076460113</v>
      </c>
      <c r="E51" s="138" t="s">
        <v>300</v>
      </c>
      <c r="F51" s="133">
        <v>188.32850920936463</v>
      </c>
      <c r="G51" s="133" t="s">
        <v>300</v>
      </c>
      <c r="H51"/>
      <c r="I51"/>
      <c r="J51"/>
      <c r="K51"/>
      <c r="L51"/>
      <c r="M51"/>
    </row>
    <row r="52" spans="1:19" x14ac:dyDescent="0.2">
      <c r="A52" s="142" t="s">
        <v>124</v>
      </c>
      <c r="B52" s="138">
        <v>157.09651653044256</v>
      </c>
      <c r="C52" s="133">
        <v>180.22728472397765</v>
      </c>
      <c r="D52" s="133">
        <v>-12.834221094192488</v>
      </c>
      <c r="E52" s="138" t="s">
        <v>300</v>
      </c>
      <c r="F52" s="133">
        <v>174.88130122934689</v>
      </c>
      <c r="G52" s="133" t="s">
        <v>300</v>
      </c>
      <c r="H52"/>
      <c r="I52"/>
      <c r="J52"/>
      <c r="K52"/>
      <c r="L52"/>
      <c r="M52"/>
    </row>
    <row r="53" spans="1:19" x14ac:dyDescent="0.2">
      <c r="A53" s="142" t="s">
        <v>125</v>
      </c>
      <c r="B53" s="138">
        <v>181.54056564529128</v>
      </c>
      <c r="C53" s="133">
        <v>217.49713951486132</v>
      </c>
      <c r="D53" s="133">
        <v>-16.531975523803688</v>
      </c>
      <c r="E53" s="138" t="s">
        <v>300</v>
      </c>
      <c r="F53" s="133">
        <v>212.5891876276107</v>
      </c>
      <c r="G53" s="133" t="s">
        <v>300</v>
      </c>
      <c r="H53"/>
      <c r="I53"/>
      <c r="J53"/>
      <c r="K53"/>
      <c r="L53"/>
      <c r="M53"/>
    </row>
    <row r="54" spans="1:19" x14ac:dyDescent="0.2">
      <c r="A54" s="141" t="s">
        <v>126</v>
      </c>
      <c r="B54" s="138" t="s">
        <v>300</v>
      </c>
      <c r="C54" s="133">
        <v>259.96871412113939</v>
      </c>
      <c r="D54" s="133" t="s">
        <v>300</v>
      </c>
      <c r="E54" s="138" t="s">
        <v>300</v>
      </c>
      <c r="F54" s="133">
        <v>241.5773167500964</v>
      </c>
      <c r="G54" s="133" t="s">
        <v>300</v>
      </c>
      <c r="H54"/>
      <c r="I54"/>
      <c r="J54"/>
      <c r="K54"/>
      <c r="L54"/>
      <c r="M54"/>
    </row>
    <row r="55" spans="1:19" x14ac:dyDescent="0.2">
      <c r="A55" s="141" t="s">
        <v>127</v>
      </c>
      <c r="B55" s="138" t="s">
        <v>300</v>
      </c>
      <c r="C55" s="133">
        <v>159.01210361417981</v>
      </c>
      <c r="D55" s="133" t="s">
        <v>300</v>
      </c>
      <c r="E55" s="138" t="s">
        <v>300</v>
      </c>
      <c r="F55" s="133">
        <v>165.00358982577353</v>
      </c>
      <c r="G55" s="133" t="s">
        <v>300</v>
      </c>
      <c r="H55"/>
      <c r="I55"/>
      <c r="J55"/>
      <c r="K55"/>
      <c r="L55"/>
      <c r="M55"/>
    </row>
    <row r="56" spans="1:19" x14ac:dyDescent="0.2">
      <c r="A56" s="141" t="s">
        <v>128</v>
      </c>
      <c r="B56" s="138" t="s">
        <v>300</v>
      </c>
      <c r="C56" s="133">
        <v>213.44202609443821</v>
      </c>
      <c r="D56" s="133" t="s">
        <v>300</v>
      </c>
      <c r="E56" s="138" t="s">
        <v>300</v>
      </c>
      <c r="F56" s="133">
        <v>223.47903703470726</v>
      </c>
      <c r="G56" s="133" t="s">
        <v>300</v>
      </c>
      <c r="H56"/>
      <c r="I56"/>
      <c r="J56"/>
      <c r="K56"/>
      <c r="L56"/>
      <c r="M56"/>
    </row>
    <row r="57" spans="1:19" s="130" customFormat="1" x14ac:dyDescent="0.2">
      <c r="A57" s="140" t="s">
        <v>129</v>
      </c>
      <c r="B57" s="138">
        <v>0</v>
      </c>
      <c r="C57" s="133">
        <v>82.108681740614486</v>
      </c>
      <c r="D57" s="133" t="s">
        <v>300</v>
      </c>
      <c r="E57" s="138">
        <v>88.305247013596656</v>
      </c>
      <c r="F57" s="133">
        <v>87.300820759316139</v>
      </c>
      <c r="G57" s="133">
        <v>1.1505347206868466</v>
      </c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">
      <c r="A58" s="131" t="s">
        <v>134</v>
      </c>
      <c r="B58" s="132" t="s">
        <v>300</v>
      </c>
      <c r="C58" s="132">
        <v>1839.6954569469988</v>
      </c>
      <c r="D58" s="132" t="s">
        <v>300</v>
      </c>
      <c r="E58" s="132" t="s">
        <v>300</v>
      </c>
      <c r="F58" s="132">
        <v>1705.652984759882</v>
      </c>
      <c r="G58" s="132" t="s">
        <v>300</v>
      </c>
      <c r="H58"/>
      <c r="I58"/>
      <c r="J58"/>
      <c r="K58"/>
      <c r="L58"/>
      <c r="M58"/>
    </row>
    <row r="59" spans="1:19" x14ac:dyDescent="0.2">
      <c r="A59" s="140" t="s">
        <v>122</v>
      </c>
      <c r="B59" s="275">
        <f>B5*1000000/B23</f>
        <v>1911.8315652969463</v>
      </c>
      <c r="C59" s="275">
        <v>1857.1741243613974</v>
      </c>
      <c r="D59" s="275">
        <f>(B59/C59-1)*100</f>
        <v>2.9430434238008507</v>
      </c>
      <c r="E59" s="133" t="s">
        <v>300</v>
      </c>
      <c r="F59" s="133">
        <v>1723.8516321842721</v>
      </c>
      <c r="G59" s="133" t="s">
        <v>300</v>
      </c>
      <c r="H59"/>
      <c r="I59"/>
      <c r="J59"/>
      <c r="K59"/>
      <c r="L59"/>
      <c r="M59"/>
    </row>
    <row r="60" spans="1:19" x14ac:dyDescent="0.2">
      <c r="A60" s="141" t="s">
        <v>123</v>
      </c>
      <c r="B60" s="133">
        <v>2016.7683964184309</v>
      </c>
      <c r="C60" s="133">
        <v>1870.9449355194699</v>
      </c>
      <c r="D60" s="133">
        <v>7.7941075726246867</v>
      </c>
      <c r="E60" s="133" t="s">
        <v>300</v>
      </c>
      <c r="F60" s="133">
        <v>1693.3192475492619</v>
      </c>
      <c r="G60" s="133" t="s">
        <v>300</v>
      </c>
      <c r="H60"/>
      <c r="I60"/>
      <c r="J60"/>
      <c r="K60"/>
      <c r="L60"/>
      <c r="M60"/>
    </row>
    <row r="61" spans="1:19" x14ac:dyDescent="0.2">
      <c r="A61" s="142" t="s">
        <v>124</v>
      </c>
      <c r="B61" s="133">
        <v>1844.9003301756788</v>
      </c>
      <c r="C61" s="133">
        <v>1666.9002416216288</v>
      </c>
      <c r="D61" s="133">
        <v>10.678508773919448</v>
      </c>
      <c r="E61" s="133" t="s">
        <v>300</v>
      </c>
      <c r="F61" s="133">
        <v>1512.8443215713401</v>
      </c>
      <c r="G61" s="133" t="s">
        <v>300</v>
      </c>
      <c r="H61"/>
      <c r="I61"/>
      <c r="J61"/>
      <c r="K61"/>
      <c r="L61"/>
      <c r="M61"/>
    </row>
    <row r="62" spans="1:19" x14ac:dyDescent="0.2">
      <c r="A62" s="142" t="s">
        <v>125</v>
      </c>
      <c r="B62" s="133">
        <v>2381.9197876938415</v>
      </c>
      <c r="C62" s="133">
        <v>2267.4797172789908</v>
      </c>
      <c r="D62" s="133">
        <v>5.0470162772693117</v>
      </c>
      <c r="E62" s="133" t="s">
        <v>300</v>
      </c>
      <c r="F62" s="133">
        <v>2057.6207748457896</v>
      </c>
      <c r="G62" s="133" t="s">
        <v>300</v>
      </c>
      <c r="H62"/>
      <c r="I62"/>
      <c r="J62"/>
      <c r="K62"/>
      <c r="L62"/>
      <c r="M62"/>
    </row>
    <row r="63" spans="1:19" x14ac:dyDescent="0.2">
      <c r="A63" s="141" t="s">
        <v>126</v>
      </c>
      <c r="B63" s="133" t="s">
        <v>300</v>
      </c>
      <c r="C63" s="133">
        <v>1543.437971619383</v>
      </c>
      <c r="D63" s="133" t="s">
        <v>300</v>
      </c>
      <c r="E63" s="133" t="s">
        <v>300</v>
      </c>
      <c r="F63" s="133">
        <v>1426.4030678529271</v>
      </c>
      <c r="G63" s="133" t="s">
        <v>300</v>
      </c>
      <c r="H63"/>
      <c r="I63"/>
      <c r="J63"/>
      <c r="K63"/>
      <c r="L63"/>
      <c r="M63"/>
    </row>
    <row r="64" spans="1:19" x14ac:dyDescent="0.2">
      <c r="A64" s="141" t="s">
        <v>127</v>
      </c>
      <c r="B64" s="133" t="s">
        <v>300</v>
      </c>
      <c r="C64" s="133">
        <v>2018.9348379493431</v>
      </c>
      <c r="D64" s="133" t="s">
        <v>300</v>
      </c>
      <c r="E64" s="133" t="s">
        <v>300</v>
      </c>
      <c r="F64" s="133">
        <v>2002.4218913996588</v>
      </c>
      <c r="G64" s="133" t="s">
        <v>300</v>
      </c>
      <c r="H64"/>
      <c r="I64"/>
      <c r="J64"/>
      <c r="K64"/>
      <c r="L64"/>
      <c r="M64"/>
    </row>
    <row r="65" spans="1:14" ht="12.75" customHeight="1" x14ac:dyDescent="0.2">
      <c r="A65" s="141" t="s">
        <v>128</v>
      </c>
      <c r="B65" s="133" t="s">
        <v>300</v>
      </c>
      <c r="C65" s="133">
        <v>2080.3744960591566</v>
      </c>
      <c r="D65" s="133" t="s">
        <v>300</v>
      </c>
      <c r="E65" s="133" t="s">
        <v>300</v>
      </c>
      <c r="F65" s="133">
        <v>2144.7197402525876</v>
      </c>
      <c r="G65" s="133" t="s">
        <v>300</v>
      </c>
      <c r="H65"/>
      <c r="I65"/>
      <c r="J65"/>
      <c r="K65"/>
      <c r="L65"/>
      <c r="M65"/>
    </row>
    <row r="66" spans="1:14" x14ac:dyDescent="0.2">
      <c r="A66" s="143" t="s">
        <v>129</v>
      </c>
      <c r="B66" s="139">
        <v>0</v>
      </c>
      <c r="C66" s="139">
        <v>385.6141668249619</v>
      </c>
      <c r="D66" s="139" t="s">
        <v>300</v>
      </c>
      <c r="E66" s="139">
        <v>420.01590460292948</v>
      </c>
      <c r="F66" s="139">
        <v>406.68654674291793</v>
      </c>
      <c r="G66" s="139">
        <v>3.2775507246954882</v>
      </c>
      <c r="H66"/>
      <c r="I66"/>
      <c r="J66"/>
      <c r="K66"/>
      <c r="L66"/>
      <c r="M66"/>
    </row>
    <row r="67" spans="1:14" x14ac:dyDescent="0.2">
      <c r="A67" s="144" t="s">
        <v>135</v>
      </c>
      <c r="B67" s="144"/>
      <c r="C67" s="144"/>
      <c r="D67" s="144"/>
      <c r="E67" s="145"/>
      <c r="F67" s="144"/>
      <c r="G67" s="144"/>
      <c r="H67"/>
      <c r="I67"/>
      <c r="J67"/>
      <c r="K67"/>
      <c r="L67"/>
      <c r="M67"/>
    </row>
    <row r="68" spans="1:14" x14ac:dyDescent="0.2">
      <c r="A68" s="146" t="s">
        <v>304</v>
      </c>
      <c r="B68" s="144"/>
      <c r="C68" s="144"/>
      <c r="D68" s="144"/>
      <c r="E68" s="145"/>
      <c r="F68" s="144"/>
      <c r="G68" s="144"/>
      <c r="H68"/>
      <c r="I68"/>
      <c r="J68"/>
      <c r="K68"/>
      <c r="L68"/>
      <c r="M68"/>
    </row>
    <row r="69" spans="1:14" x14ac:dyDescent="0.2">
      <c r="A69" s="144" t="s">
        <v>136</v>
      </c>
      <c r="B69" s="144"/>
      <c r="C69" s="144"/>
      <c r="D69" s="144"/>
      <c r="E69" s="145"/>
      <c r="F69" s="144"/>
      <c r="G69" s="144"/>
      <c r="H69"/>
      <c r="I69"/>
      <c r="J69"/>
      <c r="K69"/>
      <c r="L69"/>
      <c r="M69"/>
    </row>
    <row r="70" spans="1:14" x14ac:dyDescent="0.2">
      <c r="A70" s="147" t="s">
        <v>301</v>
      </c>
      <c r="B70" s="147"/>
      <c r="C70" s="147"/>
      <c r="D70" s="147"/>
      <c r="E70" s="147"/>
      <c r="F70" s="147"/>
      <c r="G70" s="147"/>
      <c r="H70"/>
      <c r="I70"/>
      <c r="J70"/>
      <c r="K70"/>
      <c r="L70"/>
      <c r="M70"/>
    </row>
    <row r="71" spans="1:14" x14ac:dyDescent="0.2">
      <c r="A71" s="144"/>
      <c r="B71"/>
      <c r="C71"/>
      <c r="D71"/>
      <c r="E71"/>
      <c r="F71"/>
      <c r="G71"/>
      <c r="H71"/>
      <c r="I71"/>
      <c r="J71"/>
      <c r="K71"/>
      <c r="L71"/>
      <c r="M71"/>
    </row>
    <row r="72" spans="1:14" x14ac:dyDescent="0.2">
      <c r="A72" s="148" t="s">
        <v>137</v>
      </c>
      <c r="B72" s="149" t="s">
        <v>138</v>
      </c>
      <c r="C72" s="150" t="s">
        <v>139</v>
      </c>
      <c r="D72" s="150" t="s">
        <v>140</v>
      </c>
      <c r="E72" s="150" t="s">
        <v>141</v>
      </c>
      <c r="F72" s="150" t="s">
        <v>142</v>
      </c>
      <c r="G72" s="150" t="s">
        <v>143</v>
      </c>
      <c r="H72" s="150" t="s">
        <v>144</v>
      </c>
      <c r="I72" s="150" t="s">
        <v>145</v>
      </c>
      <c r="J72" s="150" t="s">
        <v>146</v>
      </c>
      <c r="K72" s="150" t="s">
        <v>147</v>
      </c>
      <c r="L72" s="150" t="s">
        <v>148</v>
      </c>
      <c r="M72" s="150" t="s">
        <v>149</v>
      </c>
      <c r="N72" s="150" t="s">
        <v>150</v>
      </c>
    </row>
    <row r="73" spans="1:14" x14ac:dyDescent="0.2">
      <c r="A73" s="151" t="s">
        <v>151</v>
      </c>
      <c r="B73" s="152" t="s">
        <v>152</v>
      </c>
      <c r="C73" s="153">
        <v>1713.0078623618169</v>
      </c>
      <c r="D73" s="153">
        <v>1458.6784109531911</v>
      </c>
      <c r="E73" s="153">
        <v>720.24260795046484</v>
      </c>
      <c r="F73" s="153" t="s">
        <v>300</v>
      </c>
      <c r="G73" s="153" t="s">
        <v>300</v>
      </c>
      <c r="H73" s="153" t="s">
        <v>300</v>
      </c>
      <c r="I73" s="153" t="s">
        <v>300</v>
      </c>
      <c r="J73" s="153" t="s">
        <v>300</v>
      </c>
      <c r="K73" s="153" t="s">
        <v>300</v>
      </c>
      <c r="L73" s="153" t="s">
        <v>300</v>
      </c>
      <c r="M73" s="153" t="s">
        <v>300</v>
      </c>
      <c r="N73" s="153" t="s">
        <v>300</v>
      </c>
    </row>
    <row r="74" spans="1:14" x14ac:dyDescent="0.2">
      <c r="A74" s="151"/>
      <c r="B74" s="152" t="s">
        <v>122</v>
      </c>
      <c r="C74" s="153">
        <v>1708.0409741218707</v>
      </c>
      <c r="D74" s="153">
        <v>1452.5799646267537</v>
      </c>
      <c r="E74" s="153">
        <v>718.79497645033882</v>
      </c>
      <c r="F74" s="153" t="s">
        <v>300</v>
      </c>
      <c r="G74" s="153" t="s">
        <v>300</v>
      </c>
      <c r="H74" s="153" t="s">
        <v>300</v>
      </c>
      <c r="I74" s="153" t="s">
        <v>300</v>
      </c>
      <c r="J74" s="153" t="s">
        <v>300</v>
      </c>
      <c r="K74" s="153" t="s">
        <v>300</v>
      </c>
      <c r="L74" s="153" t="s">
        <v>300</v>
      </c>
      <c r="M74" s="153" t="s">
        <v>300</v>
      </c>
      <c r="N74" s="153" t="s">
        <v>300</v>
      </c>
    </row>
    <row r="75" spans="1:14" x14ac:dyDescent="0.2">
      <c r="B75" s="154" t="s">
        <v>123</v>
      </c>
      <c r="C75" s="153">
        <v>1129.0515157417935</v>
      </c>
      <c r="D75" s="153">
        <v>991.2397419708459</v>
      </c>
      <c r="E75" s="153">
        <v>547.3371833084035</v>
      </c>
      <c r="F75" s="153" t="s">
        <v>300</v>
      </c>
      <c r="G75" s="153" t="s">
        <v>300</v>
      </c>
      <c r="H75" s="153" t="s">
        <v>300</v>
      </c>
      <c r="I75" s="153" t="s">
        <v>300</v>
      </c>
      <c r="J75" s="153" t="s">
        <v>300</v>
      </c>
      <c r="K75" s="153" t="s">
        <v>300</v>
      </c>
      <c r="L75" s="153" t="s">
        <v>300</v>
      </c>
      <c r="M75" s="153">
        <v>338.40342243269697</v>
      </c>
      <c r="N75" s="153">
        <v>450.79706790802402</v>
      </c>
    </row>
    <row r="76" spans="1:14" x14ac:dyDescent="0.2">
      <c r="A76" s="155"/>
      <c r="B76" s="156" t="s">
        <v>124</v>
      </c>
      <c r="C76" s="153">
        <v>621.65521331781088</v>
      </c>
      <c r="D76" s="153">
        <v>572.91958952049481</v>
      </c>
      <c r="E76" s="153">
        <v>316.79444275584575</v>
      </c>
      <c r="F76" s="153" t="s">
        <v>300</v>
      </c>
      <c r="G76" s="153" t="s">
        <v>300</v>
      </c>
      <c r="H76" s="153" t="s">
        <v>300</v>
      </c>
      <c r="I76" s="153" t="s">
        <v>300</v>
      </c>
      <c r="J76" s="153" t="s">
        <v>300</v>
      </c>
      <c r="K76" s="153" t="s">
        <v>300</v>
      </c>
      <c r="L76" s="153" t="s">
        <v>300</v>
      </c>
      <c r="M76" s="153">
        <v>251.92107473220167</v>
      </c>
      <c r="N76" s="153">
        <v>280.40186781873308</v>
      </c>
    </row>
    <row r="77" spans="1:14" x14ac:dyDescent="0.2">
      <c r="A77" s="155"/>
      <c r="B77" s="156" t="s">
        <v>125</v>
      </c>
      <c r="C77" s="153">
        <v>507.39630242468655</v>
      </c>
      <c r="D77" s="153">
        <v>418.3201524501232</v>
      </c>
      <c r="E77" s="153">
        <v>230.54274055241771</v>
      </c>
      <c r="F77" s="153" t="s">
        <v>300</v>
      </c>
      <c r="G77" s="153" t="s">
        <v>300</v>
      </c>
      <c r="H77" s="153" t="s">
        <v>300</v>
      </c>
      <c r="I77" s="153" t="s">
        <v>300</v>
      </c>
      <c r="J77" s="153" t="s">
        <v>300</v>
      </c>
      <c r="K77" s="153" t="s">
        <v>300</v>
      </c>
      <c r="L77" s="153" t="s">
        <v>300</v>
      </c>
      <c r="M77" s="153">
        <v>86.482347700290489</v>
      </c>
      <c r="N77" s="153">
        <v>170.39520008946056</v>
      </c>
    </row>
    <row r="78" spans="1:14" x14ac:dyDescent="0.2">
      <c r="A78" s="155"/>
      <c r="B78" s="154" t="s">
        <v>126</v>
      </c>
      <c r="C78" s="153">
        <v>184.36861220690224</v>
      </c>
      <c r="D78" s="153">
        <v>163.89148753512649</v>
      </c>
      <c r="E78" s="153">
        <v>67.484030384681674</v>
      </c>
      <c r="F78" s="153" t="s">
        <v>300</v>
      </c>
      <c r="G78" s="153" t="s">
        <v>300</v>
      </c>
      <c r="H78" s="153" t="s">
        <v>300</v>
      </c>
      <c r="I78" s="153" t="s">
        <v>300</v>
      </c>
      <c r="J78" s="153" t="s">
        <v>300</v>
      </c>
      <c r="K78" s="153" t="s">
        <v>300</v>
      </c>
      <c r="L78" s="153" t="s">
        <v>300</v>
      </c>
      <c r="M78" s="153" t="s">
        <v>300</v>
      </c>
      <c r="N78" s="153" t="s">
        <v>300</v>
      </c>
    </row>
    <row r="79" spans="1:14" x14ac:dyDescent="0.2">
      <c r="A79" s="155"/>
      <c r="B79" s="154" t="s">
        <v>127</v>
      </c>
      <c r="C79" s="153">
        <v>160.3872315667773</v>
      </c>
      <c r="D79" s="153">
        <v>144.67230456670114</v>
      </c>
      <c r="E79" s="153">
        <v>56.465750804620228</v>
      </c>
      <c r="F79" s="153" t="s">
        <v>300</v>
      </c>
      <c r="G79" s="153" t="s">
        <v>300</v>
      </c>
      <c r="H79" s="153" t="s">
        <v>300</v>
      </c>
      <c r="I79" s="153" t="s">
        <v>300</v>
      </c>
      <c r="J79" s="153" t="s">
        <v>300</v>
      </c>
      <c r="K79" s="153" t="s">
        <v>300</v>
      </c>
      <c r="L79" s="153" t="s">
        <v>300</v>
      </c>
      <c r="M79" s="153" t="s">
        <v>300</v>
      </c>
      <c r="N79" s="153" t="s">
        <v>300</v>
      </c>
    </row>
    <row r="80" spans="1:14" x14ac:dyDescent="0.2">
      <c r="A80" s="155"/>
      <c r="B80" s="154" t="s">
        <v>153</v>
      </c>
      <c r="C80" s="153">
        <v>234.23361460569367</v>
      </c>
      <c r="D80" s="153">
        <v>152.77643055430798</v>
      </c>
      <c r="E80" s="153">
        <v>47.508011952773501</v>
      </c>
      <c r="F80" s="153" t="s">
        <v>300</v>
      </c>
      <c r="G80" s="153" t="s">
        <v>300</v>
      </c>
      <c r="H80" s="153" t="s">
        <v>300</v>
      </c>
      <c r="I80" s="153" t="s">
        <v>300</v>
      </c>
      <c r="J80" s="153" t="s">
        <v>300</v>
      </c>
      <c r="K80" s="153" t="s">
        <v>300</v>
      </c>
      <c r="L80" s="153" t="s">
        <v>300</v>
      </c>
      <c r="M80" s="153" t="s">
        <v>300</v>
      </c>
      <c r="N80" s="153" t="s">
        <v>300</v>
      </c>
    </row>
    <row r="81" spans="1:14" ht="33.75" x14ac:dyDescent="0.2">
      <c r="A81" s="157"/>
      <c r="B81" s="158" t="s">
        <v>129</v>
      </c>
      <c r="C81" s="159">
        <v>4.9668882399462264</v>
      </c>
      <c r="D81" s="159">
        <v>6.0984463264375064</v>
      </c>
      <c r="E81" s="159">
        <v>1.4476315001258844</v>
      </c>
      <c r="F81" s="159">
        <v>0</v>
      </c>
      <c r="G81" s="159">
        <v>0</v>
      </c>
      <c r="H81" s="159">
        <v>0</v>
      </c>
      <c r="I81" s="159">
        <v>0</v>
      </c>
      <c r="J81" s="159">
        <v>0</v>
      </c>
      <c r="K81" s="159">
        <v>0</v>
      </c>
      <c r="L81" s="159">
        <v>0</v>
      </c>
      <c r="M81" s="159">
        <v>0</v>
      </c>
      <c r="N81" s="159">
        <v>0</v>
      </c>
    </row>
    <row r="82" spans="1:14" x14ac:dyDescent="0.2">
      <c r="A82" s="151" t="s">
        <v>154</v>
      </c>
      <c r="B82" s="160" t="s">
        <v>155</v>
      </c>
      <c r="C82" s="161">
        <v>8352039.4852684205</v>
      </c>
      <c r="D82" s="162">
        <v>7251493.5338915046</v>
      </c>
      <c r="E82" s="162">
        <v>3960572.9329749248</v>
      </c>
      <c r="F82" s="162">
        <v>123354.69487213221</v>
      </c>
      <c r="G82" s="162">
        <v>258020.61155955272</v>
      </c>
      <c r="H82" s="162">
        <v>456700.12125696905</v>
      </c>
      <c r="I82" s="162">
        <v>557075.51228466141</v>
      </c>
      <c r="J82" s="162">
        <v>679441.0541850382</v>
      </c>
      <c r="K82" s="162">
        <v>627286.7190010217</v>
      </c>
      <c r="L82" s="162">
        <v>1221081.8561286279</v>
      </c>
      <c r="M82" s="162">
        <v>2292208.4811820453</v>
      </c>
      <c r="N82" s="162">
        <v>2922679.0189262945</v>
      </c>
    </row>
    <row r="83" spans="1:14" x14ac:dyDescent="0.2">
      <c r="A83" s="151"/>
      <c r="B83" s="152" t="s">
        <v>122</v>
      </c>
      <c r="C83" s="161">
        <v>8305016.7460981859</v>
      </c>
      <c r="D83" s="161">
        <v>7177303.6364890635</v>
      </c>
      <c r="E83" s="161">
        <v>3940084.294822121</v>
      </c>
      <c r="F83" s="161">
        <v>123354.69487213359</v>
      </c>
      <c r="G83" s="161">
        <v>258020.61155956014</v>
      </c>
      <c r="H83" s="161">
        <v>456700.12125690398</v>
      </c>
      <c r="I83" s="161">
        <v>557075.51228461694</v>
      </c>
      <c r="J83" s="161">
        <v>679441.05418508733</v>
      </c>
      <c r="K83" s="161">
        <v>627286.71900098363</v>
      </c>
      <c r="L83" s="161">
        <v>1221081.8561285047</v>
      </c>
      <c r="M83" s="161">
        <v>2292208.4811835308</v>
      </c>
      <c r="N83" s="161">
        <v>2922679.0189251304</v>
      </c>
    </row>
    <row r="84" spans="1:14" x14ac:dyDescent="0.2">
      <c r="B84" s="154" t="s">
        <v>123</v>
      </c>
      <c r="C84" s="161">
        <v>5588752.8128002696</v>
      </c>
      <c r="D84" s="161">
        <v>4960738.9838779308</v>
      </c>
      <c r="E84" s="161">
        <v>2929314.9387200465</v>
      </c>
      <c r="F84" s="161">
        <v>113567.05702442939</v>
      </c>
      <c r="G84" s="161">
        <v>239810.59369972351</v>
      </c>
      <c r="H84" s="161">
        <v>423609.10252975294</v>
      </c>
      <c r="I84" s="161">
        <v>502529.84997277928</v>
      </c>
      <c r="J84" s="161">
        <v>610112.45466576354</v>
      </c>
      <c r="K84" s="161">
        <v>538345.69973114482</v>
      </c>
      <c r="L84" s="161">
        <v>1145062.6994407906</v>
      </c>
      <c r="M84" s="161">
        <v>2159661.3426244748</v>
      </c>
      <c r="N84" s="161">
        <v>2723508.6295421352</v>
      </c>
    </row>
    <row r="85" spans="1:14" x14ac:dyDescent="0.2">
      <c r="A85" s="155"/>
      <c r="B85" s="156" t="s">
        <v>124</v>
      </c>
      <c r="C85" s="161">
        <v>3337397.6926113879</v>
      </c>
      <c r="D85" s="161">
        <v>3051763.5941310595</v>
      </c>
      <c r="E85" s="161">
        <v>1784140.9131894102</v>
      </c>
      <c r="F85" s="161">
        <v>74337.64600674175</v>
      </c>
      <c r="G85" s="161">
        <v>149743.98155820437</v>
      </c>
      <c r="H85" s="161">
        <v>258912.45672042776</v>
      </c>
      <c r="I85" s="161">
        <v>295891.1266084672</v>
      </c>
      <c r="J85" s="161">
        <v>380804.31624136388</v>
      </c>
      <c r="K85" s="161">
        <v>323023.83784489665</v>
      </c>
      <c r="L85" s="161">
        <v>815366.63992739154</v>
      </c>
      <c r="M85" s="161">
        <v>1617662.5233103426</v>
      </c>
      <c r="N85" s="161">
        <v>1784901.8807771979</v>
      </c>
    </row>
    <row r="86" spans="1:14" x14ac:dyDescent="0.2">
      <c r="A86" s="155"/>
      <c r="B86" s="156" t="s">
        <v>125</v>
      </c>
      <c r="C86" s="161">
        <v>2251355.1201923657</v>
      </c>
      <c r="D86" s="161">
        <v>1908975.3897457304</v>
      </c>
      <c r="E86" s="161">
        <v>1145174.0255298866</v>
      </c>
      <c r="F86" s="161">
        <v>39229.411017685008</v>
      </c>
      <c r="G86" s="161">
        <v>90066.612141516249</v>
      </c>
      <c r="H86" s="161">
        <v>164696.64580938325</v>
      </c>
      <c r="I86" s="161">
        <v>206638.72336434628</v>
      </c>
      <c r="J86" s="161">
        <v>229308.13842439317</v>
      </c>
      <c r="K86" s="161">
        <v>215321.86188627611</v>
      </c>
      <c r="L86" s="161">
        <v>329696.05951358692</v>
      </c>
      <c r="M86" s="161">
        <v>541998.8193128251</v>
      </c>
      <c r="N86" s="161">
        <v>938606.74876596197</v>
      </c>
    </row>
    <row r="87" spans="1:14" x14ac:dyDescent="0.2">
      <c r="A87" s="155"/>
      <c r="B87" s="154" t="s">
        <v>126</v>
      </c>
      <c r="C87" s="161">
        <v>768565.02653819136</v>
      </c>
      <c r="D87" s="161">
        <v>678462.96842625504</v>
      </c>
      <c r="E87" s="161">
        <v>282294.90349023259</v>
      </c>
      <c r="F87" s="161">
        <v>558.86987433869069</v>
      </c>
      <c r="G87" s="161">
        <v>574.8407728516969</v>
      </c>
      <c r="H87" s="161">
        <v>2147.4730821000535</v>
      </c>
      <c r="I87" s="161">
        <v>2178.4124051528961</v>
      </c>
      <c r="J87" s="161">
        <v>7517.6510226274713</v>
      </c>
      <c r="K87" s="161">
        <v>1778.6729399903334</v>
      </c>
      <c r="L87" s="161">
        <v>5765.8598241667423</v>
      </c>
      <c r="M87" s="161">
        <v>14820.562864445343</v>
      </c>
      <c r="N87" s="161">
        <v>20837.116586869073</v>
      </c>
    </row>
    <row r="88" spans="1:14" x14ac:dyDescent="0.2">
      <c r="A88" s="155"/>
      <c r="B88" s="154" t="s">
        <v>127</v>
      </c>
      <c r="C88" s="161">
        <v>913550.11075867398</v>
      </c>
      <c r="D88" s="161">
        <v>789463.58869106066</v>
      </c>
      <c r="E88" s="161">
        <v>350419.09726948547</v>
      </c>
      <c r="F88" s="161">
        <v>285.42970863487187</v>
      </c>
      <c r="G88" s="161">
        <v>561.74257209631151</v>
      </c>
      <c r="H88" s="161">
        <v>2889.6984752874691</v>
      </c>
      <c r="I88" s="161">
        <v>3318.9707773152481</v>
      </c>
      <c r="J88" s="161">
        <v>6470.7949828487317</v>
      </c>
      <c r="K88" s="161">
        <v>10384.947435388996</v>
      </c>
      <c r="L88" s="161">
        <v>18975.982734266632</v>
      </c>
      <c r="M88" s="161">
        <v>43353.900327776901</v>
      </c>
      <c r="N88" s="161">
        <v>84873.497889155871</v>
      </c>
    </row>
    <row r="89" spans="1:14" x14ac:dyDescent="0.2">
      <c r="A89" s="155"/>
      <c r="B89" s="154" t="s">
        <v>153</v>
      </c>
      <c r="C89" s="161">
        <v>1034148.7960034953</v>
      </c>
      <c r="D89" s="161">
        <v>748638.09549403226</v>
      </c>
      <c r="E89" s="161">
        <v>378055.35534110758</v>
      </c>
      <c r="F89" s="161">
        <v>8943.3382647318904</v>
      </c>
      <c r="G89" s="161">
        <v>17073.434514884069</v>
      </c>
      <c r="H89" s="161">
        <v>28053.847169770597</v>
      </c>
      <c r="I89" s="161">
        <v>49048.279129379836</v>
      </c>
      <c r="J89" s="161">
        <v>55340.153513805039</v>
      </c>
      <c r="K89" s="161">
        <v>76777.398894469472</v>
      </c>
      <c r="L89" s="161">
        <v>51277.31412921616</v>
      </c>
      <c r="M89" s="161">
        <v>74372.675366655239</v>
      </c>
      <c r="N89" s="161">
        <v>93459.774907109429</v>
      </c>
    </row>
    <row r="90" spans="1:14" ht="33.75" x14ac:dyDescent="0.2">
      <c r="A90" s="157"/>
      <c r="B90" s="158" t="s">
        <v>129</v>
      </c>
      <c r="C90" s="159">
        <v>47022.739164305283</v>
      </c>
      <c r="D90" s="163">
        <v>74189.897403366747</v>
      </c>
      <c r="E90" s="163">
        <v>20488.638154802338</v>
      </c>
      <c r="F90" s="163">
        <v>0</v>
      </c>
      <c r="G90" s="163">
        <v>0</v>
      </c>
      <c r="H90" s="163">
        <v>0</v>
      </c>
      <c r="I90" s="163">
        <v>0</v>
      </c>
      <c r="J90" s="163">
        <v>0</v>
      </c>
      <c r="K90" s="163">
        <v>0</v>
      </c>
      <c r="L90" s="163">
        <v>0</v>
      </c>
      <c r="M90" s="163">
        <v>0</v>
      </c>
      <c r="N90" s="163">
        <v>0</v>
      </c>
    </row>
    <row r="91" spans="1:14" x14ac:dyDescent="0.2">
      <c r="A91" s="151" t="s">
        <v>156</v>
      </c>
      <c r="B91" s="160" t="s">
        <v>155</v>
      </c>
      <c r="C91" s="161">
        <v>862574.31019076693</v>
      </c>
      <c r="D91" s="162">
        <v>828056.082699458</v>
      </c>
      <c r="E91" s="162">
        <v>434855.95675988757</v>
      </c>
      <c r="F91" s="162">
        <v>4564.2095294156879</v>
      </c>
      <c r="G91" s="162">
        <v>9115.6184846893411</v>
      </c>
      <c r="H91" s="162">
        <v>17068.21966110036</v>
      </c>
      <c r="I91" s="162">
        <v>22561.979778622859</v>
      </c>
      <c r="J91" s="162">
        <v>22344.14565230806</v>
      </c>
      <c r="K91" s="162">
        <v>18868.479109764234</v>
      </c>
      <c r="L91" s="162">
        <v>76613.346556030228</v>
      </c>
      <c r="M91" s="162">
        <v>183778.88221075895</v>
      </c>
      <c r="N91" s="162">
        <v>235793.29690489231</v>
      </c>
    </row>
    <row r="92" spans="1:14" x14ac:dyDescent="0.2">
      <c r="B92" s="152" t="s">
        <v>122</v>
      </c>
      <c r="C92" s="161">
        <v>852036.61929039937</v>
      </c>
      <c r="D92" s="161">
        <v>812966.72259904642</v>
      </c>
      <c r="E92" s="161">
        <v>430691.35956472205</v>
      </c>
      <c r="F92" s="161">
        <v>4564.2095294157289</v>
      </c>
      <c r="G92" s="161">
        <v>9115.6184846895994</v>
      </c>
      <c r="H92" s="161">
        <v>17068.219661097995</v>
      </c>
      <c r="I92" s="161">
        <v>22561.979778621102</v>
      </c>
      <c r="J92" s="161">
        <v>22344.145652309609</v>
      </c>
      <c r="K92" s="161">
        <v>18868.479109763106</v>
      </c>
      <c r="L92" s="161">
        <v>76613.346556020348</v>
      </c>
      <c r="M92" s="161">
        <v>183778.88221087668</v>
      </c>
      <c r="N92" s="161">
        <v>235793.29690479615</v>
      </c>
    </row>
    <row r="93" spans="1:14" x14ac:dyDescent="0.2">
      <c r="A93" s="155"/>
      <c r="B93" s="154" t="s">
        <v>123</v>
      </c>
      <c r="C93" s="161">
        <v>552578.48323532031</v>
      </c>
      <c r="D93" s="161">
        <v>549625.10860043392</v>
      </c>
      <c r="E93" s="161">
        <v>320988.11403095949</v>
      </c>
      <c r="F93" s="161">
        <v>4244.7480617700257</v>
      </c>
      <c r="G93" s="161">
        <v>8488.7775165596959</v>
      </c>
      <c r="H93" s="161">
        <v>15745.22637535373</v>
      </c>
      <c r="I93" s="161">
        <v>20405.92333267787</v>
      </c>
      <c r="J93" s="161">
        <v>20184.984382995306</v>
      </c>
      <c r="K93" s="161">
        <v>16027.25034283714</v>
      </c>
      <c r="L93" s="161">
        <v>72978.035947521828</v>
      </c>
      <c r="M93" s="161">
        <v>177657.76411963126</v>
      </c>
      <c r="N93" s="161">
        <v>223524.46057196864</v>
      </c>
    </row>
    <row r="94" spans="1:14" x14ac:dyDescent="0.2">
      <c r="A94" s="155"/>
      <c r="B94" s="156" t="s">
        <v>124</v>
      </c>
      <c r="C94" s="161">
        <v>352525.41220573179</v>
      </c>
      <c r="D94" s="161">
        <v>355515.39707686548</v>
      </c>
      <c r="E94" s="161">
        <v>200842.27150823866</v>
      </c>
      <c r="F94" s="161">
        <v>3016.0661193809278</v>
      </c>
      <c r="G94" s="161">
        <v>5841.5624483996353</v>
      </c>
      <c r="H94" s="161">
        <v>10149.362700926902</v>
      </c>
      <c r="I94" s="161">
        <v>12890.209033318881</v>
      </c>
      <c r="J94" s="161">
        <v>12778.275547769645</v>
      </c>
      <c r="K94" s="161">
        <v>9993.8654886914155</v>
      </c>
      <c r="L94" s="161">
        <v>53395.87578425325</v>
      </c>
      <c r="M94" s="161">
        <v>137452.41614025051</v>
      </c>
      <c r="N94" s="161">
        <v>151987.54275903461</v>
      </c>
    </row>
    <row r="95" spans="1:14" x14ac:dyDescent="0.2">
      <c r="A95" s="155"/>
      <c r="B95" s="156" t="s">
        <v>125</v>
      </c>
      <c r="C95" s="161">
        <v>200053.07102993267</v>
      </c>
      <c r="D95" s="161">
        <v>194109.7115234602</v>
      </c>
      <c r="E95" s="161">
        <v>120145.84252264461</v>
      </c>
      <c r="F95" s="161">
        <v>1228.6819423890047</v>
      </c>
      <c r="G95" s="161">
        <v>2647.215068159961</v>
      </c>
      <c r="H95" s="161">
        <v>5595.8636744289615</v>
      </c>
      <c r="I95" s="161">
        <v>7515.7142993603011</v>
      </c>
      <c r="J95" s="161">
        <v>7406.7088352254141</v>
      </c>
      <c r="K95" s="161">
        <v>6033.3848541465031</v>
      </c>
      <c r="L95" s="161">
        <v>19582.160163281151</v>
      </c>
      <c r="M95" s="161">
        <v>40205.347979274607</v>
      </c>
      <c r="N95" s="161">
        <v>71536.91781302006</v>
      </c>
    </row>
    <row r="96" spans="1:14" x14ac:dyDescent="0.2">
      <c r="A96" s="155"/>
      <c r="B96" s="154" t="s">
        <v>126</v>
      </c>
      <c r="C96" s="161">
        <v>128685.95688250722</v>
      </c>
      <c r="D96" s="161">
        <v>120210.16991986586</v>
      </c>
      <c r="E96" s="161">
        <v>45332.240590971043</v>
      </c>
      <c r="F96" s="161">
        <v>12.808366402117827</v>
      </c>
      <c r="G96" s="161">
        <v>13.874482630313462</v>
      </c>
      <c r="H96" s="161">
        <v>39.827821572782945</v>
      </c>
      <c r="I96" s="161">
        <v>53.533666366424626</v>
      </c>
      <c r="J96" s="161">
        <v>220.01118469464902</v>
      </c>
      <c r="K96" s="161">
        <v>78.978534197969651</v>
      </c>
      <c r="L96" s="161">
        <v>183.03638362988204</v>
      </c>
      <c r="M96" s="161">
        <v>523.87407662271517</v>
      </c>
      <c r="N96" s="161">
        <v>1888.658109068318</v>
      </c>
    </row>
    <row r="97" spans="1:14" x14ac:dyDescent="0.2">
      <c r="A97" s="155"/>
      <c r="B97" s="154" t="s">
        <v>127</v>
      </c>
      <c r="C97" s="161">
        <v>65123.325749168493</v>
      </c>
      <c r="D97" s="161">
        <v>64185.45093993</v>
      </c>
      <c r="E97" s="161">
        <v>26426.280819282583</v>
      </c>
      <c r="F97" s="161">
        <v>8.8098706243290223</v>
      </c>
      <c r="G97" s="161">
        <v>20.071942918338802</v>
      </c>
      <c r="H97" s="161">
        <v>56.948991787598416</v>
      </c>
      <c r="I97" s="161">
        <v>94.331173638691382</v>
      </c>
      <c r="J97" s="161">
        <v>99.784533856563897</v>
      </c>
      <c r="K97" s="161">
        <v>161.60232750637269</v>
      </c>
      <c r="L97" s="161">
        <v>388.57695643274184</v>
      </c>
      <c r="M97" s="161">
        <v>802.22419191982181</v>
      </c>
      <c r="N97" s="161">
        <v>3833.475538214876</v>
      </c>
    </row>
    <row r="98" spans="1:14" x14ac:dyDescent="0.2">
      <c r="A98" s="155"/>
      <c r="B98" s="154" t="s">
        <v>153</v>
      </c>
      <c r="C98" s="161">
        <v>105648.85342364365</v>
      </c>
      <c r="D98" s="161">
        <v>78945.993138849124</v>
      </c>
      <c r="E98" s="161">
        <v>37944.724123367574</v>
      </c>
      <c r="F98" s="161">
        <v>297.84323061930735</v>
      </c>
      <c r="G98" s="161">
        <v>592.89454258109356</v>
      </c>
      <c r="H98" s="161">
        <v>1226.2164723841158</v>
      </c>
      <c r="I98" s="161">
        <v>2008.1916059385667</v>
      </c>
      <c r="J98" s="161">
        <v>1839.3655507617887</v>
      </c>
      <c r="K98" s="164">
        <v>2600.6479052219725</v>
      </c>
      <c r="L98" s="164">
        <v>3063.6972684332259</v>
      </c>
      <c r="M98" s="164">
        <v>4795.0198226913062</v>
      </c>
      <c r="N98" s="164">
        <v>6546.7026855545064</v>
      </c>
    </row>
    <row r="99" spans="1:14" ht="33.75" x14ac:dyDescent="0.2">
      <c r="A99" s="157"/>
      <c r="B99" s="158" t="s">
        <v>129</v>
      </c>
      <c r="C99" s="163">
        <v>10537.69089978302</v>
      </c>
      <c r="D99" s="163">
        <v>15089.360100487349</v>
      </c>
      <c r="E99" s="163">
        <v>4164.5971953830913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</row>
    <row r="100" spans="1:14" x14ac:dyDescent="0.2">
      <c r="A100" s="165" t="s">
        <v>157</v>
      </c>
      <c r="B100" s="160" t="s">
        <v>155</v>
      </c>
      <c r="C100" s="162">
        <v>269420.62855704583</v>
      </c>
      <c r="D100" s="162">
        <v>233919.14625456466</v>
      </c>
      <c r="E100" s="162">
        <v>127760.41719273951</v>
      </c>
      <c r="F100" s="162">
        <v>3979.1837055526521</v>
      </c>
      <c r="G100" s="162">
        <v>8323.2455341791192</v>
      </c>
      <c r="H100" s="162">
        <v>14732.261976031259</v>
      </c>
      <c r="I100" s="162">
        <v>17970.177815634241</v>
      </c>
      <c r="J100" s="162">
        <v>21917.453360807685</v>
      </c>
      <c r="K100" s="162">
        <v>20235.055451645861</v>
      </c>
      <c r="L100" s="162">
        <v>39389.737294471866</v>
      </c>
      <c r="M100" s="162">
        <v>73942.209070388562</v>
      </c>
      <c r="N100" s="162">
        <v>94279.968352461117</v>
      </c>
    </row>
    <row r="101" spans="1:14" x14ac:dyDescent="0.2">
      <c r="A101" s="155"/>
      <c r="B101" s="152" t="s">
        <v>122</v>
      </c>
      <c r="C101" s="161">
        <v>267903.76600316731</v>
      </c>
      <c r="D101" s="161">
        <v>231525.92375771172</v>
      </c>
      <c r="E101" s="161">
        <v>127099.49338135874</v>
      </c>
      <c r="F101" s="161">
        <v>3979.1837055526967</v>
      </c>
      <c r="G101" s="161">
        <v>8323.2455341793593</v>
      </c>
      <c r="H101" s="161">
        <v>14732.26197602916</v>
      </c>
      <c r="I101" s="161">
        <v>17970.177815632804</v>
      </c>
      <c r="J101" s="161">
        <v>21917.453360809268</v>
      </c>
      <c r="K101" s="161">
        <v>20235.055451644632</v>
      </c>
      <c r="L101" s="161">
        <v>39389.737294467894</v>
      </c>
      <c r="M101" s="161">
        <v>73942.209070436482</v>
      </c>
      <c r="N101" s="161">
        <v>94279.968352423559</v>
      </c>
    </row>
    <row r="102" spans="1:14" x14ac:dyDescent="0.2">
      <c r="A102" s="155"/>
      <c r="B102" s="154" t="s">
        <v>123</v>
      </c>
      <c r="C102" s="161">
        <v>180282.34880000871</v>
      </c>
      <c r="D102" s="161">
        <v>160023.83818961066</v>
      </c>
      <c r="E102" s="161">
        <v>94494.030281291823</v>
      </c>
      <c r="F102" s="161">
        <v>3663.4534524009482</v>
      </c>
      <c r="G102" s="161">
        <v>7735.8256032168874</v>
      </c>
      <c r="H102" s="161">
        <v>13664.809759024289</v>
      </c>
      <c r="I102" s="161">
        <v>16210.640321702558</v>
      </c>
      <c r="J102" s="161">
        <v>19681.046924702048</v>
      </c>
      <c r="K102" s="161">
        <v>17365.990313907896</v>
      </c>
      <c r="L102" s="161">
        <v>36937.506433573886</v>
      </c>
      <c r="M102" s="161">
        <v>69666.494923370148</v>
      </c>
      <c r="N102" s="161">
        <v>87855.117082004363</v>
      </c>
    </row>
    <row r="103" spans="1:14" x14ac:dyDescent="0.2">
      <c r="A103" s="155"/>
      <c r="B103" s="156" t="s">
        <v>124</v>
      </c>
      <c r="C103" s="161">
        <v>107657.99008423832</v>
      </c>
      <c r="D103" s="161">
        <v>98443.986907453538</v>
      </c>
      <c r="E103" s="161">
        <v>57552.932683529361</v>
      </c>
      <c r="F103" s="161">
        <v>2397.9885808626373</v>
      </c>
      <c r="G103" s="161">
        <v>4830.4510180065927</v>
      </c>
      <c r="H103" s="161">
        <v>8352.014732917025</v>
      </c>
      <c r="I103" s="161">
        <v>9544.8750518860379</v>
      </c>
      <c r="J103" s="161">
        <v>12284.010201334318</v>
      </c>
      <c r="K103" s="161">
        <v>10420.123801448279</v>
      </c>
      <c r="L103" s="161">
        <v>26302.149675077148</v>
      </c>
      <c r="M103" s="161">
        <v>52182.662042269112</v>
      </c>
      <c r="N103" s="161">
        <v>57577.480025070901</v>
      </c>
    </row>
    <row r="104" spans="1:14" x14ac:dyDescent="0.2">
      <c r="A104" s="155"/>
      <c r="B104" s="156" t="s">
        <v>125</v>
      </c>
      <c r="C104" s="161">
        <v>72624.358715882772</v>
      </c>
      <c r="D104" s="161">
        <v>61579.85128212034</v>
      </c>
      <c r="E104" s="161">
        <v>36941.097597738277</v>
      </c>
      <c r="F104" s="161">
        <v>1265.4648715382261</v>
      </c>
      <c r="G104" s="161">
        <v>2905.3745852102015</v>
      </c>
      <c r="H104" s="161">
        <v>5312.7950261091373</v>
      </c>
      <c r="I104" s="161">
        <v>6665.7652698176216</v>
      </c>
      <c r="J104" s="161">
        <v>7397.0367233675215</v>
      </c>
      <c r="K104" s="161">
        <v>6945.8665124605195</v>
      </c>
      <c r="L104" s="161">
        <v>10635.356758502803</v>
      </c>
      <c r="M104" s="161">
        <v>17483.832881058876</v>
      </c>
      <c r="N104" s="161">
        <v>30277.637056966516</v>
      </c>
    </row>
    <row r="105" spans="1:14" x14ac:dyDescent="0.2">
      <c r="A105" s="155"/>
      <c r="B105" s="154" t="s">
        <v>126</v>
      </c>
      <c r="C105" s="161">
        <v>24792.4202109094</v>
      </c>
      <c r="D105" s="161">
        <v>21885.90220729855</v>
      </c>
      <c r="E105" s="161">
        <v>9106.2872093623409</v>
      </c>
      <c r="F105" s="161">
        <v>18.028060462538409</v>
      </c>
      <c r="G105" s="161">
        <v>18.543250737151514</v>
      </c>
      <c r="H105" s="161">
        <v>69.273325229033986</v>
      </c>
      <c r="I105" s="161">
        <v>70.271367908157941</v>
      </c>
      <c r="J105" s="161">
        <v>242.50487169766038</v>
      </c>
      <c r="K105" s="161">
        <v>57.376546451301074</v>
      </c>
      <c r="L105" s="161">
        <v>185.99547819892717</v>
      </c>
      <c r="M105" s="161">
        <v>478.08267304662394</v>
      </c>
      <c r="N105" s="161">
        <v>672.16505118932491</v>
      </c>
    </row>
    <row r="106" spans="1:14" x14ac:dyDescent="0.2">
      <c r="A106" s="155"/>
      <c r="B106" s="154" t="s">
        <v>127</v>
      </c>
      <c r="C106" s="161">
        <v>29469.358411570127</v>
      </c>
      <c r="D106" s="161">
        <v>25466.567377130988</v>
      </c>
      <c r="E106" s="161">
        <v>11303.841847402757</v>
      </c>
      <c r="F106" s="161">
        <v>9.2074099559636089</v>
      </c>
      <c r="G106" s="161">
        <v>18.120728132139082</v>
      </c>
      <c r="H106" s="161">
        <v>93.216079847982869</v>
      </c>
      <c r="I106" s="161">
        <v>107.0635734617822</v>
      </c>
      <c r="J106" s="161">
        <v>208.73532202737843</v>
      </c>
      <c r="K106" s="161">
        <v>334.99830436738699</v>
      </c>
      <c r="L106" s="161">
        <v>612.1284752989236</v>
      </c>
      <c r="M106" s="161">
        <v>1398.5129137992549</v>
      </c>
      <c r="N106" s="161">
        <v>2737.8547706179315</v>
      </c>
    </row>
    <row r="107" spans="1:14" x14ac:dyDescent="0.2">
      <c r="A107" s="155"/>
      <c r="B107" s="154" t="s">
        <v>153</v>
      </c>
      <c r="C107" s="161">
        <v>33359.638580757914</v>
      </c>
      <c r="D107" s="161">
        <v>24149.615983678461</v>
      </c>
      <c r="E107" s="161">
        <v>12195.334043261535</v>
      </c>
      <c r="F107" s="161">
        <v>288.4947827332868</v>
      </c>
      <c r="G107" s="161">
        <v>550.75595209303447</v>
      </c>
      <c r="H107" s="161">
        <v>904.96281192808374</v>
      </c>
      <c r="I107" s="161">
        <v>1582.2025525606398</v>
      </c>
      <c r="J107" s="161">
        <v>1785.1662423808077</v>
      </c>
      <c r="K107" s="161">
        <v>2476.69028691837</v>
      </c>
      <c r="L107" s="161">
        <v>1654.1069073940696</v>
      </c>
      <c r="M107" s="161">
        <v>2399.1185602146852</v>
      </c>
      <c r="N107" s="161">
        <v>3014.8314486164331</v>
      </c>
    </row>
    <row r="108" spans="1:14" ht="33.75" x14ac:dyDescent="0.2">
      <c r="A108" s="157"/>
      <c r="B108" s="158" t="s">
        <v>129</v>
      </c>
      <c r="C108" s="163">
        <v>1516.8625536872671</v>
      </c>
      <c r="D108" s="163">
        <v>2393.2224968827982</v>
      </c>
      <c r="E108" s="163">
        <v>660.92381144523677</v>
      </c>
      <c r="F108" s="163">
        <v>0</v>
      </c>
      <c r="G108" s="163">
        <v>0</v>
      </c>
      <c r="H108" s="163">
        <v>0</v>
      </c>
      <c r="I108" s="163">
        <v>0</v>
      </c>
      <c r="J108" s="163">
        <v>0</v>
      </c>
      <c r="K108" s="163">
        <v>0</v>
      </c>
      <c r="L108" s="163">
        <v>0</v>
      </c>
      <c r="M108" s="163">
        <v>0</v>
      </c>
      <c r="N108" s="163">
        <v>0</v>
      </c>
    </row>
    <row r="109" spans="1:14" x14ac:dyDescent="0.2">
      <c r="A109" s="165" t="s">
        <v>158</v>
      </c>
      <c r="B109" s="160" t="s">
        <v>155</v>
      </c>
      <c r="C109" s="166">
        <v>9.6826898118740434</v>
      </c>
      <c r="D109" s="166">
        <v>8.7572492798454888</v>
      </c>
      <c r="E109" s="166">
        <v>9.1077812581553665</v>
      </c>
      <c r="F109" s="166">
        <v>27.026518847815503</v>
      </c>
      <c r="G109" s="166">
        <v>28.305332434976958</v>
      </c>
      <c r="H109" s="166">
        <v>26.757337925397096</v>
      </c>
      <c r="I109" s="166">
        <v>24.690896709892552</v>
      </c>
      <c r="J109" s="166">
        <v>30.408012226453362</v>
      </c>
      <c r="K109" s="166">
        <v>33.245218936401059</v>
      </c>
      <c r="L109" s="166">
        <v>15.938239367152624</v>
      </c>
      <c r="M109" s="166">
        <v>12.47264350293155</v>
      </c>
      <c r="N109" s="166">
        <v>12.395089501230236</v>
      </c>
    </row>
    <row r="110" spans="1:14" x14ac:dyDescent="0.2">
      <c r="A110" s="155"/>
      <c r="B110" s="152" t="s">
        <v>122</v>
      </c>
      <c r="C110" s="167">
        <v>9.7472532964778473</v>
      </c>
      <c r="D110" s="167">
        <v>8.8285331206956368</v>
      </c>
      <c r="E110" s="167">
        <v>9.1482780123663616</v>
      </c>
      <c r="F110" s="167">
        <v>27.026518847815563</v>
      </c>
      <c r="G110" s="167">
        <v>28.305332434976972</v>
      </c>
      <c r="H110" s="167">
        <v>26.757337925396993</v>
      </c>
      <c r="I110" s="167">
        <v>24.690896709892503</v>
      </c>
      <c r="J110" s="167">
        <v>30.408012226453451</v>
      </c>
      <c r="K110" s="167">
        <v>33.245218936401031</v>
      </c>
      <c r="L110" s="167">
        <v>15.938239367153072</v>
      </c>
      <c r="M110" s="167">
        <v>12.472643502931643</v>
      </c>
      <c r="N110" s="167">
        <v>12.395089501230354</v>
      </c>
    </row>
    <row r="111" spans="1:14" x14ac:dyDescent="0.2">
      <c r="A111" s="155"/>
      <c r="B111" s="154" t="s">
        <v>123</v>
      </c>
      <c r="C111" s="167">
        <v>10.113953008228609</v>
      </c>
      <c r="D111" s="167">
        <v>9.0256775140967687</v>
      </c>
      <c r="E111" s="167">
        <v>9.1259296237913414</v>
      </c>
      <c r="F111" s="167">
        <v>26.754722629420989</v>
      </c>
      <c r="G111" s="167">
        <v>28.250309686159987</v>
      </c>
      <c r="H111" s="167">
        <v>26.903970284786471</v>
      </c>
      <c r="I111" s="167">
        <v>24.626665590183428</v>
      </c>
      <c r="J111" s="167">
        <v>30.226055323567572</v>
      </c>
      <c r="K111" s="167">
        <v>33.589398569027843</v>
      </c>
      <c r="L111" s="167">
        <v>15.690511324040015</v>
      </c>
      <c r="M111" s="167">
        <v>12.156301489701296</v>
      </c>
      <c r="N111" s="167">
        <v>12.184387438283254</v>
      </c>
    </row>
    <row r="112" spans="1:14" x14ac:dyDescent="0.2">
      <c r="A112" s="155"/>
      <c r="B112" s="156" t="s">
        <v>124</v>
      </c>
      <c r="C112" s="167">
        <v>9.4671123756142208</v>
      </c>
      <c r="D112" s="167">
        <v>8.5840546407368166</v>
      </c>
      <c r="E112" s="167">
        <v>8.8832938394456651</v>
      </c>
      <c r="F112" s="167">
        <v>24.64722027446804</v>
      </c>
      <c r="G112" s="167">
        <v>25.634234484513385</v>
      </c>
      <c r="H112" s="167">
        <v>25.510218163430327</v>
      </c>
      <c r="I112" s="167">
        <v>22.954719030827324</v>
      </c>
      <c r="J112" s="167">
        <v>29.800916001363777</v>
      </c>
      <c r="K112" s="167">
        <v>32.322211881920474</v>
      </c>
      <c r="L112" s="167">
        <v>15.270217558035593</v>
      </c>
      <c r="M112" s="167">
        <v>11.768891146007572</v>
      </c>
      <c r="N112" s="167">
        <v>11.743737995731877</v>
      </c>
    </row>
    <row r="113" spans="1:14" x14ac:dyDescent="0.2">
      <c r="A113" s="155"/>
      <c r="B113" s="156" t="s">
        <v>125</v>
      </c>
      <c r="C113" s="167">
        <v>11.253789350004578</v>
      </c>
      <c r="D113" s="167">
        <v>9.8345176795289326</v>
      </c>
      <c r="E113" s="167">
        <v>9.5315326896479888</v>
      </c>
      <c r="F113" s="167">
        <v>31.928043917865971</v>
      </c>
      <c r="G113" s="167">
        <v>34.023156344497608</v>
      </c>
      <c r="H113" s="167">
        <v>29.431854561072733</v>
      </c>
      <c r="I113" s="167">
        <v>27.494222788901688</v>
      </c>
      <c r="J113" s="167">
        <v>30.959518394166018</v>
      </c>
      <c r="K113" s="167">
        <v>35.688401633834786</v>
      </c>
      <c r="L113" s="167">
        <v>16.836552084371455</v>
      </c>
      <c r="M113" s="167">
        <v>13.48076429016904</v>
      </c>
      <c r="N113" s="167">
        <v>13.12059252006425</v>
      </c>
    </row>
    <row r="114" spans="1:14" x14ac:dyDescent="0.2">
      <c r="A114" s="155"/>
      <c r="B114" s="154" t="s">
        <v>126</v>
      </c>
      <c r="C114" s="167">
        <v>5.9724079080354215</v>
      </c>
      <c r="D114" s="167">
        <v>5.6439731253897234</v>
      </c>
      <c r="E114" s="167">
        <v>6.2272435646266757</v>
      </c>
      <c r="F114" s="167">
        <v>43.633189182211652</v>
      </c>
      <c r="G114" s="167">
        <v>41.431510505174757</v>
      </c>
      <c r="H114" s="167">
        <v>53.918918918918919</v>
      </c>
      <c r="I114" s="167">
        <v>40.692382065562356</v>
      </c>
      <c r="J114" s="167">
        <v>34.169403855813663</v>
      </c>
      <c r="K114" s="167">
        <v>22.520966716498759</v>
      </c>
      <c r="L114" s="167">
        <v>31.501167745019977</v>
      </c>
      <c r="M114" s="167">
        <v>28.290315413180579</v>
      </c>
      <c r="N114" s="167">
        <v>11.032762619565963</v>
      </c>
    </row>
    <row r="115" spans="1:14" x14ac:dyDescent="0.2">
      <c r="A115" s="155"/>
      <c r="B115" s="154" t="s">
        <v>127</v>
      </c>
      <c r="C115" s="167">
        <v>14.028001491774832</v>
      </c>
      <c r="D115" s="167">
        <v>12.299728008920672</v>
      </c>
      <c r="E115" s="167">
        <v>13.260250266234724</v>
      </c>
      <c r="F115" s="167">
        <v>32.398853604800898</v>
      </c>
      <c r="G115" s="167">
        <v>27.986457234445073</v>
      </c>
      <c r="H115" s="167">
        <v>50.741872412160049</v>
      </c>
      <c r="I115" s="167">
        <v>35.184241320134717</v>
      </c>
      <c r="J115" s="167">
        <v>64.84767461208196</v>
      </c>
      <c r="K115" s="167">
        <v>64.26236302184121</v>
      </c>
      <c r="L115" s="167">
        <v>48.834554957844382</v>
      </c>
      <c r="M115" s="167">
        <v>54.042125336591567</v>
      </c>
      <c r="N115" s="167">
        <v>22.140091163508163</v>
      </c>
    </row>
    <row r="116" spans="1:14" x14ac:dyDescent="0.2">
      <c r="A116" s="155"/>
      <c r="B116" s="154" t="s">
        <v>153</v>
      </c>
      <c r="C116" s="167">
        <v>9.7885472723176594</v>
      </c>
      <c r="D116" s="167">
        <v>9.4829144042476976</v>
      </c>
      <c r="E116" s="167">
        <v>9.9633180652982798</v>
      </c>
      <c r="F116" s="167">
        <v>30.026998586256095</v>
      </c>
      <c r="G116" s="167">
        <v>28.796747631639462</v>
      </c>
      <c r="H116" s="167">
        <v>22.878380613519152</v>
      </c>
      <c r="I116" s="167">
        <v>24.424103250076172</v>
      </c>
      <c r="J116" s="167">
        <v>30.086544510353285</v>
      </c>
      <c r="K116" s="167">
        <v>29.52241198829886</v>
      </c>
      <c r="L116" s="167">
        <v>16.737069506687703</v>
      </c>
      <c r="M116" s="167">
        <v>15.51039998097693</v>
      </c>
      <c r="N116" s="167">
        <v>14.275854486768003</v>
      </c>
    </row>
    <row r="117" spans="1:14" ht="33.75" x14ac:dyDescent="0.2">
      <c r="A117" s="157"/>
      <c r="B117" s="158" t="s">
        <v>129</v>
      </c>
      <c r="C117" s="168">
        <v>4.4623380597805848</v>
      </c>
      <c r="D117" s="168">
        <v>4.9167026904587292</v>
      </c>
      <c r="E117" s="168">
        <v>4.9197166481109438</v>
      </c>
      <c r="F117" s="168">
        <v>0</v>
      </c>
      <c r="G117" s="168">
        <v>0</v>
      </c>
      <c r="H117" s="168">
        <v>0</v>
      </c>
      <c r="I117" s="168">
        <v>0</v>
      </c>
      <c r="J117" s="168">
        <v>0</v>
      </c>
      <c r="K117" s="168">
        <v>0</v>
      </c>
      <c r="L117" s="168">
        <v>0</v>
      </c>
      <c r="M117" s="168">
        <v>0</v>
      </c>
      <c r="N117" s="168">
        <v>0</v>
      </c>
    </row>
    <row r="118" spans="1:14" x14ac:dyDescent="0.2">
      <c r="A118" s="165" t="s">
        <v>159</v>
      </c>
      <c r="B118" s="160" t="s">
        <v>155</v>
      </c>
      <c r="C118" s="153">
        <v>205.10054644536487</v>
      </c>
      <c r="D118" s="153">
        <v>201.15558320995885</v>
      </c>
      <c r="E118" s="153">
        <v>181.85313593239789</v>
      </c>
      <c r="F118" s="153" t="s">
        <v>300</v>
      </c>
      <c r="G118" s="153" t="s">
        <v>300</v>
      </c>
      <c r="H118" s="153" t="s">
        <v>300</v>
      </c>
      <c r="I118" s="153" t="s">
        <v>300</v>
      </c>
      <c r="J118" s="153" t="s">
        <v>300</v>
      </c>
      <c r="K118" s="153" t="s">
        <v>300</v>
      </c>
      <c r="L118" s="153" t="s">
        <v>300</v>
      </c>
      <c r="M118" s="153" t="s">
        <v>300</v>
      </c>
      <c r="N118" s="153" t="s">
        <v>300</v>
      </c>
    </row>
    <row r="119" spans="1:14" x14ac:dyDescent="0.2">
      <c r="A119" s="155"/>
      <c r="B119" s="152" t="s">
        <v>122</v>
      </c>
      <c r="C119" s="153">
        <v>205.66376039209464</v>
      </c>
      <c r="D119" s="153">
        <v>202.38519062254906</v>
      </c>
      <c r="E119" s="153">
        <v>182.43137016001063</v>
      </c>
      <c r="F119" s="153" t="s">
        <v>300</v>
      </c>
      <c r="G119" s="153" t="s">
        <v>300</v>
      </c>
      <c r="H119" s="153" t="s">
        <v>300</v>
      </c>
      <c r="I119" s="153" t="s">
        <v>300</v>
      </c>
      <c r="J119" s="153" t="s">
        <v>300</v>
      </c>
      <c r="K119" s="153" t="s">
        <v>300</v>
      </c>
      <c r="L119" s="153" t="s">
        <v>300</v>
      </c>
      <c r="M119" s="153" t="s">
        <v>300</v>
      </c>
      <c r="N119" s="153" t="s">
        <v>300</v>
      </c>
    </row>
    <row r="120" spans="1:14" x14ac:dyDescent="0.2">
      <c r="A120" s="155"/>
      <c r="B120" s="154" t="s">
        <v>123</v>
      </c>
      <c r="C120" s="153">
        <v>202.02208856971745</v>
      </c>
      <c r="D120" s="153">
        <v>199.8169517066527</v>
      </c>
      <c r="E120" s="153">
        <v>186.84818626827487</v>
      </c>
      <c r="F120" s="153" t="s">
        <v>300</v>
      </c>
      <c r="G120" s="153" t="s">
        <v>300</v>
      </c>
      <c r="H120" s="153" t="s">
        <v>300</v>
      </c>
      <c r="I120" s="153" t="s">
        <v>300</v>
      </c>
      <c r="J120" s="153" t="s">
        <v>300</v>
      </c>
      <c r="K120" s="153" t="s">
        <v>300</v>
      </c>
      <c r="L120" s="153" t="s">
        <v>300</v>
      </c>
      <c r="M120" s="153">
        <v>156.69281833857369</v>
      </c>
      <c r="N120" s="153">
        <v>165.52070480636229</v>
      </c>
    </row>
    <row r="121" spans="1:14" x14ac:dyDescent="0.2">
      <c r="A121" s="155"/>
      <c r="B121" s="156" t="s">
        <v>124</v>
      </c>
      <c r="C121" s="153">
        <v>186.26944421220267</v>
      </c>
      <c r="D121" s="153">
        <v>187.73393542746697</v>
      </c>
      <c r="E121" s="153">
        <v>177.56133521400491</v>
      </c>
      <c r="F121" s="153" t="s">
        <v>300</v>
      </c>
      <c r="G121" s="153" t="s">
        <v>300</v>
      </c>
      <c r="H121" s="153" t="s">
        <v>300</v>
      </c>
      <c r="I121" s="153" t="s">
        <v>300</v>
      </c>
      <c r="J121" s="153" t="s">
        <v>300</v>
      </c>
      <c r="K121" s="153" t="s">
        <v>300</v>
      </c>
      <c r="L121" s="153" t="s">
        <v>300</v>
      </c>
      <c r="M121" s="153">
        <v>155.73153924384482</v>
      </c>
      <c r="N121" s="153">
        <v>157.09651653044256</v>
      </c>
    </row>
    <row r="122" spans="1:14" x14ac:dyDescent="0.2">
      <c r="A122" s="155"/>
      <c r="B122" s="156" t="s">
        <v>125</v>
      </c>
      <c r="C122" s="153">
        <v>225.37373063621004</v>
      </c>
      <c r="D122" s="153">
        <v>219.1333396423943</v>
      </c>
      <c r="E122" s="153">
        <v>201.31677405601533</v>
      </c>
      <c r="F122" s="153" t="s">
        <v>300</v>
      </c>
      <c r="G122" s="153" t="s">
        <v>300</v>
      </c>
      <c r="H122" s="153" t="s">
        <v>300</v>
      </c>
      <c r="I122" s="153" t="s">
        <v>300</v>
      </c>
      <c r="J122" s="153" t="s">
        <v>300</v>
      </c>
      <c r="K122" s="153" t="s">
        <v>300</v>
      </c>
      <c r="L122" s="153" t="s">
        <v>300</v>
      </c>
      <c r="M122" s="153">
        <v>159.56187471023904</v>
      </c>
      <c r="N122" s="153">
        <v>181.54056564529128</v>
      </c>
    </row>
    <row r="123" spans="1:14" x14ac:dyDescent="0.2">
      <c r="A123" s="155"/>
      <c r="B123" s="154" t="s">
        <v>126</v>
      </c>
      <c r="C123" s="153">
        <v>239.88680962669414</v>
      </c>
      <c r="D123" s="153">
        <v>241.56290786995331</v>
      </c>
      <c r="E123" s="153">
        <v>239.0550787503559</v>
      </c>
      <c r="F123" s="153" t="s">
        <v>300</v>
      </c>
      <c r="G123" s="153" t="s">
        <v>300</v>
      </c>
      <c r="H123" s="153" t="s">
        <v>300</v>
      </c>
      <c r="I123" s="153" t="s">
        <v>300</v>
      </c>
      <c r="J123" s="153" t="s">
        <v>300</v>
      </c>
      <c r="K123" s="153" t="s">
        <v>300</v>
      </c>
      <c r="L123" s="153" t="s">
        <v>300</v>
      </c>
      <c r="M123" s="153" t="s">
        <v>300</v>
      </c>
      <c r="N123" s="153" t="s">
        <v>300</v>
      </c>
    </row>
    <row r="124" spans="1:14" x14ac:dyDescent="0.2">
      <c r="A124" s="155"/>
      <c r="B124" s="154" t="s">
        <v>127</v>
      </c>
      <c r="C124" s="153">
        <v>175.56478804822308</v>
      </c>
      <c r="D124" s="153">
        <v>183.25392917305967</v>
      </c>
      <c r="E124" s="153">
        <v>161.13776687574747</v>
      </c>
      <c r="F124" s="153" t="s">
        <v>300</v>
      </c>
      <c r="G124" s="153" t="s">
        <v>300</v>
      </c>
      <c r="H124" s="153" t="s">
        <v>300</v>
      </c>
      <c r="I124" s="153" t="s">
        <v>300</v>
      </c>
      <c r="J124" s="153" t="s">
        <v>300</v>
      </c>
      <c r="K124" s="153" t="s">
        <v>300</v>
      </c>
      <c r="L124" s="153" t="s">
        <v>300</v>
      </c>
      <c r="M124" s="153" t="s">
        <v>300</v>
      </c>
      <c r="N124" s="153" t="s">
        <v>300</v>
      </c>
    </row>
    <row r="125" spans="1:14" x14ac:dyDescent="0.2">
      <c r="A125" s="155"/>
      <c r="B125" s="154" t="s">
        <v>153</v>
      </c>
      <c r="C125" s="153">
        <v>226.49894822766103</v>
      </c>
      <c r="D125" s="153">
        <v>204.07247704044445</v>
      </c>
      <c r="E125" s="153">
        <v>125.66416870330669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</row>
    <row r="126" spans="1:14" ht="33.75" x14ac:dyDescent="0.2">
      <c r="A126" s="157"/>
      <c r="B126" s="158" t="s">
        <v>129</v>
      </c>
      <c r="C126" s="153">
        <v>105.6273694008146</v>
      </c>
      <c r="D126" s="153">
        <v>82.20049548364463</v>
      </c>
      <c r="E126" s="153">
        <v>70.655330490405163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</row>
    <row r="127" spans="1:14" x14ac:dyDescent="0.2">
      <c r="A127" s="165" t="s">
        <v>160</v>
      </c>
      <c r="B127" s="160" t="s">
        <v>155</v>
      </c>
      <c r="C127" s="169">
        <v>1985.9249714763334</v>
      </c>
      <c r="D127" s="169">
        <v>1761.5695862023115</v>
      </c>
      <c r="E127" s="169">
        <v>1656.278583181874</v>
      </c>
      <c r="F127" s="169" t="s">
        <v>300</v>
      </c>
      <c r="G127" s="169" t="s">
        <v>300</v>
      </c>
      <c r="H127" s="169" t="s">
        <v>300</v>
      </c>
      <c r="I127" s="169" t="s">
        <v>300</v>
      </c>
      <c r="J127" s="169" t="s">
        <v>300</v>
      </c>
      <c r="K127" s="169" t="s">
        <v>300</v>
      </c>
      <c r="L127" s="169" t="s">
        <v>300</v>
      </c>
      <c r="M127" s="169" t="s">
        <v>300</v>
      </c>
      <c r="N127" s="169" t="s">
        <v>300</v>
      </c>
    </row>
    <row r="128" spans="1:14" x14ac:dyDescent="0.2">
      <c r="A128" s="155"/>
      <c r="B128" s="152" t="s">
        <v>122</v>
      </c>
      <c r="C128" s="153">
        <v>2004.6567664478744</v>
      </c>
      <c r="D128" s="153">
        <v>1786.7643585494745</v>
      </c>
      <c r="E128" s="153">
        <v>1668.9328924006938</v>
      </c>
      <c r="F128" s="153" t="s">
        <v>300</v>
      </c>
      <c r="G128" s="153" t="s">
        <v>300</v>
      </c>
      <c r="H128" s="153" t="s">
        <v>300</v>
      </c>
      <c r="I128" s="153" t="s">
        <v>300</v>
      </c>
      <c r="J128" s="153" t="s">
        <v>300</v>
      </c>
      <c r="K128" s="153" t="s">
        <v>300</v>
      </c>
      <c r="L128" s="153" t="s">
        <v>300</v>
      </c>
      <c r="M128" s="153" t="s">
        <v>300</v>
      </c>
      <c r="N128" s="153" t="s">
        <v>300</v>
      </c>
    </row>
    <row r="129" spans="1:19" x14ac:dyDescent="0.2">
      <c r="A129" s="155"/>
      <c r="B129" s="154" t="s">
        <v>123</v>
      </c>
      <c r="C129" s="153">
        <v>2043.24191041832</v>
      </c>
      <c r="D129" s="153">
        <v>1803.4833679540952</v>
      </c>
      <c r="E129" s="153">
        <v>1705.1633982173323</v>
      </c>
      <c r="F129" s="153" t="s">
        <v>300</v>
      </c>
      <c r="G129" s="153" t="s">
        <v>300</v>
      </c>
      <c r="H129" s="153" t="s">
        <v>300</v>
      </c>
      <c r="I129" s="153" t="s">
        <v>300</v>
      </c>
      <c r="J129" s="153" t="s">
        <v>300</v>
      </c>
      <c r="K129" s="153" t="s">
        <v>300</v>
      </c>
      <c r="L129" s="153" t="s">
        <v>300</v>
      </c>
      <c r="M129" s="153">
        <v>1904.8051409946977</v>
      </c>
      <c r="N129" s="153">
        <v>2016.7683964184309</v>
      </c>
    </row>
    <row r="130" spans="1:19" x14ac:dyDescent="0.2">
      <c r="A130" s="155"/>
      <c r="B130" s="156" t="s">
        <v>124</v>
      </c>
      <c r="C130" s="153">
        <v>1763.4337605001267</v>
      </c>
      <c r="D130" s="153">
        <v>1611.5183596299339</v>
      </c>
      <c r="E130" s="153">
        <v>1577.3295152303169</v>
      </c>
      <c r="F130" s="153" t="s">
        <v>300</v>
      </c>
      <c r="G130" s="153" t="s">
        <v>300</v>
      </c>
      <c r="H130" s="153" t="s">
        <v>300</v>
      </c>
      <c r="I130" s="153" t="s">
        <v>300</v>
      </c>
      <c r="J130" s="153" t="s">
        <v>300</v>
      </c>
      <c r="K130" s="153" t="s">
        <v>300</v>
      </c>
      <c r="L130" s="153" t="s">
        <v>300</v>
      </c>
      <c r="M130" s="153">
        <v>1832.7875333610161</v>
      </c>
      <c r="N130" s="153">
        <v>1844.9003301756788</v>
      </c>
    </row>
    <row r="131" spans="1:19" x14ac:dyDescent="0.2">
      <c r="A131" s="155"/>
      <c r="B131" s="156" t="s">
        <v>125</v>
      </c>
      <c r="C131" s="153">
        <v>2536.3084896045816</v>
      </c>
      <c r="D131" s="153">
        <v>2155.0707028873453</v>
      </c>
      <c r="E131" s="153">
        <v>1918.8574128893883</v>
      </c>
      <c r="F131" s="153" t="s">
        <v>300</v>
      </c>
      <c r="G131" s="153" t="s">
        <v>300</v>
      </c>
      <c r="H131" s="153" t="s">
        <v>300</v>
      </c>
      <c r="I131" s="153" t="s">
        <v>300</v>
      </c>
      <c r="J131" s="153" t="s">
        <v>300</v>
      </c>
      <c r="K131" s="153" t="s">
        <v>300</v>
      </c>
      <c r="L131" s="153" t="s">
        <v>300</v>
      </c>
      <c r="M131" s="153">
        <v>2151.0160226662169</v>
      </c>
      <c r="N131" s="153">
        <v>2381.9197876938415</v>
      </c>
    </row>
    <row r="132" spans="1:19" x14ac:dyDescent="0.2">
      <c r="A132" s="155"/>
      <c r="B132" s="154" t="s">
        <v>126</v>
      </c>
      <c r="C132" s="153">
        <v>1432.7018788478558</v>
      </c>
      <c r="D132" s="153">
        <v>1363.3745601090102</v>
      </c>
      <c r="E132" s="153">
        <v>1488.6542007394769</v>
      </c>
      <c r="F132" s="153" t="s">
        <v>300</v>
      </c>
      <c r="G132" s="153" t="s">
        <v>300</v>
      </c>
      <c r="H132" s="153" t="s">
        <v>300</v>
      </c>
      <c r="I132" s="153" t="s">
        <v>300</v>
      </c>
      <c r="J132" s="153" t="s">
        <v>300</v>
      </c>
      <c r="K132" s="153" t="s">
        <v>300</v>
      </c>
      <c r="L132" s="153" t="s">
        <v>300</v>
      </c>
      <c r="M132" s="153" t="s">
        <v>300</v>
      </c>
      <c r="N132" s="153" t="s">
        <v>300</v>
      </c>
    </row>
    <row r="133" spans="1:19" x14ac:dyDescent="0.2">
      <c r="A133" s="155"/>
      <c r="B133" s="154" t="s">
        <v>127</v>
      </c>
      <c r="C133" s="153">
        <v>2462.8231086436053</v>
      </c>
      <c r="D133" s="153">
        <v>2253.973485394647</v>
      </c>
      <c r="E133" s="153">
        <v>2136.7271161145995</v>
      </c>
      <c r="F133" s="153" t="s">
        <v>300</v>
      </c>
      <c r="G133" s="153" t="s">
        <v>300</v>
      </c>
      <c r="H133" s="153" t="s">
        <v>300</v>
      </c>
      <c r="I133" s="153" t="s">
        <v>300</v>
      </c>
      <c r="J133" s="153" t="s">
        <v>300</v>
      </c>
      <c r="K133" s="153" t="s">
        <v>300</v>
      </c>
      <c r="L133" s="153" t="s">
        <v>300</v>
      </c>
      <c r="M133" s="153" t="s">
        <v>300</v>
      </c>
      <c r="N133" s="153" t="s">
        <v>300</v>
      </c>
    </row>
    <row r="134" spans="1:19" x14ac:dyDescent="0.2">
      <c r="A134" s="155"/>
      <c r="B134" s="154" t="s">
        <v>153</v>
      </c>
      <c r="C134" s="153">
        <v>2217.0956618566902</v>
      </c>
      <c r="D134" s="153">
        <v>1935.2018320373384</v>
      </c>
      <c r="E134" s="153">
        <v>1252.0320822023461</v>
      </c>
      <c r="F134" s="153">
        <v>0</v>
      </c>
      <c r="G134" s="153">
        <v>0</v>
      </c>
      <c r="H134" s="153">
        <v>0</v>
      </c>
      <c r="I134" s="153">
        <v>0</v>
      </c>
      <c r="J134" s="153">
        <v>0</v>
      </c>
      <c r="K134" s="153">
        <v>0</v>
      </c>
      <c r="L134" s="153">
        <v>0</v>
      </c>
      <c r="M134" s="153">
        <v>0</v>
      </c>
      <c r="N134" s="153">
        <v>0</v>
      </c>
    </row>
    <row r="135" spans="1:19" s="170" customFormat="1" ht="33.75" x14ac:dyDescent="0.2">
      <c r="A135" s="157"/>
      <c r="B135" s="158" t="s">
        <v>129</v>
      </c>
      <c r="C135" s="159">
        <v>471.34503063175816</v>
      </c>
      <c r="D135" s="159">
        <v>404.15539730147611</v>
      </c>
      <c r="E135" s="159">
        <v>347.60420569142707</v>
      </c>
      <c r="F135" s="159">
        <v>0</v>
      </c>
      <c r="G135" s="159">
        <v>0</v>
      </c>
      <c r="H135" s="159">
        <v>0</v>
      </c>
      <c r="I135" s="159">
        <v>0</v>
      </c>
      <c r="J135" s="159">
        <v>0</v>
      </c>
      <c r="K135" s="159">
        <v>0</v>
      </c>
      <c r="L135" s="159">
        <v>0</v>
      </c>
      <c r="M135" s="159">
        <v>0</v>
      </c>
      <c r="N135" s="159">
        <v>0</v>
      </c>
      <c r="O135"/>
      <c r="P135"/>
      <c r="Q135"/>
      <c r="R135"/>
      <c r="S135"/>
    </row>
    <row r="136" spans="1:19" x14ac:dyDescent="0.2">
      <c r="A136" s="171" t="s">
        <v>1</v>
      </c>
      <c r="B136" s="172" t="s">
        <v>138</v>
      </c>
      <c r="C136" s="173" t="s">
        <v>139</v>
      </c>
      <c r="D136" s="173" t="s">
        <v>140</v>
      </c>
      <c r="E136" s="173" t="s">
        <v>141</v>
      </c>
      <c r="F136" s="173" t="s">
        <v>142</v>
      </c>
      <c r="G136" s="173" t="s">
        <v>143</v>
      </c>
      <c r="H136" s="173" t="s">
        <v>144</v>
      </c>
      <c r="I136" s="173" t="s">
        <v>145</v>
      </c>
      <c r="J136" s="173" t="s">
        <v>146</v>
      </c>
      <c r="K136" s="150" t="s">
        <v>147</v>
      </c>
      <c r="L136" s="150" t="s">
        <v>148</v>
      </c>
      <c r="M136" s="150" t="s">
        <v>149</v>
      </c>
      <c r="N136" s="150" t="s">
        <v>150</v>
      </c>
    </row>
    <row r="137" spans="1:19" x14ac:dyDescent="0.2">
      <c r="A137" s="151" t="s">
        <v>151</v>
      </c>
      <c r="B137" s="152" t="s">
        <v>152</v>
      </c>
      <c r="C137" s="153">
        <v>1713.0078623618169</v>
      </c>
      <c r="D137" s="153">
        <v>3171.6862733150083</v>
      </c>
      <c r="E137" s="153">
        <v>3891.9288812654731</v>
      </c>
      <c r="F137" s="153" t="s">
        <v>300</v>
      </c>
      <c r="G137" s="153" t="s">
        <v>300</v>
      </c>
      <c r="H137" s="153" t="s">
        <v>300</v>
      </c>
      <c r="I137" s="153" t="s">
        <v>300</v>
      </c>
      <c r="J137" s="153" t="s">
        <v>300</v>
      </c>
      <c r="K137" s="153" t="s">
        <v>300</v>
      </c>
      <c r="L137" s="153" t="s">
        <v>300</v>
      </c>
      <c r="M137" s="153" t="s">
        <v>300</v>
      </c>
      <c r="N137" s="153" t="s">
        <v>300</v>
      </c>
    </row>
    <row r="138" spans="1:19" x14ac:dyDescent="0.2">
      <c r="A138" s="151"/>
      <c r="B138" s="152" t="s">
        <v>122</v>
      </c>
      <c r="C138" s="153">
        <v>1708.0409741218707</v>
      </c>
      <c r="D138" s="153">
        <v>3160.6209387486242</v>
      </c>
      <c r="E138" s="153">
        <v>3879.4159151989629</v>
      </c>
      <c r="F138" s="153" t="s">
        <v>300</v>
      </c>
      <c r="G138" s="153" t="s">
        <v>300</v>
      </c>
      <c r="H138" s="153" t="s">
        <v>300</v>
      </c>
      <c r="I138" s="153" t="s">
        <v>300</v>
      </c>
      <c r="J138" s="153" t="s">
        <v>300</v>
      </c>
      <c r="K138" s="153" t="s">
        <v>300</v>
      </c>
      <c r="L138" s="153" t="s">
        <v>300</v>
      </c>
      <c r="M138" s="153" t="s">
        <v>300</v>
      </c>
      <c r="N138" s="153" t="s">
        <v>300</v>
      </c>
    </row>
    <row r="139" spans="1:19" x14ac:dyDescent="0.2">
      <c r="B139" s="154" t="s">
        <v>123</v>
      </c>
      <c r="C139" s="153">
        <v>1129.0515157417935</v>
      </c>
      <c r="D139" s="153">
        <v>2120.2912577126394</v>
      </c>
      <c r="E139" s="153">
        <v>2667.6284410210428</v>
      </c>
      <c r="F139" s="153" t="s">
        <v>300</v>
      </c>
      <c r="G139" s="153" t="s">
        <v>300</v>
      </c>
      <c r="H139" s="153" t="s">
        <v>300</v>
      </c>
      <c r="I139" s="153" t="s">
        <v>300</v>
      </c>
      <c r="J139" s="153" t="s">
        <v>300</v>
      </c>
      <c r="K139" s="153" t="s">
        <v>300</v>
      </c>
      <c r="L139" s="153" t="s">
        <v>300</v>
      </c>
      <c r="M139" s="153" t="s">
        <v>300</v>
      </c>
      <c r="N139" s="153" t="s">
        <v>300</v>
      </c>
    </row>
    <row r="140" spans="1:19" x14ac:dyDescent="0.2">
      <c r="A140" s="155"/>
      <c r="B140" s="156" t="s">
        <v>124</v>
      </c>
      <c r="C140" s="153">
        <v>621.65521331781088</v>
      </c>
      <c r="D140" s="153">
        <v>1194.5748028383057</v>
      </c>
      <c r="E140" s="153">
        <v>1511.3692455941514</v>
      </c>
      <c r="F140" s="153" t="s">
        <v>300</v>
      </c>
      <c r="G140" s="153" t="s">
        <v>300</v>
      </c>
      <c r="H140" s="153" t="s">
        <v>300</v>
      </c>
      <c r="I140" s="153" t="s">
        <v>300</v>
      </c>
      <c r="J140" s="153" t="s">
        <v>300</v>
      </c>
      <c r="K140" s="153" t="s">
        <v>300</v>
      </c>
      <c r="L140" s="153" t="s">
        <v>300</v>
      </c>
      <c r="M140" s="153" t="s">
        <v>300</v>
      </c>
      <c r="N140" s="153" t="s">
        <v>300</v>
      </c>
    </row>
    <row r="141" spans="1:19" x14ac:dyDescent="0.2">
      <c r="A141" s="155"/>
      <c r="B141" s="156" t="s">
        <v>125</v>
      </c>
      <c r="C141" s="153">
        <v>507.39630242468655</v>
      </c>
      <c r="D141" s="153">
        <v>925.71645487480976</v>
      </c>
      <c r="E141" s="153">
        <v>1156.2591954272275</v>
      </c>
      <c r="F141" s="153" t="s">
        <v>300</v>
      </c>
      <c r="G141" s="153" t="s">
        <v>300</v>
      </c>
      <c r="H141" s="153" t="s">
        <v>300</v>
      </c>
      <c r="I141" s="153" t="s">
        <v>300</v>
      </c>
      <c r="J141" s="153" t="s">
        <v>300</v>
      </c>
      <c r="K141" s="153" t="s">
        <v>300</v>
      </c>
      <c r="L141" s="153" t="s">
        <v>300</v>
      </c>
      <c r="M141" s="153" t="s">
        <v>300</v>
      </c>
      <c r="N141" s="153" t="s">
        <v>300</v>
      </c>
    </row>
    <row r="142" spans="1:19" x14ac:dyDescent="0.2">
      <c r="A142" s="155"/>
      <c r="B142" s="154" t="s">
        <v>126</v>
      </c>
      <c r="C142" s="153">
        <v>184.36861220690224</v>
      </c>
      <c r="D142" s="153">
        <v>348.26009974202873</v>
      </c>
      <c r="E142" s="153">
        <v>415.74413012671039</v>
      </c>
      <c r="F142" s="153" t="s">
        <v>300</v>
      </c>
      <c r="G142" s="153" t="s">
        <v>300</v>
      </c>
      <c r="H142" s="153" t="s">
        <v>300</v>
      </c>
      <c r="I142" s="153" t="s">
        <v>300</v>
      </c>
      <c r="J142" s="153" t="s">
        <v>300</v>
      </c>
      <c r="K142" s="153" t="s">
        <v>300</v>
      </c>
      <c r="L142" s="153" t="s">
        <v>300</v>
      </c>
      <c r="M142" s="153" t="s">
        <v>300</v>
      </c>
      <c r="N142" s="153" t="s">
        <v>300</v>
      </c>
    </row>
    <row r="143" spans="1:19" x14ac:dyDescent="0.2">
      <c r="A143" s="155"/>
      <c r="B143" s="154" t="s">
        <v>127</v>
      </c>
      <c r="C143" s="153">
        <v>160.3872315667773</v>
      </c>
      <c r="D143" s="153">
        <v>305.05953613347845</v>
      </c>
      <c r="E143" s="153">
        <v>361.5252869380987</v>
      </c>
      <c r="F143" s="153" t="s">
        <v>300</v>
      </c>
      <c r="G143" s="153" t="s">
        <v>300</v>
      </c>
      <c r="H143" s="153" t="s">
        <v>300</v>
      </c>
      <c r="I143" s="153" t="s">
        <v>300</v>
      </c>
      <c r="J143" s="153" t="s">
        <v>300</v>
      </c>
      <c r="K143" s="153" t="s">
        <v>300</v>
      </c>
      <c r="L143" s="153" t="s">
        <v>300</v>
      </c>
      <c r="M143" s="153" t="s">
        <v>300</v>
      </c>
      <c r="N143" s="153" t="s">
        <v>300</v>
      </c>
    </row>
    <row r="144" spans="1:19" x14ac:dyDescent="0.2">
      <c r="A144" s="155"/>
      <c r="B144" s="154" t="s">
        <v>153</v>
      </c>
      <c r="C144" s="153">
        <v>234.23361460569367</v>
      </c>
      <c r="D144" s="153">
        <v>387.01004516000165</v>
      </c>
      <c r="E144" s="153">
        <v>434.51805711277518</v>
      </c>
      <c r="F144" s="153" t="s">
        <v>300</v>
      </c>
      <c r="G144" s="153" t="s">
        <v>300</v>
      </c>
      <c r="H144" s="153" t="s">
        <v>300</v>
      </c>
      <c r="I144" s="153" t="s">
        <v>300</v>
      </c>
      <c r="J144" s="153" t="s">
        <v>300</v>
      </c>
      <c r="K144" s="153" t="s">
        <v>300</v>
      </c>
      <c r="L144" s="153" t="s">
        <v>300</v>
      </c>
      <c r="M144" s="153" t="s">
        <v>300</v>
      </c>
      <c r="N144" s="153" t="s">
        <v>300</v>
      </c>
    </row>
    <row r="145" spans="1:14" ht="33.75" x14ac:dyDescent="0.2">
      <c r="A145" s="157"/>
      <c r="B145" s="158" t="s">
        <v>129</v>
      </c>
      <c r="C145" s="159">
        <v>4.9668882399462264</v>
      </c>
      <c r="D145" s="159">
        <v>11.065334566383733</v>
      </c>
      <c r="E145" s="159">
        <v>12.512966066509618</v>
      </c>
      <c r="F145" s="159">
        <v>0</v>
      </c>
      <c r="G145" s="159">
        <v>0</v>
      </c>
      <c r="H145" s="159">
        <v>0</v>
      </c>
      <c r="I145" s="159">
        <v>0</v>
      </c>
      <c r="J145" s="159">
        <v>0</v>
      </c>
      <c r="K145" s="159">
        <v>0</v>
      </c>
      <c r="L145" s="159">
        <v>0</v>
      </c>
      <c r="M145" s="159">
        <v>0</v>
      </c>
      <c r="N145" s="159">
        <v>0</v>
      </c>
    </row>
    <row r="146" spans="1:14" x14ac:dyDescent="0.2">
      <c r="A146" s="151" t="s">
        <v>154</v>
      </c>
      <c r="B146" s="160" t="s">
        <v>155</v>
      </c>
      <c r="C146" s="174">
        <v>8352039.4852684205</v>
      </c>
      <c r="D146" s="174">
        <v>15603533.019159924</v>
      </c>
      <c r="E146" s="174">
        <v>19564105.952134848</v>
      </c>
      <c r="F146" s="174">
        <v>19687460.647006981</v>
      </c>
      <c r="G146" s="174">
        <v>19945481.258566532</v>
      </c>
      <c r="H146" s="174">
        <v>20402181.379823502</v>
      </c>
      <c r="I146" s="174">
        <v>20959256.892108165</v>
      </c>
      <c r="J146" s="174">
        <v>21638697.946293201</v>
      </c>
      <c r="K146" s="174">
        <v>22265984.665294223</v>
      </c>
      <c r="L146" s="174">
        <v>23487066.521422852</v>
      </c>
      <c r="M146" s="174">
        <v>25779275.002604898</v>
      </c>
      <c r="N146" s="174">
        <v>28701954.021531194</v>
      </c>
    </row>
    <row r="147" spans="1:14" x14ac:dyDescent="0.2">
      <c r="A147" s="151"/>
      <c r="B147" s="152" t="s">
        <v>122</v>
      </c>
      <c r="C147" s="174">
        <v>8305016.7460981859</v>
      </c>
      <c r="D147" s="174">
        <v>15482320.38258725</v>
      </c>
      <c r="E147" s="174">
        <v>19422404.677409373</v>
      </c>
      <c r="F147" s="174">
        <v>19545759.372281507</v>
      </c>
      <c r="G147" s="174">
        <v>19803779.983841065</v>
      </c>
      <c r="H147" s="174">
        <v>20260480.105097968</v>
      </c>
      <c r="I147" s="174">
        <v>20817555.617382586</v>
      </c>
      <c r="J147" s="174">
        <v>21496996.671567675</v>
      </c>
      <c r="K147" s="174">
        <v>22124283.390568659</v>
      </c>
      <c r="L147" s="174">
        <v>23345365.246697165</v>
      </c>
      <c r="M147" s="174">
        <v>25637573.727880694</v>
      </c>
      <c r="N147" s="174">
        <v>28560252.746805824</v>
      </c>
    </row>
    <row r="148" spans="1:14" x14ac:dyDescent="0.2">
      <c r="B148" s="154" t="s">
        <v>123</v>
      </c>
      <c r="C148" s="174">
        <v>5588752.8128002696</v>
      </c>
      <c r="D148" s="174">
        <v>10549491.7966782</v>
      </c>
      <c r="E148" s="174">
        <v>13478806.735398248</v>
      </c>
      <c r="F148" s="174">
        <v>13592373.792422676</v>
      </c>
      <c r="G148" s="174">
        <v>13832184.3861224</v>
      </c>
      <c r="H148" s="174">
        <v>14255793.488652153</v>
      </c>
      <c r="I148" s="174">
        <v>14758323.338624932</v>
      </c>
      <c r="J148" s="174">
        <v>15368435.793290695</v>
      </c>
      <c r="K148" s="174">
        <v>15906781.49302184</v>
      </c>
      <c r="L148" s="174">
        <v>17051844.192462631</v>
      </c>
      <c r="M148" s="174">
        <v>19211505.535087105</v>
      </c>
      <c r="N148" s="174">
        <v>21935014.16462924</v>
      </c>
    </row>
    <row r="149" spans="1:14" x14ac:dyDescent="0.2">
      <c r="A149" s="155"/>
      <c r="B149" s="156" t="s">
        <v>124</v>
      </c>
      <c r="C149" s="174">
        <v>3337397.6926113879</v>
      </c>
      <c r="D149" s="174">
        <v>6389161.2867424469</v>
      </c>
      <c r="E149" s="174">
        <v>8173302.1999318572</v>
      </c>
      <c r="F149" s="174">
        <v>8247639.8459385987</v>
      </c>
      <c r="G149" s="174">
        <v>8397383.8274968024</v>
      </c>
      <c r="H149" s="174">
        <v>8656296.284217231</v>
      </c>
      <c r="I149" s="174">
        <v>8952187.4108256977</v>
      </c>
      <c r="J149" s="174">
        <v>9332991.7270670608</v>
      </c>
      <c r="K149" s="174">
        <v>9656015.5649119578</v>
      </c>
      <c r="L149" s="174">
        <v>10471382.204839349</v>
      </c>
      <c r="M149" s="174">
        <v>12089044.728149692</v>
      </c>
      <c r="N149" s="174">
        <v>13873946.608926889</v>
      </c>
    </row>
    <row r="150" spans="1:14" x14ac:dyDescent="0.2">
      <c r="A150" s="155"/>
      <c r="B150" s="156" t="s">
        <v>125</v>
      </c>
      <c r="C150" s="174">
        <v>2251355.1201923657</v>
      </c>
      <c r="D150" s="174">
        <v>4160330.5099380962</v>
      </c>
      <c r="E150" s="174">
        <v>5305504.5354679823</v>
      </c>
      <c r="F150" s="174">
        <v>5344733.9464856675</v>
      </c>
      <c r="G150" s="174">
        <v>5434800.5586271835</v>
      </c>
      <c r="H150" s="174">
        <v>5599497.2044365667</v>
      </c>
      <c r="I150" s="174">
        <v>5806135.9278009133</v>
      </c>
      <c r="J150" s="174">
        <v>6035444.0662253061</v>
      </c>
      <c r="K150" s="174">
        <v>6250765.9281115821</v>
      </c>
      <c r="L150" s="174">
        <v>6580461.9876251686</v>
      </c>
      <c r="M150" s="174">
        <v>7122460.8069379935</v>
      </c>
      <c r="N150" s="174">
        <v>8061067.5557039557</v>
      </c>
    </row>
    <row r="151" spans="1:14" x14ac:dyDescent="0.2">
      <c r="A151" s="155"/>
      <c r="B151" s="154" t="s">
        <v>126</v>
      </c>
      <c r="C151" s="174">
        <v>768565.02653819136</v>
      </c>
      <c r="D151" s="174">
        <v>1447027.9949644464</v>
      </c>
      <c r="E151" s="174">
        <v>1729322.8984546789</v>
      </c>
      <c r="F151" s="174">
        <v>1729881.7683290176</v>
      </c>
      <c r="G151" s="174">
        <v>1730456.6091018692</v>
      </c>
      <c r="H151" s="174">
        <v>1732604.0821839692</v>
      </c>
      <c r="I151" s="174">
        <v>1734782.494589122</v>
      </c>
      <c r="J151" s="174">
        <v>1742300.1456117495</v>
      </c>
      <c r="K151" s="174">
        <v>1744078.8185517399</v>
      </c>
      <c r="L151" s="174">
        <v>1749844.6783759065</v>
      </c>
      <c r="M151" s="174">
        <v>1764665.2412403519</v>
      </c>
      <c r="N151" s="174">
        <v>1785502.357827221</v>
      </c>
    </row>
    <row r="152" spans="1:14" x14ac:dyDescent="0.2">
      <c r="A152" s="155"/>
      <c r="B152" s="154" t="s">
        <v>127</v>
      </c>
      <c r="C152" s="174">
        <v>913550.11075867398</v>
      </c>
      <c r="D152" s="174">
        <v>1703013.6994497348</v>
      </c>
      <c r="E152" s="174">
        <v>2053432.7967192202</v>
      </c>
      <c r="F152" s="174">
        <v>2053718.2264278552</v>
      </c>
      <c r="G152" s="174">
        <v>2054279.9689999516</v>
      </c>
      <c r="H152" s="174">
        <v>2057169.6674752391</v>
      </c>
      <c r="I152" s="174">
        <v>2060488.6382525545</v>
      </c>
      <c r="J152" s="174">
        <v>2066959.4332354032</v>
      </c>
      <c r="K152" s="174">
        <v>2077344.3806707922</v>
      </c>
      <c r="L152" s="174">
        <v>2096320.3634050589</v>
      </c>
      <c r="M152" s="174">
        <v>2139674.2637328357</v>
      </c>
      <c r="N152" s="174">
        <v>2224547.7616219916</v>
      </c>
    </row>
    <row r="153" spans="1:14" x14ac:dyDescent="0.2">
      <c r="A153" s="155"/>
      <c r="B153" s="154" t="s">
        <v>153</v>
      </c>
      <c r="C153" s="174">
        <v>1034148.7960034953</v>
      </c>
      <c r="D153" s="174">
        <v>1782786.8914975277</v>
      </c>
      <c r="E153" s="174">
        <v>2160842.2468386353</v>
      </c>
      <c r="F153" s="174">
        <v>2169785.585103367</v>
      </c>
      <c r="G153" s="174">
        <v>2186859.0196182509</v>
      </c>
      <c r="H153" s="174">
        <v>2214912.8667880213</v>
      </c>
      <c r="I153" s="174">
        <v>2263961.1459174012</v>
      </c>
      <c r="J153" s="174">
        <v>2319301.2994312062</v>
      </c>
      <c r="K153" s="174">
        <v>2396078.6983256754</v>
      </c>
      <c r="L153" s="174">
        <v>2447356.0124548916</v>
      </c>
      <c r="M153" s="174">
        <v>2521728.687821547</v>
      </c>
      <c r="N153" s="174">
        <v>2615188.4627286564</v>
      </c>
    </row>
    <row r="154" spans="1:14" ht="33.75" x14ac:dyDescent="0.2">
      <c r="A154" s="157"/>
      <c r="B154" s="158" t="s">
        <v>129</v>
      </c>
      <c r="C154" s="163">
        <v>47022.739164305283</v>
      </c>
      <c r="D154" s="163">
        <v>121212.63656767203</v>
      </c>
      <c r="E154" s="163">
        <v>141701.27472247437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</row>
    <row r="155" spans="1:14" x14ac:dyDescent="0.2">
      <c r="A155" s="151" t="s">
        <v>156</v>
      </c>
      <c r="B155" s="160" t="s">
        <v>155</v>
      </c>
      <c r="C155" s="174">
        <v>862574.31019076693</v>
      </c>
      <c r="D155" s="174">
        <v>1690630.3928902249</v>
      </c>
      <c r="E155" s="174">
        <v>2125486.3496501124</v>
      </c>
      <c r="F155" s="174">
        <v>2130050.5591795282</v>
      </c>
      <c r="G155" s="174">
        <v>2139166.1776642175</v>
      </c>
      <c r="H155" s="174">
        <v>2156234.3973253178</v>
      </c>
      <c r="I155" s="174">
        <v>2178796.3771039406</v>
      </c>
      <c r="J155" s="174">
        <v>2201140.5227562487</v>
      </c>
      <c r="K155" s="174">
        <v>2220009.0018660128</v>
      </c>
      <c r="L155" s="174">
        <v>2296622.348422043</v>
      </c>
      <c r="M155" s="174">
        <v>2480401.230632802</v>
      </c>
      <c r="N155" s="174">
        <v>2716194.5275376942</v>
      </c>
    </row>
    <row r="156" spans="1:14" x14ac:dyDescent="0.2">
      <c r="B156" s="152" t="s">
        <v>122</v>
      </c>
      <c r="C156" s="174">
        <v>852036.61929039937</v>
      </c>
      <c r="D156" s="174">
        <v>1665003.3418894457</v>
      </c>
      <c r="E156" s="174">
        <v>2095694.7014541677</v>
      </c>
      <c r="F156" s="174">
        <v>2100258.9109835834</v>
      </c>
      <c r="G156" s="174">
        <v>2109374.5294682728</v>
      </c>
      <c r="H156" s="174">
        <v>2126442.7491293708</v>
      </c>
      <c r="I156" s="174">
        <v>2149004.7289079917</v>
      </c>
      <c r="J156" s="174">
        <v>2171348.8745603012</v>
      </c>
      <c r="K156" s="174">
        <v>2190217.3536700644</v>
      </c>
      <c r="L156" s="174">
        <v>2266830.7002260848</v>
      </c>
      <c r="M156" s="174">
        <v>2450609.5824369616</v>
      </c>
      <c r="N156" s="174">
        <v>2686402.8793417579</v>
      </c>
    </row>
    <row r="157" spans="1:14" x14ac:dyDescent="0.2">
      <c r="A157" s="155"/>
      <c r="B157" s="154" t="s">
        <v>123</v>
      </c>
      <c r="C157" s="174">
        <v>552578.48323532031</v>
      </c>
      <c r="D157" s="174">
        <v>1102203.5918357542</v>
      </c>
      <c r="E157" s="174">
        <v>1423191.7058667138</v>
      </c>
      <c r="F157" s="174">
        <v>1427436.4539284839</v>
      </c>
      <c r="G157" s="174">
        <v>1435925.2314450436</v>
      </c>
      <c r="H157" s="174">
        <v>1451670.4578203973</v>
      </c>
      <c r="I157" s="174">
        <v>1472076.3811530753</v>
      </c>
      <c r="J157" s="174">
        <v>1492261.3655360707</v>
      </c>
      <c r="K157" s="174">
        <v>1508288.6158789077</v>
      </c>
      <c r="L157" s="174">
        <v>1581266.6518264296</v>
      </c>
      <c r="M157" s="174">
        <v>1758924.4159460608</v>
      </c>
      <c r="N157" s="174">
        <v>1982448.8765180295</v>
      </c>
    </row>
    <row r="158" spans="1:14" x14ac:dyDescent="0.2">
      <c r="A158" s="155"/>
      <c r="B158" s="156" t="s">
        <v>124</v>
      </c>
      <c r="C158" s="174">
        <v>352525.41220573179</v>
      </c>
      <c r="D158" s="174">
        <v>708040.80928259727</v>
      </c>
      <c r="E158" s="174">
        <v>908883.0807908359</v>
      </c>
      <c r="F158" s="174">
        <v>911899.14691021678</v>
      </c>
      <c r="G158" s="174">
        <v>917740.70935861638</v>
      </c>
      <c r="H158" s="174">
        <v>927890.07205954334</v>
      </c>
      <c r="I158" s="174">
        <v>940780.28109286225</v>
      </c>
      <c r="J158" s="174">
        <v>953558.55664063187</v>
      </c>
      <c r="K158" s="174">
        <v>963552.42212932324</v>
      </c>
      <c r="L158" s="174">
        <v>1016948.2979135765</v>
      </c>
      <c r="M158" s="174">
        <v>1154400.7140538269</v>
      </c>
      <c r="N158" s="174">
        <v>1306388.2568128614</v>
      </c>
    </row>
    <row r="159" spans="1:14" x14ac:dyDescent="0.2">
      <c r="A159" s="155"/>
      <c r="B159" s="156" t="s">
        <v>125</v>
      </c>
      <c r="C159" s="174">
        <v>200053.07102993267</v>
      </c>
      <c r="D159" s="174">
        <v>394162.78255339287</v>
      </c>
      <c r="E159" s="174">
        <v>514308.62507603748</v>
      </c>
      <c r="F159" s="174">
        <v>515537.30701842648</v>
      </c>
      <c r="G159" s="174">
        <v>518184.52208658645</v>
      </c>
      <c r="H159" s="174">
        <v>523780.38576101541</v>
      </c>
      <c r="I159" s="174">
        <v>531296.10006037576</v>
      </c>
      <c r="J159" s="174">
        <v>538702.80889560119</v>
      </c>
      <c r="K159" s="174">
        <v>544736.1937497477</v>
      </c>
      <c r="L159" s="174">
        <v>564318.35391302884</v>
      </c>
      <c r="M159" s="174">
        <v>604523.70189230342</v>
      </c>
      <c r="N159" s="174">
        <v>676060.61970532348</v>
      </c>
    </row>
    <row r="160" spans="1:14" x14ac:dyDescent="0.2">
      <c r="A160" s="155"/>
      <c r="B160" s="154" t="s">
        <v>126</v>
      </c>
      <c r="C160" s="174">
        <v>128685.95688250722</v>
      </c>
      <c r="D160" s="174">
        <v>248896.1268023731</v>
      </c>
      <c r="E160" s="174">
        <v>294228.36739334412</v>
      </c>
      <c r="F160" s="174">
        <v>294241.17575974623</v>
      </c>
      <c r="G160" s="174">
        <v>294255.05024237651</v>
      </c>
      <c r="H160" s="174">
        <v>294294.87806394929</v>
      </c>
      <c r="I160" s="174">
        <v>294348.41173031571</v>
      </c>
      <c r="J160" s="174">
        <v>294568.42291501036</v>
      </c>
      <c r="K160" s="174">
        <v>294647.40144920832</v>
      </c>
      <c r="L160" s="174">
        <v>294830.43783283822</v>
      </c>
      <c r="M160" s="174">
        <v>295354.31190946093</v>
      </c>
      <c r="N160" s="174">
        <v>297242.97001852927</v>
      </c>
    </row>
    <row r="161" spans="1:14" x14ac:dyDescent="0.2">
      <c r="A161" s="155"/>
      <c r="B161" s="154" t="s">
        <v>127</v>
      </c>
      <c r="C161" s="174">
        <v>65123.325749168493</v>
      </c>
      <c r="D161" s="174">
        <v>129308.77668909849</v>
      </c>
      <c r="E161" s="174">
        <v>155735.05750838108</v>
      </c>
      <c r="F161" s="174">
        <v>155743.86737900542</v>
      </c>
      <c r="G161" s="174">
        <v>155763.93932192377</v>
      </c>
      <c r="H161" s="174">
        <v>155820.88831371136</v>
      </c>
      <c r="I161" s="174">
        <v>155915.21948735006</v>
      </c>
      <c r="J161" s="174">
        <v>156015.00402120661</v>
      </c>
      <c r="K161" s="174">
        <v>156176.60634871299</v>
      </c>
      <c r="L161" s="174">
        <v>156565.18330514574</v>
      </c>
      <c r="M161" s="174">
        <v>157367.40749706555</v>
      </c>
      <c r="N161" s="174">
        <v>161200.88303528042</v>
      </c>
    </row>
    <row r="162" spans="1:14" x14ac:dyDescent="0.2">
      <c r="A162" s="155"/>
      <c r="B162" s="154" t="s">
        <v>153</v>
      </c>
      <c r="C162" s="174">
        <v>105648.85342364365</v>
      </c>
      <c r="D162" s="174">
        <v>184594.84656249278</v>
      </c>
      <c r="E162" s="174">
        <v>222539.57068586035</v>
      </c>
      <c r="F162" s="174">
        <v>222837.41391647965</v>
      </c>
      <c r="G162" s="174">
        <v>223430.30845906073</v>
      </c>
      <c r="H162" s="174">
        <v>224656.52493144484</v>
      </c>
      <c r="I162" s="174">
        <v>226664.71653738341</v>
      </c>
      <c r="J162" s="174">
        <v>228504.08208814519</v>
      </c>
      <c r="K162" s="174">
        <v>231104.72999336716</v>
      </c>
      <c r="L162" s="174">
        <v>234168.42726180039</v>
      </c>
      <c r="M162" s="174">
        <v>238963.44708449169</v>
      </c>
      <c r="N162" s="174">
        <v>245510.14977004621</v>
      </c>
    </row>
    <row r="163" spans="1:14" ht="33.75" x14ac:dyDescent="0.2">
      <c r="A163" s="157"/>
      <c r="B163" s="158" t="s">
        <v>129</v>
      </c>
      <c r="C163" s="163">
        <v>10537.69089978302</v>
      </c>
      <c r="D163" s="163">
        <v>25627.051000270367</v>
      </c>
      <c r="E163" s="163">
        <v>29791.648195653459</v>
      </c>
      <c r="F163" s="163">
        <v>0</v>
      </c>
      <c r="G163" s="163">
        <v>0</v>
      </c>
      <c r="H163" s="163">
        <v>0</v>
      </c>
      <c r="I163" s="163">
        <v>0</v>
      </c>
      <c r="J163" s="163">
        <v>0</v>
      </c>
      <c r="K163" s="163">
        <v>0</v>
      </c>
      <c r="L163" s="163">
        <v>0</v>
      </c>
      <c r="M163" s="163">
        <v>0</v>
      </c>
      <c r="N163" s="163">
        <v>0</v>
      </c>
    </row>
    <row r="164" spans="1:14" x14ac:dyDescent="0.2">
      <c r="A164" s="165" t="s">
        <v>157</v>
      </c>
      <c r="B164" s="160" t="s">
        <v>155</v>
      </c>
      <c r="C164" s="162">
        <v>269420.62855704583</v>
      </c>
      <c r="D164" s="162">
        <v>260058.88365266539</v>
      </c>
      <c r="E164" s="162">
        <v>214990.17529818515</v>
      </c>
      <c r="F164" s="162">
        <v>162706.28633890068</v>
      </c>
      <c r="G164" s="162">
        <v>131220.27143793771</v>
      </c>
      <c r="H164" s="162">
        <v>112099.89769133793</v>
      </c>
      <c r="I164" s="162">
        <v>98400.267099099365</v>
      </c>
      <c r="J164" s="162">
        <v>88683.18830448034</v>
      </c>
      <c r="K164" s="162">
        <v>81262.717756548256</v>
      </c>
      <c r="L164" s="162">
        <v>77006.775480074924</v>
      </c>
      <c r="M164" s="162">
        <v>76953.059709268346</v>
      </c>
      <c r="N164" s="162">
        <v>78420.639403090696</v>
      </c>
    </row>
    <row r="165" spans="1:14" x14ac:dyDescent="0.2">
      <c r="A165" s="155"/>
      <c r="B165" s="152" t="s">
        <v>122</v>
      </c>
      <c r="C165" s="161">
        <v>267903.76600316731</v>
      </c>
      <c r="D165" s="161">
        <v>258038.67304312083</v>
      </c>
      <c r="E165" s="161">
        <v>213433.01843307004</v>
      </c>
      <c r="F165" s="161">
        <v>161535.20142381411</v>
      </c>
      <c r="G165" s="161">
        <v>130288.0262094807</v>
      </c>
      <c r="H165" s="161">
        <v>111321.31925878004</v>
      </c>
      <c r="I165" s="161">
        <v>97735.002898509789</v>
      </c>
      <c r="J165" s="161">
        <v>88102.445375277355</v>
      </c>
      <c r="K165" s="161">
        <v>80745.559819593647</v>
      </c>
      <c r="L165" s="161">
        <v>76542.18113671201</v>
      </c>
      <c r="M165" s="161">
        <v>76530.070829494609</v>
      </c>
      <c r="N165" s="161">
        <v>78033.477450289138</v>
      </c>
    </row>
    <row r="166" spans="1:14" x14ac:dyDescent="0.2">
      <c r="A166" s="155"/>
      <c r="B166" s="154" t="s">
        <v>123</v>
      </c>
      <c r="C166" s="161">
        <v>180282.34880000871</v>
      </c>
      <c r="D166" s="161">
        <v>175824.86327797</v>
      </c>
      <c r="E166" s="161">
        <v>148118.75533404667</v>
      </c>
      <c r="F166" s="161">
        <v>112333.66770597253</v>
      </c>
      <c r="G166" s="161">
        <v>91001.213066594733</v>
      </c>
      <c r="H166" s="161">
        <v>78328.535651934901</v>
      </c>
      <c r="I166" s="161">
        <v>69287.902998239122</v>
      </c>
      <c r="J166" s="161">
        <v>62985.392595453668</v>
      </c>
      <c r="K166" s="161">
        <v>58053.947054824232</v>
      </c>
      <c r="L166" s="161">
        <v>55907.685876926655</v>
      </c>
      <c r="M166" s="161">
        <v>57347.777716677927</v>
      </c>
      <c r="N166" s="161">
        <v>59931.732690243822</v>
      </c>
    </row>
    <row r="167" spans="1:14" x14ac:dyDescent="0.2">
      <c r="A167" s="155"/>
      <c r="B167" s="156" t="s">
        <v>124</v>
      </c>
      <c r="C167" s="161">
        <v>107657.99008423832</v>
      </c>
      <c r="D167" s="161">
        <v>106486.02144570745</v>
      </c>
      <c r="E167" s="161">
        <v>89816.507691558872</v>
      </c>
      <c r="F167" s="161">
        <v>68162.312776352061</v>
      </c>
      <c r="G167" s="161">
        <v>55245.946233531598</v>
      </c>
      <c r="H167" s="161">
        <v>47562.06749569907</v>
      </c>
      <c r="I167" s="161">
        <v>42029.048877115951</v>
      </c>
      <c r="J167" s="161">
        <v>38249.966094537136</v>
      </c>
      <c r="K167" s="161">
        <v>35240.932718656783</v>
      </c>
      <c r="L167" s="161">
        <v>34332.400671604424</v>
      </c>
      <c r="M167" s="161">
        <v>36086.700681043854</v>
      </c>
      <c r="N167" s="161">
        <v>37906.957947887677</v>
      </c>
    </row>
    <row r="168" spans="1:14" x14ac:dyDescent="0.2">
      <c r="A168" s="155"/>
      <c r="B168" s="156" t="s">
        <v>125</v>
      </c>
      <c r="C168" s="161">
        <v>72624.358715882772</v>
      </c>
      <c r="D168" s="161">
        <v>69338.841832301609</v>
      </c>
      <c r="E168" s="161">
        <v>58302.247642505303</v>
      </c>
      <c r="F168" s="161">
        <v>44171.354929633613</v>
      </c>
      <c r="G168" s="161">
        <v>35755.266833073576</v>
      </c>
      <c r="H168" s="161">
        <v>30766.468156244871</v>
      </c>
      <c r="I168" s="161">
        <v>27258.854121131048</v>
      </c>
      <c r="J168" s="161">
        <v>24735.426500923386</v>
      </c>
      <c r="K168" s="161">
        <v>22813.014336173655</v>
      </c>
      <c r="L168" s="161">
        <v>21575.285205328422</v>
      </c>
      <c r="M168" s="161">
        <v>21261.077035635801</v>
      </c>
      <c r="N168" s="161">
        <v>22024.774742360536</v>
      </c>
    </row>
    <row r="169" spans="1:14" x14ac:dyDescent="0.2">
      <c r="A169" s="155"/>
      <c r="B169" s="154" t="s">
        <v>126</v>
      </c>
      <c r="C169" s="161">
        <v>24792.4202109094</v>
      </c>
      <c r="D169" s="161">
        <v>24117.133249407441</v>
      </c>
      <c r="E169" s="161">
        <v>19003.548334666801</v>
      </c>
      <c r="F169" s="161">
        <v>14296.543539909237</v>
      </c>
      <c r="G169" s="161">
        <v>11384.582954617561</v>
      </c>
      <c r="H169" s="161">
        <v>9519.8026493624675</v>
      </c>
      <c r="I169" s="161">
        <v>8144.5187539395401</v>
      </c>
      <c r="J169" s="161">
        <v>7140.574367261268</v>
      </c>
      <c r="K169" s="161">
        <v>6365.2511625975912</v>
      </c>
      <c r="L169" s="161">
        <v>5737.1956668062512</v>
      </c>
      <c r="M169" s="161">
        <v>5267.657436538364</v>
      </c>
      <c r="N169" s="161">
        <v>4878.4217426973255</v>
      </c>
    </row>
    <row r="170" spans="1:14" x14ac:dyDescent="0.2">
      <c r="A170" s="155"/>
      <c r="B170" s="154" t="s">
        <v>127</v>
      </c>
      <c r="C170" s="161">
        <v>29469.358411570127</v>
      </c>
      <c r="D170" s="161">
        <v>28383.561657495578</v>
      </c>
      <c r="E170" s="161">
        <v>22565.195568343079</v>
      </c>
      <c r="F170" s="161">
        <v>16972.877904362438</v>
      </c>
      <c r="G170" s="161">
        <v>13514.999796052312</v>
      </c>
      <c r="H170" s="161">
        <v>11303.130041072742</v>
      </c>
      <c r="I170" s="161">
        <v>9673.6555786504905</v>
      </c>
      <c r="J170" s="161">
        <v>8471.1452181778823</v>
      </c>
      <c r="K170" s="161">
        <v>7581.5488345649346</v>
      </c>
      <c r="L170" s="161">
        <v>6873.1815193608491</v>
      </c>
      <c r="M170" s="161">
        <v>6387.087354426375</v>
      </c>
      <c r="N170" s="161">
        <v>6077.9993486939666</v>
      </c>
    </row>
    <row r="171" spans="1:14" x14ac:dyDescent="0.2">
      <c r="A171" s="155"/>
      <c r="B171" s="154" t="s">
        <v>153</v>
      </c>
      <c r="C171" s="161">
        <v>33359.638580757914</v>
      </c>
      <c r="D171" s="161">
        <v>29713.114858292127</v>
      </c>
      <c r="E171" s="161">
        <v>23745.519196028959</v>
      </c>
      <c r="F171" s="161">
        <v>17932.112273581544</v>
      </c>
      <c r="G171" s="161">
        <v>14387.230392225334</v>
      </c>
      <c r="H171" s="161">
        <v>12169.850916417699</v>
      </c>
      <c r="I171" s="161">
        <v>10628.925567687329</v>
      </c>
      <c r="J171" s="161">
        <v>9505.3331943901885</v>
      </c>
      <c r="K171" s="161">
        <v>8744.8127676119548</v>
      </c>
      <c r="L171" s="161">
        <v>8024.1180736225951</v>
      </c>
      <c r="M171" s="161">
        <v>7527.5483218553645</v>
      </c>
      <c r="N171" s="161">
        <v>7145.323668657531</v>
      </c>
    </row>
    <row r="172" spans="1:14" ht="33.75" x14ac:dyDescent="0.2">
      <c r="A172" s="157"/>
      <c r="B172" s="158" t="s">
        <v>129</v>
      </c>
      <c r="C172" s="163">
        <v>1516.8625536872671</v>
      </c>
      <c r="D172" s="163">
        <v>2020.2106094612004</v>
      </c>
      <c r="E172" s="163">
        <v>1557.1568650821359</v>
      </c>
      <c r="F172" s="163">
        <v>0</v>
      </c>
      <c r="G172" s="163">
        <v>0</v>
      </c>
      <c r="H172" s="163">
        <v>0</v>
      </c>
      <c r="I172" s="163">
        <v>0</v>
      </c>
      <c r="J172" s="163">
        <v>0</v>
      </c>
      <c r="K172" s="163">
        <v>0</v>
      </c>
      <c r="L172" s="163">
        <v>0</v>
      </c>
      <c r="M172" s="163">
        <v>0</v>
      </c>
      <c r="N172" s="163">
        <v>0</v>
      </c>
    </row>
    <row r="173" spans="1:14" x14ac:dyDescent="0.2">
      <c r="A173" s="165" t="s">
        <v>158</v>
      </c>
      <c r="B173" s="160" t="s">
        <v>155</v>
      </c>
      <c r="C173" s="166">
        <v>9.6826898118740434</v>
      </c>
      <c r="D173" s="166">
        <v>9.2294170770731458</v>
      </c>
      <c r="E173" s="166">
        <v>9.2045314501104176</v>
      </c>
      <c r="F173" s="166">
        <v>9.2427198791893339</v>
      </c>
      <c r="G173" s="166">
        <v>9.3239512978581462</v>
      </c>
      <c r="H173" s="166">
        <v>9.4619496865142345</v>
      </c>
      <c r="I173" s="166">
        <v>9.619649230354991</v>
      </c>
      <c r="J173" s="166">
        <v>9.8306753805965172</v>
      </c>
      <c r="K173" s="166">
        <v>10.0296821529006</v>
      </c>
      <c r="L173" s="166">
        <v>10.226786540486415</v>
      </c>
      <c r="M173" s="166">
        <v>10.393187474765149</v>
      </c>
      <c r="N173" s="166">
        <v>10.566972921321033</v>
      </c>
    </row>
    <row r="174" spans="1:14" x14ac:dyDescent="0.2">
      <c r="A174" s="155"/>
      <c r="B174" s="152" t="s">
        <v>122</v>
      </c>
      <c r="C174" s="167">
        <v>9.7472532964778473</v>
      </c>
      <c r="D174" s="167">
        <v>9.298672256728274</v>
      </c>
      <c r="E174" s="167">
        <v>9.2677643666000051</v>
      </c>
      <c r="F174" s="167">
        <v>9.3063570734371641</v>
      </c>
      <c r="G174" s="167">
        <v>9.3884607532609046</v>
      </c>
      <c r="H174" s="167">
        <v>9.527874716304126</v>
      </c>
      <c r="I174" s="167">
        <v>9.6870683146243906</v>
      </c>
      <c r="J174" s="167">
        <v>9.9002960433619052</v>
      </c>
      <c r="K174" s="167">
        <v>10.101409959836102</v>
      </c>
      <c r="L174" s="167">
        <v>10.298680551824532</v>
      </c>
      <c r="M174" s="167">
        <v>10.461712837336538</v>
      </c>
      <c r="N174" s="167">
        <v>10.631410860385866</v>
      </c>
    </row>
    <row r="175" spans="1:14" x14ac:dyDescent="0.2">
      <c r="A175" s="155"/>
      <c r="B175" s="154" t="s">
        <v>123</v>
      </c>
      <c r="C175" s="167">
        <v>10.113953008228609</v>
      </c>
      <c r="D175" s="167">
        <v>9.5712732881841678</v>
      </c>
      <c r="E175" s="167">
        <v>9.4708300222911639</v>
      </c>
      <c r="F175" s="167">
        <v>9.5222268949449642</v>
      </c>
      <c r="G175" s="167">
        <v>9.6329419409967318</v>
      </c>
      <c r="H175" s="167">
        <v>9.8202683755488387</v>
      </c>
      <c r="I175" s="167">
        <v>10.025514659140688</v>
      </c>
      <c r="J175" s="167">
        <v>10.298756067955853</v>
      </c>
      <c r="K175" s="167">
        <v>10.546245145364745</v>
      </c>
      <c r="L175" s="167">
        <v>10.783661422801165</v>
      </c>
      <c r="M175" s="167">
        <v>10.922303062553112</v>
      </c>
      <c r="N175" s="167">
        <v>11.064605208461098</v>
      </c>
    </row>
    <row r="176" spans="1:14" x14ac:dyDescent="0.2">
      <c r="A176" s="155"/>
      <c r="B176" s="156" t="s">
        <v>124</v>
      </c>
      <c r="C176" s="167">
        <v>9.4671123756142208</v>
      </c>
      <c r="D176" s="167">
        <v>9.0237189763342709</v>
      </c>
      <c r="E176" s="167">
        <v>8.9926882485480046</v>
      </c>
      <c r="F176" s="167">
        <v>9.0444649212405057</v>
      </c>
      <c r="G176" s="167">
        <v>9.1500613864732028</v>
      </c>
      <c r="H176" s="167">
        <v>9.3290105637230596</v>
      </c>
      <c r="I176" s="167">
        <v>9.5157047726663055</v>
      </c>
      <c r="J176" s="167">
        <v>9.7875391732071577</v>
      </c>
      <c r="K176" s="167">
        <v>10.021266454370425</v>
      </c>
      <c r="L176" s="167">
        <v>10.296867821425117</v>
      </c>
      <c r="M176" s="167">
        <v>10.472138990366226</v>
      </c>
      <c r="N176" s="167">
        <v>10.620079089484891</v>
      </c>
    </row>
    <row r="177" spans="1:14" x14ac:dyDescent="0.2">
      <c r="A177" s="155"/>
      <c r="B177" s="156" t="s">
        <v>125</v>
      </c>
      <c r="C177" s="167">
        <v>11.253789350004578</v>
      </c>
      <c r="D177" s="167">
        <v>10.554853715481222</v>
      </c>
      <c r="E177" s="167">
        <v>10.315799262910661</v>
      </c>
      <c r="F177" s="167">
        <v>10.367307804349908</v>
      </c>
      <c r="G177" s="167">
        <v>10.488156876517147</v>
      </c>
      <c r="H177" s="167">
        <v>10.69054389331685</v>
      </c>
      <c r="I177" s="167">
        <v>10.928248724470427</v>
      </c>
      <c r="J177" s="167">
        <v>11.203661771503691</v>
      </c>
      <c r="K177" s="167">
        <v>11.474849660867568</v>
      </c>
      <c r="L177" s="167">
        <v>11.66090371152332</v>
      </c>
      <c r="M177" s="167">
        <v>11.781938052458475</v>
      </c>
      <c r="N177" s="167">
        <v>11.923586910324042</v>
      </c>
    </row>
    <row r="178" spans="1:14" x14ac:dyDescent="0.2">
      <c r="A178" s="155"/>
      <c r="B178" s="154" t="s">
        <v>126</v>
      </c>
      <c r="C178" s="167">
        <v>5.9724079080354215</v>
      </c>
      <c r="D178" s="167">
        <v>5.8137826954350569</v>
      </c>
      <c r="E178" s="167">
        <v>5.8774852804821665</v>
      </c>
      <c r="F178" s="167">
        <v>5.8791287924348845</v>
      </c>
      <c r="G178" s="167">
        <v>5.8808051303673468</v>
      </c>
      <c r="H178" s="167">
        <v>5.8873062745165416</v>
      </c>
      <c r="I178" s="167">
        <v>5.8936363352235208</v>
      </c>
      <c r="J178" s="167">
        <v>5.9147553168468514</v>
      </c>
      <c r="K178" s="167">
        <v>5.919206515901978</v>
      </c>
      <c r="L178" s="167">
        <v>5.9350882874855229</v>
      </c>
      <c r="M178" s="167">
        <v>5.9747400667077422</v>
      </c>
      <c r="N178" s="167">
        <v>6.0068783383368762</v>
      </c>
    </row>
    <row r="179" spans="1:14" x14ac:dyDescent="0.2">
      <c r="A179" s="155"/>
      <c r="B179" s="154" t="s">
        <v>127</v>
      </c>
      <c r="C179" s="167">
        <v>14.028001491774832</v>
      </c>
      <c r="D179" s="167">
        <v>13.170132322451312</v>
      </c>
      <c r="E179" s="167">
        <v>13.185424204236815</v>
      </c>
      <c r="F179" s="167">
        <v>13.186511038859052</v>
      </c>
      <c r="G179" s="167">
        <v>13.188418179090132</v>
      </c>
      <c r="H179" s="167">
        <v>13.202143112761473</v>
      </c>
      <c r="I179" s="167">
        <v>13.215442629830816</v>
      </c>
      <c r="J179" s="167">
        <v>13.248465724196938</v>
      </c>
      <c r="K179" s="167">
        <v>13.301251891928507</v>
      </c>
      <c r="L179" s="167">
        <v>13.389441503858031</v>
      </c>
      <c r="M179" s="167">
        <v>13.596679882857792</v>
      </c>
      <c r="N179" s="167">
        <v>13.799848485539172</v>
      </c>
    </row>
    <row r="180" spans="1:14" x14ac:dyDescent="0.2">
      <c r="A180" s="155"/>
      <c r="B180" s="154" t="s">
        <v>153</v>
      </c>
      <c r="C180" s="167">
        <v>9.7885472723176594</v>
      </c>
      <c r="D180" s="167">
        <v>9.6578367419048323</v>
      </c>
      <c r="E180" s="167">
        <v>9.7099236786472787</v>
      </c>
      <c r="F180" s="167">
        <v>9.7370793663788042</v>
      </c>
      <c r="G180" s="167">
        <v>9.7876560915143269</v>
      </c>
      <c r="H180" s="167">
        <v>9.8591076643062738</v>
      </c>
      <c r="I180" s="167">
        <v>9.9881498122095689</v>
      </c>
      <c r="J180" s="167">
        <v>10.149933770270845</v>
      </c>
      <c r="K180" s="167">
        <v>10.367934478859192</v>
      </c>
      <c r="L180" s="167">
        <v>10.451263823533079</v>
      </c>
      <c r="M180" s="167">
        <v>10.552780011287354</v>
      </c>
      <c r="N180" s="167">
        <v>10.652058439042694</v>
      </c>
    </row>
    <row r="181" spans="1:14" ht="33.75" x14ac:dyDescent="0.2">
      <c r="A181" s="157"/>
      <c r="B181" s="158" t="s">
        <v>129</v>
      </c>
      <c r="C181" s="168">
        <v>4.4623380597805848</v>
      </c>
      <c r="D181" s="168">
        <v>4.7298706576263196</v>
      </c>
      <c r="E181" s="168">
        <v>4.7564093732534172</v>
      </c>
      <c r="F181" s="168">
        <v>0</v>
      </c>
      <c r="G181" s="168">
        <v>0</v>
      </c>
      <c r="H181" s="168">
        <v>0</v>
      </c>
      <c r="I181" s="168">
        <v>0</v>
      </c>
      <c r="J181" s="168">
        <v>0</v>
      </c>
      <c r="K181" s="168">
        <v>0</v>
      </c>
      <c r="L181" s="168">
        <v>0</v>
      </c>
      <c r="M181" s="168">
        <v>0</v>
      </c>
      <c r="N181" s="168">
        <v>0</v>
      </c>
    </row>
    <row r="182" spans="1:14" x14ac:dyDescent="0.2">
      <c r="A182" s="165" t="s">
        <v>159</v>
      </c>
      <c r="B182" s="160" t="s">
        <v>155</v>
      </c>
      <c r="C182" s="153">
        <v>205.10054644536487</v>
      </c>
      <c r="D182" s="153">
        <v>203.26718759273456</v>
      </c>
      <c r="E182" s="153">
        <v>198.93211020157983</v>
      </c>
      <c r="F182" s="153" t="s">
        <v>300</v>
      </c>
      <c r="G182" s="153" t="s">
        <v>300</v>
      </c>
      <c r="H182" s="153" t="s">
        <v>300</v>
      </c>
      <c r="I182" s="153" t="s">
        <v>300</v>
      </c>
      <c r="J182" s="153" t="s">
        <v>300</v>
      </c>
      <c r="K182" s="153" t="s">
        <v>300</v>
      </c>
      <c r="L182" s="153" t="s">
        <v>300</v>
      </c>
      <c r="M182" s="153" t="s">
        <v>300</v>
      </c>
      <c r="N182" s="153" t="s">
        <v>300</v>
      </c>
    </row>
    <row r="183" spans="1:14" x14ac:dyDescent="0.2">
      <c r="A183" s="155"/>
      <c r="B183" s="152" t="s">
        <v>122</v>
      </c>
      <c r="C183" s="153">
        <v>205.66376039209464</v>
      </c>
      <c r="D183" s="153">
        <v>204.14387899525258</v>
      </c>
      <c r="E183" s="153">
        <v>199.73921765265229</v>
      </c>
      <c r="F183" s="153" t="s">
        <v>300</v>
      </c>
      <c r="G183" s="153" t="s">
        <v>300</v>
      </c>
      <c r="H183" s="153" t="s">
        <v>300</v>
      </c>
      <c r="I183" s="153" t="s">
        <v>300</v>
      </c>
      <c r="J183" s="153" t="s">
        <v>300</v>
      </c>
      <c r="K183" s="153" t="s">
        <v>300</v>
      </c>
      <c r="L183" s="153" t="s">
        <v>300</v>
      </c>
      <c r="M183" s="153" t="s">
        <v>300</v>
      </c>
      <c r="N183" s="153" t="s">
        <v>300</v>
      </c>
    </row>
    <row r="184" spans="1:14" x14ac:dyDescent="0.2">
      <c r="A184" s="155"/>
      <c r="B184" s="154" t="s">
        <v>123</v>
      </c>
      <c r="C184" s="153">
        <v>202.02208856971745</v>
      </c>
      <c r="D184" s="153">
        <v>200.98515630679685</v>
      </c>
      <c r="E184" s="153">
        <v>197.91280440391481</v>
      </c>
      <c r="F184" s="153" t="s">
        <v>300</v>
      </c>
      <c r="G184" s="153" t="s">
        <v>300</v>
      </c>
      <c r="H184" s="153" t="s">
        <v>300</v>
      </c>
      <c r="I184" s="153" t="s">
        <v>300</v>
      </c>
      <c r="J184" s="153" t="s">
        <v>300</v>
      </c>
      <c r="K184" s="153" t="s">
        <v>300</v>
      </c>
      <c r="L184" s="153" t="s">
        <v>300</v>
      </c>
      <c r="M184" s="153" t="s">
        <v>300</v>
      </c>
      <c r="N184" s="153" t="s">
        <v>300</v>
      </c>
    </row>
    <row r="185" spans="1:14" x14ac:dyDescent="0.2">
      <c r="A185" s="155"/>
      <c r="B185" s="156" t="s">
        <v>124</v>
      </c>
      <c r="C185" s="153">
        <v>186.2694442122027</v>
      </c>
      <c r="D185" s="153">
        <v>186.9689540185903</v>
      </c>
      <c r="E185" s="153">
        <v>184.91537552676715</v>
      </c>
      <c r="F185" s="153" t="s">
        <v>300</v>
      </c>
      <c r="G185" s="153" t="s">
        <v>300</v>
      </c>
      <c r="H185" s="153" t="s">
        <v>300</v>
      </c>
      <c r="I185" s="153" t="s">
        <v>300</v>
      </c>
      <c r="J185" s="153" t="s">
        <v>300</v>
      </c>
      <c r="K185" s="153" t="s">
        <v>300</v>
      </c>
      <c r="L185" s="153" t="s">
        <v>300</v>
      </c>
      <c r="M185" s="153" t="s">
        <v>300</v>
      </c>
      <c r="N185" s="153" t="s">
        <v>300</v>
      </c>
    </row>
    <row r="186" spans="1:14" x14ac:dyDescent="0.2">
      <c r="A186" s="155"/>
      <c r="B186" s="156" t="s">
        <v>125</v>
      </c>
      <c r="C186" s="153">
        <v>225.37373063621007</v>
      </c>
      <c r="D186" s="153">
        <v>222.51031562600156</v>
      </c>
      <c r="E186" s="153">
        <v>217.9357660892542</v>
      </c>
      <c r="F186" s="153" t="s">
        <v>300</v>
      </c>
      <c r="G186" s="153" t="s">
        <v>300</v>
      </c>
      <c r="H186" s="153" t="s">
        <v>300</v>
      </c>
      <c r="I186" s="153" t="s">
        <v>300</v>
      </c>
      <c r="J186" s="153" t="s">
        <v>300</v>
      </c>
      <c r="K186" s="153" t="s">
        <v>300</v>
      </c>
      <c r="L186" s="153" t="s">
        <v>300</v>
      </c>
      <c r="M186" s="153" t="s">
        <v>300</v>
      </c>
      <c r="N186" s="153" t="s">
        <v>300</v>
      </c>
    </row>
    <row r="187" spans="1:14" x14ac:dyDescent="0.2">
      <c r="A187" s="155"/>
      <c r="B187" s="154" t="s">
        <v>126</v>
      </c>
      <c r="C187" s="153">
        <v>239.88680962669414</v>
      </c>
      <c r="D187" s="153">
        <v>240.67267596338763</v>
      </c>
      <c r="E187" s="153">
        <v>240.40861917587452</v>
      </c>
      <c r="F187" s="153" t="s">
        <v>300</v>
      </c>
      <c r="G187" s="153" t="s">
        <v>300</v>
      </c>
      <c r="H187" s="153" t="s">
        <v>300</v>
      </c>
      <c r="I187" s="153" t="s">
        <v>300</v>
      </c>
      <c r="J187" s="153" t="s">
        <v>300</v>
      </c>
      <c r="K187" s="153" t="s">
        <v>300</v>
      </c>
      <c r="L187" s="153" t="s">
        <v>300</v>
      </c>
      <c r="M187" s="153" t="s">
        <v>300</v>
      </c>
      <c r="N187" s="153" t="s">
        <v>300</v>
      </c>
    </row>
    <row r="188" spans="1:14" x14ac:dyDescent="0.2">
      <c r="A188" s="155"/>
      <c r="B188" s="154" t="s">
        <v>127</v>
      </c>
      <c r="C188" s="153">
        <v>175.56478804822305</v>
      </c>
      <c r="D188" s="153">
        <v>179.12923203850153</v>
      </c>
      <c r="E188" s="153">
        <v>176.05898158230914</v>
      </c>
      <c r="F188" s="153" t="s">
        <v>300</v>
      </c>
      <c r="G188" s="153" t="s">
        <v>300</v>
      </c>
      <c r="H188" s="153" t="s">
        <v>300</v>
      </c>
      <c r="I188" s="153" t="s">
        <v>300</v>
      </c>
      <c r="J188" s="153" t="s">
        <v>300</v>
      </c>
      <c r="K188" s="153" t="s">
        <v>300</v>
      </c>
      <c r="L188" s="153" t="s">
        <v>300</v>
      </c>
      <c r="M188" s="153" t="s">
        <v>300</v>
      </c>
      <c r="N188" s="153" t="s">
        <v>300</v>
      </c>
    </row>
    <row r="189" spans="1:14" x14ac:dyDescent="0.2">
      <c r="A189" s="155"/>
      <c r="B189" s="154" t="s">
        <v>153</v>
      </c>
      <c r="C189" s="153">
        <v>226.49894822766103</v>
      </c>
      <c r="D189" s="153">
        <v>217.08149583426433</v>
      </c>
      <c r="E189" s="153">
        <v>201.08735737117584</v>
      </c>
      <c r="F189" s="153" t="s">
        <v>300</v>
      </c>
      <c r="G189" s="153" t="s">
        <v>300</v>
      </c>
      <c r="H189" s="153" t="s">
        <v>300</v>
      </c>
      <c r="I189" s="153" t="s">
        <v>300</v>
      </c>
      <c r="J189" s="153" t="s">
        <v>300</v>
      </c>
      <c r="K189" s="153" t="s">
        <v>300</v>
      </c>
      <c r="L189" s="153" t="s">
        <v>300</v>
      </c>
      <c r="M189" s="153" t="s">
        <v>300</v>
      </c>
      <c r="N189" s="153" t="s">
        <v>300</v>
      </c>
    </row>
    <row r="190" spans="1:14" ht="33.75" x14ac:dyDescent="0.2">
      <c r="A190" s="157"/>
      <c r="B190" s="158" t="s">
        <v>129</v>
      </c>
      <c r="C190" s="153">
        <v>105.62736940081462</v>
      </c>
      <c r="D190" s="153">
        <v>91.288622042356494</v>
      </c>
      <c r="E190" s="153">
        <v>88.305247013596642</v>
      </c>
      <c r="F190" s="153">
        <v>0</v>
      </c>
      <c r="G190" s="153">
        <v>0</v>
      </c>
      <c r="H190" s="153">
        <v>0</v>
      </c>
      <c r="I190" s="153">
        <v>0</v>
      </c>
      <c r="J190" s="153">
        <v>0</v>
      </c>
      <c r="K190" s="153">
        <v>0</v>
      </c>
      <c r="L190" s="153">
        <v>0</v>
      </c>
      <c r="M190" s="153">
        <v>0</v>
      </c>
      <c r="N190" s="153">
        <v>0</v>
      </c>
    </row>
    <row r="191" spans="1:14" x14ac:dyDescent="0.2">
      <c r="A191" s="165" t="s">
        <v>160</v>
      </c>
      <c r="B191" s="160" t="s">
        <v>155</v>
      </c>
      <c r="C191" s="169">
        <v>1985.9249714763334</v>
      </c>
      <c r="D191" s="169">
        <v>1876.0376523770151</v>
      </c>
      <c r="E191" s="169">
        <v>1831.0768647872731</v>
      </c>
      <c r="F191" s="169" t="s">
        <v>300</v>
      </c>
      <c r="G191" s="169" t="s">
        <v>300</v>
      </c>
      <c r="H191" s="169" t="s">
        <v>300</v>
      </c>
      <c r="I191" s="169" t="s">
        <v>300</v>
      </c>
      <c r="J191" s="169" t="s">
        <v>300</v>
      </c>
      <c r="K191" s="169" t="s">
        <v>300</v>
      </c>
      <c r="L191" s="169" t="s">
        <v>300</v>
      </c>
      <c r="M191" s="169" t="s">
        <v>300</v>
      </c>
      <c r="N191" s="169" t="s">
        <v>300</v>
      </c>
    </row>
    <row r="192" spans="1:14" x14ac:dyDescent="0.2">
      <c r="A192" s="155"/>
      <c r="B192" s="152" t="s">
        <v>122</v>
      </c>
      <c r="C192" s="153">
        <v>2004.6567664478746</v>
      </c>
      <c r="D192" s="153">
        <v>1898.2670239940492</v>
      </c>
      <c r="E192" s="153">
        <v>1851.1360039738138</v>
      </c>
      <c r="F192" s="153" t="s">
        <v>300</v>
      </c>
      <c r="G192" s="153" t="s">
        <v>300</v>
      </c>
      <c r="H192" s="153" t="s">
        <v>300</v>
      </c>
      <c r="I192" s="153" t="s">
        <v>300</v>
      </c>
      <c r="J192" s="153" t="s">
        <v>300</v>
      </c>
      <c r="K192" s="153" t="s">
        <v>300</v>
      </c>
      <c r="L192" s="153" t="s">
        <v>300</v>
      </c>
      <c r="M192" s="153" t="s">
        <v>300</v>
      </c>
      <c r="N192" s="153" t="s">
        <v>300</v>
      </c>
    </row>
    <row r="193" spans="1:19" x14ac:dyDescent="0.2">
      <c r="A193" s="155"/>
      <c r="B193" s="154" t="s">
        <v>123</v>
      </c>
      <c r="C193" s="153">
        <v>2043.2419104183202</v>
      </c>
      <c r="D193" s="153">
        <v>1923.6838578807647</v>
      </c>
      <c r="E193" s="153">
        <v>1874.3985297444351</v>
      </c>
      <c r="F193" s="153" t="s">
        <v>300</v>
      </c>
      <c r="G193" s="153" t="s">
        <v>300</v>
      </c>
      <c r="H193" s="153" t="s">
        <v>300</v>
      </c>
      <c r="I193" s="153" t="s">
        <v>300</v>
      </c>
      <c r="J193" s="153" t="s">
        <v>300</v>
      </c>
      <c r="K193" s="153" t="s">
        <v>300</v>
      </c>
      <c r="L193" s="153" t="s">
        <v>300</v>
      </c>
      <c r="M193" s="153" t="s">
        <v>300</v>
      </c>
      <c r="N193" s="153" t="s">
        <v>300</v>
      </c>
    </row>
    <row r="194" spans="1:19" x14ac:dyDescent="0.2">
      <c r="A194" s="155"/>
      <c r="B194" s="156" t="s">
        <v>124</v>
      </c>
      <c r="C194" s="153">
        <v>1763.4337605001267</v>
      </c>
      <c r="D194" s="153">
        <v>1687.1552983629228</v>
      </c>
      <c r="E194" s="153">
        <v>1662.8863244754004</v>
      </c>
      <c r="F194" s="153" t="s">
        <v>300</v>
      </c>
      <c r="G194" s="153" t="s">
        <v>300</v>
      </c>
      <c r="H194" s="153" t="s">
        <v>300</v>
      </c>
      <c r="I194" s="153" t="s">
        <v>300</v>
      </c>
      <c r="J194" s="153" t="s">
        <v>300</v>
      </c>
      <c r="K194" s="153" t="s">
        <v>300</v>
      </c>
      <c r="L194" s="153" t="s">
        <v>300</v>
      </c>
      <c r="M194" s="153" t="s">
        <v>300</v>
      </c>
      <c r="N194" s="153" t="s">
        <v>300</v>
      </c>
    </row>
    <row r="195" spans="1:19" x14ac:dyDescent="0.2">
      <c r="A195" s="155"/>
      <c r="B195" s="156" t="s">
        <v>125</v>
      </c>
      <c r="C195" s="153">
        <v>2536.3084896045812</v>
      </c>
      <c r="D195" s="153">
        <v>2348.563831618002</v>
      </c>
      <c r="E195" s="153">
        <v>2248.1816151853986</v>
      </c>
      <c r="F195" s="153" t="s">
        <v>300</v>
      </c>
      <c r="G195" s="153" t="s">
        <v>300</v>
      </c>
      <c r="H195" s="153" t="s">
        <v>300</v>
      </c>
      <c r="I195" s="153" t="s">
        <v>300</v>
      </c>
      <c r="J195" s="153" t="s">
        <v>300</v>
      </c>
      <c r="K195" s="153" t="s">
        <v>300</v>
      </c>
      <c r="L195" s="153" t="s">
        <v>300</v>
      </c>
      <c r="M195" s="153" t="s">
        <v>300</v>
      </c>
      <c r="N195" s="153" t="s">
        <v>300</v>
      </c>
    </row>
    <row r="196" spans="1:19" x14ac:dyDescent="0.2">
      <c r="A196" s="155"/>
      <c r="B196" s="154" t="s">
        <v>126</v>
      </c>
      <c r="C196" s="153">
        <v>1432.7018788478556</v>
      </c>
      <c r="D196" s="153">
        <v>1399.2186387799918</v>
      </c>
      <c r="E196" s="153">
        <v>1412.9981205072449</v>
      </c>
      <c r="F196" s="153" t="s">
        <v>300</v>
      </c>
      <c r="G196" s="153" t="s">
        <v>300</v>
      </c>
      <c r="H196" s="153" t="s">
        <v>300</v>
      </c>
      <c r="I196" s="153" t="s">
        <v>300</v>
      </c>
      <c r="J196" s="153" t="s">
        <v>300</v>
      </c>
      <c r="K196" s="153" t="s">
        <v>300</v>
      </c>
      <c r="L196" s="153" t="s">
        <v>300</v>
      </c>
      <c r="M196" s="153" t="s">
        <v>300</v>
      </c>
      <c r="N196" s="153" t="s">
        <v>300</v>
      </c>
    </row>
    <row r="197" spans="1:19" x14ac:dyDescent="0.2">
      <c r="A197" s="155"/>
      <c r="B197" s="154" t="s">
        <v>127</v>
      </c>
      <c r="C197" s="153">
        <v>2462.8231086436053</v>
      </c>
      <c r="D197" s="153">
        <v>2359.15568876615</v>
      </c>
      <c r="E197" s="153">
        <v>2321.4123571286623</v>
      </c>
      <c r="F197" s="153" t="s">
        <v>300</v>
      </c>
      <c r="G197" s="153" t="s">
        <v>300</v>
      </c>
      <c r="H197" s="153" t="s">
        <v>300</v>
      </c>
      <c r="I197" s="153" t="s">
        <v>300</v>
      </c>
      <c r="J197" s="153" t="s">
        <v>300</v>
      </c>
      <c r="K197" s="153" t="s">
        <v>300</v>
      </c>
      <c r="L197" s="153" t="s">
        <v>300</v>
      </c>
      <c r="M197" s="153" t="s">
        <v>300</v>
      </c>
      <c r="N197" s="153" t="s">
        <v>300</v>
      </c>
    </row>
    <row r="198" spans="1:19" x14ac:dyDescent="0.2">
      <c r="A198" s="155"/>
      <c r="B198" s="154" t="s">
        <v>153</v>
      </c>
      <c r="C198" s="153">
        <v>2217.0956618566902</v>
      </c>
      <c r="D198" s="153">
        <v>2096.537646455819</v>
      </c>
      <c r="E198" s="153">
        <v>1952.5428928149877</v>
      </c>
      <c r="F198" s="153" t="s">
        <v>300</v>
      </c>
      <c r="G198" s="153" t="s">
        <v>300</v>
      </c>
      <c r="H198" s="153" t="s">
        <v>300</v>
      </c>
      <c r="I198" s="153" t="s">
        <v>300</v>
      </c>
      <c r="J198" s="153" t="s">
        <v>300</v>
      </c>
      <c r="K198" s="153" t="s">
        <v>300</v>
      </c>
      <c r="L198" s="153" t="s">
        <v>300</v>
      </c>
      <c r="M198" s="153" t="s">
        <v>300</v>
      </c>
      <c r="N198" s="153" t="s">
        <v>300</v>
      </c>
    </row>
    <row r="199" spans="1:19" ht="33.75" x14ac:dyDescent="0.2">
      <c r="A199" s="157"/>
      <c r="B199" s="158" t="s">
        <v>129</v>
      </c>
      <c r="C199" s="175">
        <v>471.34503063175816</v>
      </c>
      <c r="D199" s="175">
        <v>431.78337477328125</v>
      </c>
      <c r="E199" s="175">
        <v>420.01590460292942</v>
      </c>
      <c r="F199" s="159">
        <v>0</v>
      </c>
      <c r="G199" s="175">
        <v>0</v>
      </c>
      <c r="H199" s="175">
        <v>0</v>
      </c>
      <c r="I199" s="175">
        <v>0</v>
      </c>
      <c r="J199" s="175">
        <v>0</v>
      </c>
      <c r="K199" s="175">
        <v>0</v>
      </c>
      <c r="L199" s="175">
        <v>0</v>
      </c>
      <c r="M199" s="175">
        <v>0</v>
      </c>
      <c r="N199" s="175">
        <v>0</v>
      </c>
    </row>
    <row r="200" spans="1:19" x14ac:dyDescent="0.2">
      <c r="A200" s="144" t="s">
        <v>136</v>
      </c>
      <c r="B200" s="144"/>
      <c r="C200"/>
      <c r="D200"/>
      <c r="E200"/>
      <c r="F200"/>
      <c r="G200"/>
      <c r="H200"/>
      <c r="I200"/>
      <c r="J200" s="144"/>
      <c r="K200" s="144"/>
      <c r="L200" s="144"/>
      <c r="M200" s="144"/>
    </row>
    <row r="201" spans="1:19" x14ac:dyDescent="0.2">
      <c r="A201" s="176" t="s">
        <v>161</v>
      </c>
      <c r="C201"/>
      <c r="D201"/>
      <c r="E201"/>
      <c r="F201"/>
      <c r="G201"/>
      <c r="H201"/>
      <c r="I201"/>
    </row>
    <row r="202" spans="1:19" s="177" customFormat="1" x14ac:dyDescent="0.2">
      <c r="A202" s="126"/>
      <c r="B202" s="126"/>
      <c r="C202"/>
      <c r="D202"/>
      <c r="E202"/>
      <c r="F202"/>
      <c r="G202"/>
      <c r="H202"/>
      <c r="I202"/>
      <c r="J202" s="126"/>
      <c r="K202" s="126"/>
      <c r="L202" s="126"/>
      <c r="M202" s="126"/>
      <c r="N202"/>
      <c r="O202"/>
      <c r="P202"/>
      <c r="Q202"/>
      <c r="R202"/>
      <c r="S202"/>
    </row>
    <row r="203" spans="1:19" s="177" customFormat="1" x14ac:dyDescent="0.2">
      <c r="C203"/>
      <c r="D203"/>
      <c r="E203"/>
      <c r="F203"/>
      <c r="G203"/>
      <c r="H203"/>
      <c r="I203"/>
      <c r="N203"/>
      <c r="O203"/>
      <c r="P203"/>
      <c r="Q203"/>
      <c r="R203"/>
      <c r="S203"/>
    </row>
    <row r="204" spans="1:19" s="177" customFormat="1" x14ac:dyDescent="0.2">
      <c r="C204"/>
      <c r="D204"/>
      <c r="E204"/>
      <c r="F204"/>
      <c r="G204"/>
      <c r="H204"/>
      <c r="I204"/>
      <c r="N204"/>
      <c r="O204"/>
      <c r="P204"/>
      <c r="Q204"/>
      <c r="R204"/>
      <c r="S204"/>
    </row>
    <row r="205" spans="1:19" s="177" customFormat="1" x14ac:dyDescent="0.2">
      <c r="C205"/>
      <c r="D205"/>
      <c r="E205"/>
      <c r="F205"/>
      <c r="G205"/>
      <c r="H205"/>
      <c r="I205"/>
      <c r="N205"/>
      <c r="O205"/>
      <c r="P205"/>
      <c r="Q205"/>
      <c r="R205"/>
      <c r="S205"/>
    </row>
    <row r="206" spans="1:19" s="177" customFormat="1" x14ac:dyDescent="0.2">
      <c r="C206"/>
      <c r="D206"/>
      <c r="E206"/>
      <c r="F206"/>
      <c r="G206"/>
      <c r="H206"/>
      <c r="I206"/>
      <c r="N206"/>
      <c r="O206"/>
      <c r="P206"/>
      <c r="Q206"/>
      <c r="R206"/>
      <c r="S206"/>
    </row>
    <row r="207" spans="1:19" s="177" customFormat="1" x14ac:dyDescent="0.2">
      <c r="C207"/>
      <c r="D207"/>
      <c r="E207"/>
      <c r="F207"/>
      <c r="G207"/>
      <c r="H207"/>
      <c r="I207"/>
      <c r="N207"/>
      <c r="O207"/>
      <c r="P207"/>
      <c r="Q207"/>
      <c r="R207"/>
      <c r="S207"/>
    </row>
    <row r="208" spans="1:19" s="177" customFormat="1" x14ac:dyDescent="0.2">
      <c r="C208"/>
      <c r="D208"/>
      <c r="E208"/>
      <c r="F208"/>
      <c r="G208"/>
      <c r="H208"/>
      <c r="I208"/>
      <c r="N208"/>
      <c r="O208"/>
      <c r="P208"/>
      <c r="Q208"/>
      <c r="R208"/>
      <c r="S208"/>
    </row>
    <row r="209" spans="3:19" s="177" customFormat="1" x14ac:dyDescent="0.2">
      <c r="C209"/>
      <c r="D209"/>
      <c r="E209"/>
      <c r="F209"/>
      <c r="G209"/>
      <c r="H209"/>
      <c r="I209"/>
      <c r="N209"/>
      <c r="O209"/>
      <c r="P209"/>
      <c r="Q209"/>
      <c r="R209"/>
      <c r="S209"/>
    </row>
    <row r="210" spans="3:19" s="177" customFormat="1" x14ac:dyDescent="0.2">
      <c r="C210"/>
      <c r="D210"/>
      <c r="E210"/>
      <c r="F210"/>
      <c r="G210"/>
      <c r="H210"/>
      <c r="I210"/>
      <c r="N210"/>
      <c r="O210"/>
      <c r="P210"/>
      <c r="Q210"/>
      <c r="R210"/>
      <c r="S210"/>
    </row>
    <row r="211" spans="3:19" s="177" customFormat="1" x14ac:dyDescent="0.2">
      <c r="C211"/>
      <c r="D211"/>
      <c r="E211"/>
      <c r="F211"/>
      <c r="G211"/>
      <c r="H211"/>
      <c r="I211"/>
      <c r="N211"/>
      <c r="O211"/>
      <c r="P211"/>
      <c r="Q211"/>
      <c r="R211"/>
      <c r="S211"/>
    </row>
    <row r="212" spans="3:19" s="177" customFormat="1" x14ac:dyDescent="0.2">
      <c r="C212"/>
      <c r="D212"/>
      <c r="E212"/>
      <c r="F212"/>
      <c r="G212"/>
      <c r="H212"/>
      <c r="I212"/>
      <c r="N212"/>
      <c r="O212"/>
      <c r="P212"/>
      <c r="Q212"/>
      <c r="R212"/>
      <c r="S212"/>
    </row>
    <row r="213" spans="3:19" s="177" customFormat="1" x14ac:dyDescent="0.2">
      <c r="C213"/>
      <c r="D213"/>
      <c r="E213"/>
      <c r="F213"/>
      <c r="G213"/>
      <c r="H213"/>
      <c r="I213"/>
      <c r="N213"/>
      <c r="O213"/>
      <c r="P213"/>
      <c r="Q213"/>
      <c r="R213"/>
      <c r="S213"/>
    </row>
    <row r="214" spans="3:19" s="177" customFormat="1" x14ac:dyDescent="0.2">
      <c r="C214"/>
      <c r="D214"/>
      <c r="E214"/>
      <c r="F214"/>
      <c r="G214"/>
      <c r="H214"/>
      <c r="I214"/>
      <c r="N214"/>
      <c r="O214"/>
      <c r="P214"/>
      <c r="Q214"/>
      <c r="R214"/>
      <c r="S214"/>
    </row>
    <row r="215" spans="3:19" s="177" customFormat="1" x14ac:dyDescent="0.2">
      <c r="C215"/>
      <c r="D215"/>
      <c r="E215"/>
      <c r="F215"/>
      <c r="G215"/>
      <c r="H215"/>
      <c r="I215"/>
      <c r="N215"/>
      <c r="O215"/>
      <c r="P215"/>
      <c r="Q215"/>
      <c r="R215"/>
      <c r="S215"/>
    </row>
    <row r="216" spans="3:19" s="177" customFormat="1" x14ac:dyDescent="0.2">
      <c r="C216"/>
      <c r="D216"/>
      <c r="E216"/>
      <c r="F216"/>
      <c r="G216"/>
      <c r="H216"/>
      <c r="I216"/>
      <c r="N216"/>
      <c r="O216"/>
      <c r="P216"/>
      <c r="Q216"/>
      <c r="R216"/>
      <c r="S216"/>
    </row>
    <row r="217" spans="3:19" s="177" customFormat="1" x14ac:dyDescent="0.2">
      <c r="C217"/>
      <c r="D217"/>
      <c r="E217"/>
      <c r="F217"/>
      <c r="G217"/>
      <c r="H217"/>
      <c r="I217"/>
      <c r="N217"/>
      <c r="O217"/>
      <c r="P217"/>
      <c r="Q217"/>
      <c r="R217"/>
      <c r="S217"/>
    </row>
    <row r="218" spans="3:19" s="177" customFormat="1" x14ac:dyDescent="0.2">
      <c r="I218" s="177" t="s">
        <v>298</v>
      </c>
      <c r="N218"/>
      <c r="O218"/>
      <c r="P218"/>
      <c r="Q218"/>
      <c r="R218"/>
      <c r="S218"/>
    </row>
    <row r="219" spans="3:19" s="177" customFormat="1" x14ac:dyDescent="0.2">
      <c r="I219" s="177" t="s">
        <v>298</v>
      </c>
      <c r="N219"/>
      <c r="O219"/>
      <c r="P219"/>
      <c r="Q219"/>
      <c r="R219"/>
      <c r="S219"/>
    </row>
    <row r="220" spans="3:19" s="177" customFormat="1" x14ac:dyDescent="0.2">
      <c r="I220" s="177" t="s">
        <v>298</v>
      </c>
      <c r="N220"/>
      <c r="O220"/>
      <c r="P220"/>
      <c r="Q220"/>
      <c r="R220"/>
      <c r="S220"/>
    </row>
    <row r="221" spans="3:19" s="177" customFormat="1" x14ac:dyDescent="0.2">
      <c r="I221" s="177" t="s">
        <v>298</v>
      </c>
      <c r="N221"/>
      <c r="O221"/>
      <c r="P221"/>
      <c r="Q221"/>
      <c r="R221"/>
      <c r="S221"/>
    </row>
    <row r="222" spans="3:19" s="177" customFormat="1" x14ac:dyDescent="0.2">
      <c r="I222" s="177" t="s">
        <v>298</v>
      </c>
      <c r="N222"/>
      <c r="O222"/>
      <c r="P222"/>
      <c r="Q222"/>
      <c r="R222"/>
      <c r="S222"/>
    </row>
    <row r="223" spans="3:19" s="177" customFormat="1" x14ac:dyDescent="0.2">
      <c r="I223" s="177" t="s">
        <v>298</v>
      </c>
      <c r="N223"/>
      <c r="O223"/>
      <c r="P223"/>
      <c r="Q223"/>
      <c r="R223"/>
      <c r="S223"/>
    </row>
    <row r="224" spans="3:19" s="177" customFormat="1" x14ac:dyDescent="0.2">
      <c r="I224" s="177" t="s">
        <v>298</v>
      </c>
      <c r="N224"/>
      <c r="O224"/>
      <c r="P224"/>
      <c r="Q224"/>
      <c r="R224"/>
      <c r="S224"/>
    </row>
    <row r="225" spans="9:19" s="177" customFormat="1" x14ac:dyDescent="0.2">
      <c r="I225" s="177" t="s">
        <v>298</v>
      </c>
      <c r="N225"/>
      <c r="O225"/>
      <c r="P225"/>
      <c r="Q225"/>
      <c r="R225"/>
      <c r="S225"/>
    </row>
    <row r="226" spans="9:19" s="177" customFormat="1" x14ac:dyDescent="0.2">
      <c r="I226" s="177" t="s">
        <v>298</v>
      </c>
      <c r="N226"/>
      <c r="O226"/>
      <c r="P226"/>
      <c r="Q226"/>
      <c r="R226"/>
      <c r="S226"/>
    </row>
    <row r="227" spans="9:19" s="177" customFormat="1" x14ac:dyDescent="0.2">
      <c r="I227" s="177" t="s">
        <v>300</v>
      </c>
      <c r="N227"/>
      <c r="O227"/>
      <c r="P227"/>
      <c r="Q227"/>
      <c r="R227"/>
      <c r="S227"/>
    </row>
    <row r="228" spans="9:19" s="177" customFormat="1" x14ac:dyDescent="0.2">
      <c r="I228" s="177" t="s">
        <v>300</v>
      </c>
      <c r="N228"/>
      <c r="O228"/>
      <c r="P228"/>
      <c r="Q228"/>
      <c r="R228"/>
      <c r="S228"/>
    </row>
    <row r="229" spans="9:19" s="177" customFormat="1" x14ac:dyDescent="0.2">
      <c r="I229" s="177" t="s">
        <v>300</v>
      </c>
      <c r="N229"/>
      <c r="O229"/>
      <c r="P229"/>
      <c r="Q229"/>
      <c r="R229"/>
      <c r="S229"/>
    </row>
    <row r="230" spans="9:19" s="177" customFormat="1" x14ac:dyDescent="0.2">
      <c r="I230" s="177" t="s">
        <v>300</v>
      </c>
      <c r="N230"/>
      <c r="O230"/>
      <c r="P230"/>
      <c r="Q230"/>
      <c r="R230"/>
      <c r="S230"/>
    </row>
    <row r="231" spans="9:19" s="177" customFormat="1" x14ac:dyDescent="0.2">
      <c r="I231" s="177" t="s">
        <v>300</v>
      </c>
      <c r="N231"/>
      <c r="O231"/>
      <c r="P231"/>
      <c r="Q231"/>
      <c r="R231"/>
      <c r="S231"/>
    </row>
    <row r="232" spans="9:19" s="177" customFormat="1" x14ac:dyDescent="0.2">
      <c r="I232" s="177" t="s">
        <v>300</v>
      </c>
      <c r="N232"/>
      <c r="O232"/>
      <c r="P232"/>
      <c r="Q232"/>
      <c r="R232"/>
      <c r="S232"/>
    </row>
    <row r="233" spans="9:19" s="177" customFormat="1" x14ac:dyDescent="0.2">
      <c r="I233" s="177" t="s">
        <v>300</v>
      </c>
      <c r="N233"/>
      <c r="O233"/>
      <c r="P233"/>
      <c r="Q233"/>
      <c r="R233"/>
      <c r="S233"/>
    </row>
    <row r="234" spans="9:19" s="177" customFormat="1" x14ac:dyDescent="0.2">
      <c r="I234" s="177" t="s">
        <v>300</v>
      </c>
      <c r="N234"/>
      <c r="O234"/>
      <c r="P234"/>
      <c r="Q234"/>
      <c r="R234"/>
      <c r="S234"/>
    </row>
    <row r="235" spans="9:19" s="177" customFormat="1" x14ac:dyDescent="0.2">
      <c r="I235" s="177" t="s">
        <v>298</v>
      </c>
      <c r="N235"/>
      <c r="O235"/>
      <c r="P235"/>
      <c r="Q235"/>
      <c r="R235"/>
      <c r="S235"/>
    </row>
    <row r="236" spans="9:19" s="177" customFormat="1" x14ac:dyDescent="0.2">
      <c r="I236" s="177" t="s">
        <v>300</v>
      </c>
      <c r="N236"/>
      <c r="O236"/>
      <c r="P236"/>
      <c r="Q236"/>
      <c r="R236"/>
      <c r="S236"/>
    </row>
    <row r="237" spans="9:19" s="177" customFormat="1" x14ac:dyDescent="0.2">
      <c r="I237" s="177" t="s">
        <v>300</v>
      </c>
      <c r="N237"/>
      <c r="O237"/>
      <c r="P237"/>
      <c r="Q237"/>
      <c r="R237"/>
      <c r="S237"/>
    </row>
    <row r="238" spans="9:19" s="177" customFormat="1" x14ac:dyDescent="0.2">
      <c r="I238" s="177" t="s">
        <v>300</v>
      </c>
      <c r="N238"/>
      <c r="O238"/>
      <c r="P238"/>
      <c r="Q238"/>
      <c r="R238"/>
      <c r="S238"/>
    </row>
    <row r="239" spans="9:19" s="177" customFormat="1" x14ac:dyDescent="0.2">
      <c r="I239" s="177" t="s">
        <v>300</v>
      </c>
      <c r="N239"/>
      <c r="O239"/>
      <c r="P239"/>
      <c r="Q239"/>
      <c r="R239"/>
      <c r="S239"/>
    </row>
    <row r="240" spans="9:19" s="177" customFormat="1" x14ac:dyDescent="0.2">
      <c r="I240" s="177" t="s">
        <v>300</v>
      </c>
      <c r="N240"/>
      <c r="O240"/>
      <c r="P240"/>
      <c r="Q240"/>
      <c r="R240"/>
      <c r="S240"/>
    </row>
    <row r="241" spans="9:19" s="177" customFormat="1" x14ac:dyDescent="0.2">
      <c r="I241" s="177" t="s">
        <v>300</v>
      </c>
      <c r="N241"/>
      <c r="O241"/>
      <c r="P241"/>
      <c r="Q241"/>
      <c r="R241"/>
      <c r="S241"/>
    </row>
    <row r="242" spans="9:19" s="177" customFormat="1" x14ac:dyDescent="0.2">
      <c r="I242" s="177" t="s">
        <v>300</v>
      </c>
      <c r="N242"/>
      <c r="O242"/>
      <c r="P242"/>
      <c r="Q242"/>
      <c r="R242"/>
      <c r="S242"/>
    </row>
    <row r="243" spans="9:19" s="177" customFormat="1" x14ac:dyDescent="0.2">
      <c r="I243" s="177" t="s">
        <v>300</v>
      </c>
      <c r="N243"/>
      <c r="O243"/>
      <c r="P243"/>
      <c r="Q243"/>
      <c r="R243"/>
      <c r="S243"/>
    </row>
    <row r="244" spans="9:19" s="177" customFormat="1" x14ac:dyDescent="0.2">
      <c r="I244" s="177" t="s">
        <v>298</v>
      </c>
      <c r="N244"/>
      <c r="O244"/>
      <c r="P244"/>
      <c r="Q244"/>
      <c r="R244"/>
      <c r="S244"/>
    </row>
    <row r="245" spans="9:19" s="177" customFormat="1" x14ac:dyDescent="0.2">
      <c r="N245"/>
      <c r="O245"/>
      <c r="P245"/>
      <c r="Q245"/>
      <c r="R245"/>
      <c r="S245"/>
    </row>
    <row r="246" spans="9:19" s="177" customFormat="1" x14ac:dyDescent="0.2">
      <c r="N246"/>
      <c r="O246"/>
      <c r="P246"/>
      <c r="Q246"/>
      <c r="R246"/>
      <c r="S246"/>
    </row>
    <row r="247" spans="9:19" s="177" customFormat="1" x14ac:dyDescent="0.2">
      <c r="N247"/>
      <c r="O247"/>
      <c r="P247"/>
      <c r="Q247"/>
      <c r="R247"/>
      <c r="S247"/>
    </row>
    <row r="248" spans="9:19" s="177" customFormat="1" x14ac:dyDescent="0.2">
      <c r="N248"/>
      <c r="O248"/>
      <c r="P248"/>
      <c r="Q248"/>
      <c r="R248"/>
      <c r="S248"/>
    </row>
    <row r="249" spans="9:19" s="177" customFormat="1" x14ac:dyDescent="0.2">
      <c r="N249"/>
      <c r="O249"/>
      <c r="P249"/>
      <c r="Q249"/>
      <c r="R249"/>
      <c r="S249"/>
    </row>
    <row r="250" spans="9:19" s="177" customFormat="1" x14ac:dyDescent="0.2">
      <c r="N250"/>
      <c r="O250"/>
      <c r="P250"/>
      <c r="Q250"/>
      <c r="R250"/>
      <c r="S250"/>
    </row>
    <row r="251" spans="9:19" s="177" customFormat="1" x14ac:dyDescent="0.2">
      <c r="N251"/>
      <c r="O251"/>
      <c r="P251"/>
      <c r="Q251"/>
      <c r="R251"/>
      <c r="S251"/>
    </row>
    <row r="252" spans="9:19" s="177" customFormat="1" x14ac:dyDescent="0.2">
      <c r="N252"/>
      <c r="O252"/>
      <c r="P252"/>
      <c r="Q252"/>
      <c r="R252"/>
      <c r="S252"/>
    </row>
    <row r="253" spans="9:19" s="177" customFormat="1" x14ac:dyDescent="0.2">
      <c r="N253"/>
      <c r="O253"/>
      <c r="P253"/>
      <c r="Q253"/>
      <c r="R253"/>
      <c r="S253"/>
    </row>
    <row r="254" spans="9:19" s="177" customFormat="1" x14ac:dyDescent="0.2">
      <c r="N254"/>
      <c r="O254"/>
      <c r="P254"/>
      <c r="Q254"/>
      <c r="R254"/>
      <c r="S254"/>
    </row>
    <row r="255" spans="9:19" s="177" customFormat="1" x14ac:dyDescent="0.2">
      <c r="N255"/>
      <c r="O255"/>
      <c r="P255"/>
      <c r="Q255"/>
      <c r="R255"/>
      <c r="S255"/>
    </row>
    <row r="256" spans="9:19" s="177" customFormat="1" x14ac:dyDescent="0.2">
      <c r="N256"/>
      <c r="O256"/>
      <c r="P256"/>
      <c r="Q256"/>
      <c r="R256"/>
      <c r="S256"/>
    </row>
    <row r="257" spans="14:19" s="177" customFormat="1" x14ac:dyDescent="0.2">
      <c r="N257"/>
      <c r="O257"/>
      <c r="P257"/>
      <c r="Q257"/>
      <c r="R257"/>
      <c r="S257"/>
    </row>
    <row r="258" spans="14:19" s="177" customFormat="1" x14ac:dyDescent="0.2">
      <c r="N258"/>
      <c r="O258"/>
      <c r="P258"/>
      <c r="Q258"/>
      <c r="R258"/>
      <c r="S258"/>
    </row>
    <row r="259" spans="14:19" s="177" customFormat="1" x14ac:dyDescent="0.2">
      <c r="N259"/>
      <c r="O259"/>
      <c r="P259"/>
      <c r="Q259"/>
      <c r="R259"/>
      <c r="S259"/>
    </row>
    <row r="260" spans="14:19" s="177" customFormat="1" x14ac:dyDescent="0.2">
      <c r="N260"/>
      <c r="O260"/>
      <c r="P260"/>
      <c r="Q260"/>
      <c r="R260"/>
      <c r="S260"/>
    </row>
    <row r="261" spans="14:19" s="177" customFormat="1" x14ac:dyDescent="0.2">
      <c r="N261"/>
      <c r="O261"/>
      <c r="P261"/>
      <c r="Q261"/>
      <c r="R261"/>
      <c r="S261"/>
    </row>
    <row r="262" spans="14:19" s="177" customFormat="1" x14ac:dyDescent="0.2">
      <c r="N262"/>
      <c r="O262"/>
      <c r="P262"/>
      <c r="Q262"/>
      <c r="R262"/>
      <c r="S262"/>
    </row>
    <row r="263" spans="14:19" s="177" customFormat="1" x14ac:dyDescent="0.2">
      <c r="N263"/>
      <c r="O263"/>
      <c r="P263"/>
      <c r="Q263"/>
      <c r="R263"/>
      <c r="S263"/>
    </row>
    <row r="264" spans="14:19" s="177" customFormat="1" x14ac:dyDescent="0.2">
      <c r="N264"/>
      <c r="O264"/>
      <c r="P264"/>
      <c r="Q264"/>
      <c r="R264"/>
      <c r="S264"/>
    </row>
    <row r="265" spans="14:19" s="177" customFormat="1" x14ac:dyDescent="0.2">
      <c r="N265"/>
      <c r="O265"/>
      <c r="P265"/>
      <c r="Q265"/>
      <c r="R265"/>
      <c r="S265"/>
    </row>
    <row r="266" spans="14:19" s="177" customFormat="1" x14ac:dyDescent="0.2">
      <c r="N266"/>
      <c r="O266"/>
      <c r="P266"/>
      <c r="Q266"/>
      <c r="R266"/>
      <c r="S266"/>
    </row>
    <row r="267" spans="14:19" s="177" customFormat="1" x14ac:dyDescent="0.2">
      <c r="N267"/>
      <c r="O267"/>
      <c r="P267"/>
      <c r="Q267"/>
      <c r="R267"/>
      <c r="S267"/>
    </row>
    <row r="268" spans="14:19" s="177" customFormat="1" x14ac:dyDescent="0.2">
      <c r="N268"/>
      <c r="O268"/>
      <c r="P268"/>
      <c r="Q268"/>
      <c r="R268"/>
      <c r="S268"/>
    </row>
    <row r="269" spans="14:19" s="177" customFormat="1" x14ac:dyDescent="0.2">
      <c r="N269"/>
      <c r="O269"/>
      <c r="P269"/>
      <c r="Q269"/>
      <c r="R269"/>
      <c r="S269"/>
    </row>
    <row r="270" spans="14:19" s="177" customFormat="1" x14ac:dyDescent="0.2">
      <c r="N270"/>
      <c r="O270"/>
      <c r="P270"/>
      <c r="Q270"/>
      <c r="R270"/>
      <c r="S270"/>
    </row>
    <row r="271" spans="14:19" s="177" customFormat="1" x14ac:dyDescent="0.2">
      <c r="N271"/>
      <c r="O271"/>
      <c r="P271"/>
      <c r="Q271"/>
      <c r="R271"/>
      <c r="S271"/>
    </row>
    <row r="272" spans="14:19" s="177" customFormat="1" x14ac:dyDescent="0.2">
      <c r="N272"/>
      <c r="O272"/>
      <c r="P272"/>
      <c r="Q272"/>
      <c r="R272"/>
      <c r="S272"/>
    </row>
    <row r="273" spans="14:19" s="177" customFormat="1" x14ac:dyDescent="0.2">
      <c r="N273"/>
      <c r="O273"/>
      <c r="P273"/>
      <c r="Q273"/>
      <c r="R273"/>
      <c r="S273"/>
    </row>
    <row r="274" spans="14:19" s="177" customFormat="1" x14ac:dyDescent="0.2">
      <c r="N274"/>
      <c r="O274"/>
      <c r="P274"/>
      <c r="Q274"/>
      <c r="R274"/>
      <c r="S274"/>
    </row>
    <row r="275" spans="14:19" s="177" customFormat="1" x14ac:dyDescent="0.2">
      <c r="N275"/>
      <c r="O275"/>
      <c r="P275"/>
      <c r="Q275"/>
      <c r="R275"/>
      <c r="S275"/>
    </row>
    <row r="276" spans="14:19" s="177" customFormat="1" x14ac:dyDescent="0.2">
      <c r="N276"/>
      <c r="O276"/>
      <c r="P276"/>
      <c r="Q276"/>
      <c r="R276"/>
      <c r="S276"/>
    </row>
    <row r="277" spans="14:19" s="177" customFormat="1" x14ac:dyDescent="0.2">
      <c r="N277"/>
      <c r="O277"/>
      <c r="P277"/>
      <c r="Q277"/>
      <c r="R277"/>
      <c r="S277"/>
    </row>
    <row r="278" spans="14:19" s="177" customFormat="1" x14ac:dyDescent="0.2">
      <c r="N278"/>
      <c r="O278"/>
      <c r="P278"/>
      <c r="Q278"/>
      <c r="R278"/>
      <c r="S278"/>
    </row>
    <row r="279" spans="14:19" s="177" customFormat="1" x14ac:dyDescent="0.2">
      <c r="N279"/>
      <c r="O279"/>
      <c r="P279"/>
      <c r="Q279"/>
      <c r="R279"/>
      <c r="S279"/>
    </row>
    <row r="280" spans="14:19" s="177" customFormat="1" x14ac:dyDescent="0.2">
      <c r="N280"/>
      <c r="O280"/>
      <c r="P280"/>
      <c r="Q280"/>
      <c r="R280"/>
      <c r="S280"/>
    </row>
    <row r="281" spans="14:19" s="177" customFormat="1" x14ac:dyDescent="0.2">
      <c r="N281"/>
      <c r="O281"/>
      <c r="P281"/>
      <c r="Q281"/>
      <c r="R281"/>
      <c r="S281"/>
    </row>
    <row r="282" spans="14:19" s="177" customFormat="1" x14ac:dyDescent="0.2">
      <c r="N282"/>
      <c r="O282"/>
      <c r="P282"/>
      <c r="Q282"/>
      <c r="R282"/>
      <c r="S282"/>
    </row>
    <row r="283" spans="14:19" s="177" customFormat="1" x14ac:dyDescent="0.2">
      <c r="N283"/>
      <c r="O283"/>
      <c r="P283"/>
      <c r="Q283"/>
      <c r="R283"/>
      <c r="S283"/>
    </row>
    <row r="284" spans="14:19" s="177" customFormat="1" x14ac:dyDescent="0.2">
      <c r="N284"/>
      <c r="O284"/>
      <c r="P284"/>
      <c r="Q284"/>
      <c r="R284"/>
      <c r="S284"/>
    </row>
    <row r="285" spans="14:19" s="177" customFormat="1" x14ac:dyDescent="0.2">
      <c r="N285"/>
      <c r="O285"/>
      <c r="P285"/>
      <c r="Q285"/>
      <c r="R285"/>
      <c r="S285"/>
    </row>
    <row r="286" spans="14:19" s="177" customFormat="1" x14ac:dyDescent="0.2">
      <c r="N286"/>
      <c r="O286"/>
      <c r="P286"/>
      <c r="Q286"/>
      <c r="R286"/>
      <c r="S286"/>
    </row>
    <row r="287" spans="14:19" s="177" customFormat="1" x14ac:dyDescent="0.2">
      <c r="N287"/>
      <c r="O287"/>
      <c r="P287"/>
      <c r="Q287"/>
      <c r="R287"/>
      <c r="S287"/>
    </row>
    <row r="288" spans="14:19" s="177" customFormat="1" x14ac:dyDescent="0.2">
      <c r="N288"/>
      <c r="O288"/>
      <c r="P288"/>
      <c r="Q288"/>
      <c r="R288"/>
      <c r="S288"/>
    </row>
    <row r="289" spans="14:19" s="177" customFormat="1" x14ac:dyDescent="0.2">
      <c r="N289"/>
      <c r="O289"/>
      <c r="P289"/>
      <c r="Q289"/>
      <c r="R289"/>
      <c r="S289"/>
    </row>
    <row r="290" spans="14:19" s="177" customFormat="1" x14ac:dyDescent="0.2">
      <c r="N290"/>
      <c r="O290"/>
      <c r="P290"/>
      <c r="Q290"/>
      <c r="R290"/>
      <c r="S290"/>
    </row>
    <row r="306" spans="2:7" x14ac:dyDescent="0.2">
      <c r="B306" s="178"/>
      <c r="C306" s="178"/>
      <c r="D306" s="178"/>
      <c r="E306" s="178"/>
      <c r="F306" s="178"/>
      <c r="G306" s="178"/>
    </row>
  </sheetData>
  <mergeCells count="1">
    <mergeCell ref="A1:G1"/>
  </mergeCells>
  <pageMargins left="0.7" right="0.7" top="0.75" bottom="0.75" header="0.3" footer="0.3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5988-7A5F-4E8F-97EE-9FDC073E1511}">
  <sheetPr codeName="Sheet7">
    <pageSetUpPr fitToPage="1"/>
  </sheetPr>
  <dimension ref="A1:Y309"/>
  <sheetViews>
    <sheetView showGridLines="0" topLeftCell="A163" zoomScaleNormal="100" workbookViewId="0">
      <selection activeCell="D52" sqref="D52"/>
    </sheetView>
  </sheetViews>
  <sheetFormatPr defaultColWidth="11.85546875" defaultRowHeight="12.75" x14ac:dyDescent="0.2"/>
  <cols>
    <col min="1" max="1" width="30.85546875" style="146" customWidth="1"/>
    <col min="2" max="2" width="12.28515625" style="146" customWidth="1"/>
    <col min="3" max="14" width="9.7109375" style="146" customWidth="1"/>
    <col min="15" max="15" width="9.7109375" customWidth="1"/>
    <col min="16" max="17" width="9.7109375" style="146" customWidth="1"/>
    <col min="18" max="19" width="16.7109375" style="146" customWidth="1"/>
    <col min="20" max="23" width="12" style="146" customWidth="1"/>
    <col min="24" max="24" width="18.140625" style="146" customWidth="1"/>
    <col min="25" max="25" width="19.7109375" style="146" customWidth="1"/>
    <col min="26" max="16384" width="11.85546875" style="146"/>
  </cols>
  <sheetData>
    <row r="1" spans="1:15" x14ac:dyDescent="0.2">
      <c r="A1" s="284" t="s">
        <v>302</v>
      </c>
      <c r="B1" s="284"/>
      <c r="C1" s="284"/>
      <c r="D1" s="284"/>
      <c r="E1" s="284"/>
      <c r="F1" s="284"/>
      <c r="G1" s="284"/>
      <c r="H1"/>
      <c r="I1" s="144"/>
      <c r="J1" s="144"/>
      <c r="K1" s="144"/>
      <c r="L1" s="144"/>
      <c r="M1" s="144"/>
      <c r="N1" s="144"/>
    </row>
    <row r="2" spans="1:15" x14ac:dyDescent="0.2">
      <c r="A2" s="127"/>
      <c r="B2" s="127"/>
      <c r="C2" s="127"/>
      <c r="D2" s="127"/>
      <c r="E2" s="127"/>
      <c r="F2" s="127"/>
      <c r="G2" s="127"/>
      <c r="H2"/>
      <c r="I2" s="144"/>
      <c r="J2" s="144"/>
      <c r="K2" s="144"/>
      <c r="L2" s="144"/>
      <c r="M2" s="144"/>
      <c r="N2" s="144"/>
    </row>
    <row r="3" spans="1:15" s="179" customFormat="1" x14ac:dyDescent="0.2">
      <c r="A3" s="128" t="s">
        <v>119</v>
      </c>
      <c r="B3" s="129" t="s">
        <v>296</v>
      </c>
      <c r="C3" s="129">
        <v>2019</v>
      </c>
      <c r="D3" s="129" t="s">
        <v>120</v>
      </c>
      <c r="E3" s="129" t="s">
        <v>296</v>
      </c>
      <c r="F3" s="129">
        <v>2019</v>
      </c>
      <c r="G3" s="129" t="s">
        <v>120</v>
      </c>
      <c r="H3" s="144"/>
      <c r="I3" s="144"/>
      <c r="J3" s="144"/>
      <c r="K3" s="144"/>
      <c r="L3" s="144"/>
      <c r="M3" s="144"/>
      <c r="N3" s="144"/>
      <c r="O3"/>
    </row>
    <row r="4" spans="1:15" x14ac:dyDescent="0.2">
      <c r="A4" s="131" t="s">
        <v>121</v>
      </c>
      <c r="B4" s="180" t="s">
        <v>300</v>
      </c>
      <c r="C4" s="180">
        <v>1752.2013951207416</v>
      </c>
      <c r="D4" s="180" t="s">
        <v>300</v>
      </c>
      <c r="E4" s="180" t="s">
        <v>300</v>
      </c>
      <c r="F4" s="180">
        <v>17716.059415931253</v>
      </c>
      <c r="G4" s="180" t="s">
        <v>300</v>
      </c>
      <c r="H4" s="184"/>
      <c r="I4" s="184"/>
      <c r="J4" s="184"/>
      <c r="K4" s="184"/>
      <c r="L4" s="184"/>
      <c r="M4" s="184"/>
      <c r="N4" s="184"/>
    </row>
    <row r="5" spans="1:15" x14ac:dyDescent="0.2">
      <c r="A5" s="140" t="s">
        <v>122</v>
      </c>
      <c r="B5" s="277">
        <f>SUM(B6,B7,B10,B11)</f>
        <v>450.79706790802402</v>
      </c>
      <c r="C5" s="277">
        <v>1747.8390359128132</v>
      </c>
      <c r="D5" s="275">
        <f>(B5/C5-1)*100</f>
        <v>-74.208319035934906</v>
      </c>
      <c r="E5" s="181" t="s">
        <v>300</v>
      </c>
      <c r="F5" s="181">
        <v>17657.696745301062</v>
      </c>
      <c r="G5" s="182" t="s">
        <v>300</v>
      </c>
      <c r="H5" s="185"/>
      <c r="I5" s="186"/>
      <c r="J5" s="186"/>
      <c r="K5" s="186"/>
      <c r="L5" s="186"/>
      <c r="M5" s="186"/>
      <c r="N5" s="186"/>
    </row>
    <row r="6" spans="1:15" x14ac:dyDescent="0.2">
      <c r="A6" s="140" t="s">
        <v>162</v>
      </c>
      <c r="B6" s="181">
        <v>156.46799123705301</v>
      </c>
      <c r="C6" s="181">
        <v>778.40578700051537</v>
      </c>
      <c r="D6" s="182">
        <v>-79.89891726781967</v>
      </c>
      <c r="E6" s="181" t="s">
        <v>300</v>
      </c>
      <c r="F6" s="181">
        <v>8139.807883410459</v>
      </c>
      <c r="G6" s="182" t="s">
        <v>300</v>
      </c>
      <c r="H6" s="186"/>
      <c r="I6" s="186"/>
      <c r="J6" s="186"/>
      <c r="K6" s="186"/>
      <c r="L6" s="186"/>
      <c r="M6" s="186"/>
      <c r="N6" s="186"/>
    </row>
    <row r="7" spans="1:15" x14ac:dyDescent="0.2">
      <c r="A7" s="140" t="s">
        <v>163</v>
      </c>
      <c r="B7" s="181">
        <v>185.93061816033</v>
      </c>
      <c r="C7" s="181">
        <v>513.10198060722735</v>
      </c>
      <c r="D7" s="182">
        <v>-63.763418348085196</v>
      </c>
      <c r="E7" s="181" t="s">
        <v>300</v>
      </c>
      <c r="F7" s="181">
        <v>5128.0191136133126</v>
      </c>
      <c r="G7" s="182" t="s">
        <v>300</v>
      </c>
      <c r="H7" s="186"/>
      <c r="I7" s="186"/>
      <c r="J7" s="186"/>
      <c r="K7" s="186"/>
      <c r="L7" s="186"/>
      <c r="M7" s="186"/>
      <c r="N7" s="186"/>
    </row>
    <row r="8" spans="1:15" x14ac:dyDescent="0.2">
      <c r="A8" s="140" t="s">
        <v>164</v>
      </c>
      <c r="B8" s="181" t="s">
        <v>300</v>
      </c>
      <c r="C8" s="181">
        <v>4.2490267587060657</v>
      </c>
      <c r="D8" s="182" t="s">
        <v>300</v>
      </c>
      <c r="E8" s="183" t="s">
        <v>300</v>
      </c>
      <c r="F8" s="181">
        <v>36.024082653477109</v>
      </c>
      <c r="G8" s="182" t="s">
        <v>300</v>
      </c>
      <c r="H8" s="186"/>
      <c r="I8" s="186"/>
      <c r="J8" s="186"/>
      <c r="K8" s="186"/>
      <c r="L8" s="186"/>
      <c r="M8" s="186"/>
      <c r="N8" s="186"/>
    </row>
    <row r="9" spans="1:15" x14ac:dyDescent="0.2">
      <c r="A9" s="140" t="s">
        <v>165</v>
      </c>
      <c r="B9" s="181" t="s">
        <v>300</v>
      </c>
      <c r="C9" s="181">
        <v>14.505571931566664</v>
      </c>
      <c r="D9" s="182" t="s">
        <v>300</v>
      </c>
      <c r="E9" s="181" t="s">
        <v>300</v>
      </c>
      <c r="F9" s="181">
        <v>128.94965210344211</v>
      </c>
      <c r="G9" s="182" t="s">
        <v>300</v>
      </c>
      <c r="H9" s="186"/>
      <c r="I9" s="186"/>
      <c r="J9" s="186"/>
      <c r="K9" s="186"/>
      <c r="L9" s="186"/>
      <c r="M9" s="186"/>
      <c r="N9" s="186"/>
    </row>
    <row r="10" spans="1:15" x14ac:dyDescent="0.2">
      <c r="A10" s="140" t="s">
        <v>166</v>
      </c>
      <c r="B10" s="181">
        <v>10.377884085960638</v>
      </c>
      <c r="C10" s="181">
        <v>175.12766455832764</v>
      </c>
      <c r="D10" s="182">
        <v>-94.074103533480169</v>
      </c>
      <c r="E10" s="181" t="s">
        <v>300</v>
      </c>
      <c r="F10" s="181">
        <v>1908.9839285180394</v>
      </c>
      <c r="G10" s="182" t="s">
        <v>300</v>
      </c>
      <c r="H10" s="186"/>
      <c r="I10" s="186"/>
      <c r="J10" s="186"/>
      <c r="K10" s="186"/>
      <c r="L10" s="186"/>
      <c r="M10" s="186"/>
      <c r="N10" s="186"/>
    </row>
    <row r="11" spans="1:15" ht="12.6" customHeight="1" x14ac:dyDescent="0.2">
      <c r="A11" s="140" t="s">
        <v>167</v>
      </c>
      <c r="B11" s="181">
        <v>98.020574424680362</v>
      </c>
      <c r="C11" s="181">
        <v>262.44900505647001</v>
      </c>
      <c r="D11" s="182">
        <v>-62.651573244261414</v>
      </c>
      <c r="E11" s="181" t="s">
        <v>300</v>
      </c>
      <c r="F11" s="181">
        <v>2315.9120850023287</v>
      </c>
      <c r="G11" s="182" t="s">
        <v>300</v>
      </c>
      <c r="H11" s="186"/>
      <c r="I11" s="186"/>
      <c r="J11" s="186"/>
      <c r="K11" s="186"/>
      <c r="L11" s="186"/>
      <c r="M11" s="186"/>
      <c r="N11" s="186"/>
    </row>
    <row r="12" spans="1:15" ht="12.6" customHeight="1" x14ac:dyDescent="0.2">
      <c r="A12" s="140" t="s">
        <v>129</v>
      </c>
      <c r="B12" s="181">
        <v>0</v>
      </c>
      <c r="C12" s="181">
        <v>4.3623592079288782</v>
      </c>
      <c r="D12" s="182" t="s">
        <v>300</v>
      </c>
      <c r="E12" s="181">
        <v>12.51296606650962</v>
      </c>
      <c r="F12" s="181">
        <v>58.362670630193307</v>
      </c>
      <c r="G12" s="182">
        <v>-78.559983750921475</v>
      </c>
      <c r="H12" s="186"/>
      <c r="I12" s="186"/>
      <c r="J12" s="186"/>
      <c r="K12" s="186"/>
      <c r="L12" s="186"/>
      <c r="M12" s="186"/>
      <c r="N12" s="186"/>
    </row>
    <row r="13" spans="1:15" s="179" customFormat="1" ht="2.25" customHeight="1" x14ac:dyDescent="0.2">
      <c r="A13" s="187"/>
      <c r="B13" s="188"/>
      <c r="C13" s="188"/>
      <c r="D13" s="189"/>
      <c r="E13" s="188"/>
      <c r="F13" s="188"/>
      <c r="G13" s="189"/>
      <c r="H13" s="190"/>
      <c r="I13" s="190"/>
      <c r="J13" s="190"/>
      <c r="K13" s="190"/>
      <c r="L13" s="190"/>
      <c r="M13" s="190"/>
      <c r="N13" s="190"/>
      <c r="O13"/>
    </row>
    <row r="14" spans="1:15" ht="12.6" customHeight="1" x14ac:dyDescent="0.2">
      <c r="A14" s="131" t="s">
        <v>130</v>
      </c>
      <c r="B14" s="191">
        <v>2922679.0189262945</v>
      </c>
      <c r="C14" s="191">
        <v>8832635.8598422445</v>
      </c>
      <c r="D14" s="192">
        <v>-66.910454984176198</v>
      </c>
      <c r="E14" s="191">
        <v>28701954.021531194</v>
      </c>
      <c r="F14" s="191">
        <v>90360945.669482395</v>
      </c>
      <c r="G14" s="192">
        <v>-68.236328417239321</v>
      </c>
      <c r="H14" s="184"/>
      <c r="I14" s="184"/>
      <c r="J14" s="184"/>
      <c r="K14" s="184"/>
      <c r="L14" s="184"/>
      <c r="M14" s="184"/>
      <c r="N14" s="184"/>
    </row>
    <row r="15" spans="1:15" ht="12.6" customHeight="1" x14ac:dyDescent="0.2">
      <c r="A15" s="140" t="s">
        <v>122</v>
      </c>
      <c r="B15" s="193">
        <v>2922679.0189251304</v>
      </c>
      <c r="C15" s="193">
        <v>8779506.7739272118</v>
      </c>
      <c r="D15" s="194">
        <v>-66.710213976886436</v>
      </c>
      <c r="E15" s="193">
        <v>28560252.746805821</v>
      </c>
      <c r="F15" s="193">
        <v>89692421.935969234</v>
      </c>
      <c r="G15" s="194">
        <v>-68.157563225135362</v>
      </c>
      <c r="H15" s="186"/>
      <c r="I15" s="186"/>
      <c r="J15" s="186"/>
      <c r="K15" s="186"/>
      <c r="L15" s="186"/>
      <c r="M15" s="186"/>
      <c r="N15" s="186"/>
    </row>
    <row r="16" spans="1:15" ht="12.6" customHeight="1" x14ac:dyDescent="0.2">
      <c r="A16" s="140" t="s">
        <v>162</v>
      </c>
      <c r="B16" s="193">
        <v>1238362.9656617073</v>
      </c>
      <c r="C16" s="193">
        <v>3947816.3534397772</v>
      </c>
      <c r="D16" s="194">
        <v>-68.631697759124293</v>
      </c>
      <c r="E16" s="193">
        <v>12894588.373454142</v>
      </c>
      <c r="F16" s="193">
        <v>41827689.009108558</v>
      </c>
      <c r="G16" s="194">
        <v>-69.172123349568352</v>
      </c>
      <c r="H16" s="186"/>
      <c r="I16" s="186"/>
      <c r="J16" s="186"/>
      <c r="K16" s="186"/>
      <c r="L16" s="186"/>
      <c r="M16" s="186"/>
      <c r="N16" s="186"/>
    </row>
    <row r="17" spans="1:15" ht="12.6" customHeight="1" x14ac:dyDescent="0.2">
      <c r="A17" s="140" t="s">
        <v>163</v>
      </c>
      <c r="B17" s="193">
        <v>987495.96804044768</v>
      </c>
      <c r="C17" s="193">
        <v>2351546.4318150152</v>
      </c>
      <c r="D17" s="194">
        <v>-58.006529036372889</v>
      </c>
      <c r="E17" s="193">
        <v>7536387.6656801673</v>
      </c>
      <c r="F17" s="193">
        <v>24222597.770922188</v>
      </c>
      <c r="G17" s="194">
        <v>-68.886955325959462</v>
      </c>
      <c r="H17" s="186"/>
      <c r="I17" s="186"/>
      <c r="J17" s="186"/>
      <c r="K17" s="186"/>
      <c r="L17" s="186"/>
      <c r="M17" s="186"/>
      <c r="N17" s="186"/>
    </row>
    <row r="18" spans="1:15" ht="12.6" customHeight="1" x14ac:dyDescent="0.2">
      <c r="A18" s="140" t="s">
        <v>164</v>
      </c>
      <c r="B18" s="193">
        <v>11854.834090968119</v>
      </c>
      <c r="C18" s="193">
        <v>36027.806587251471</v>
      </c>
      <c r="D18" s="194">
        <v>-67.095321048040219</v>
      </c>
      <c r="E18" s="193">
        <v>118619.02982577425</v>
      </c>
      <c r="F18" s="193">
        <v>285966.02141473588</v>
      </c>
      <c r="G18" s="194">
        <v>-58.519886649840359</v>
      </c>
      <c r="H18" s="186"/>
      <c r="I18" s="186"/>
      <c r="J18" s="186"/>
      <c r="K18" s="186"/>
      <c r="L18" s="186"/>
      <c r="M18" s="186"/>
      <c r="N18" s="186"/>
    </row>
    <row r="19" spans="1:15" ht="12.6" customHeight="1" x14ac:dyDescent="0.2">
      <c r="A19" s="140" t="s">
        <v>165</v>
      </c>
      <c r="B19" s="193">
        <v>8451.5760609577665</v>
      </c>
      <c r="C19" s="193">
        <v>29501.112163652357</v>
      </c>
      <c r="D19" s="194">
        <v>-71.351669679183289</v>
      </c>
      <c r="E19" s="193">
        <v>83192.625161205069</v>
      </c>
      <c r="F19" s="193">
        <v>269328.294616231</v>
      </c>
      <c r="G19" s="194">
        <v>-69.111071200392374</v>
      </c>
      <c r="H19" s="186"/>
      <c r="I19" s="186"/>
      <c r="J19" s="186"/>
      <c r="K19" s="186"/>
      <c r="L19" s="186"/>
      <c r="M19" s="186"/>
      <c r="N19" s="186"/>
    </row>
    <row r="20" spans="1:15" ht="12.6" customHeight="1" x14ac:dyDescent="0.2">
      <c r="A20" s="140" t="s">
        <v>166</v>
      </c>
      <c r="B20" s="193">
        <v>74593.984475369929</v>
      </c>
      <c r="C20" s="193">
        <v>967261.09341917443</v>
      </c>
      <c r="D20" s="194">
        <v>-92.288123136258136</v>
      </c>
      <c r="E20" s="193">
        <v>2948566.3730415041</v>
      </c>
      <c r="F20" s="193">
        <v>10108788.393307881</v>
      </c>
      <c r="G20" s="194">
        <v>-70.831654019056487</v>
      </c>
      <c r="H20" s="186"/>
      <c r="I20" s="186"/>
      <c r="J20" s="186"/>
      <c r="K20" s="186"/>
      <c r="L20" s="186"/>
      <c r="M20" s="186"/>
      <c r="N20" s="186"/>
    </row>
    <row r="21" spans="1:15" ht="12.6" customHeight="1" x14ac:dyDescent="0.2">
      <c r="A21" s="140" t="s">
        <v>167</v>
      </c>
      <c r="B21" s="193">
        <v>601919.69059728936</v>
      </c>
      <c r="C21" s="193">
        <v>1447353.9764863066</v>
      </c>
      <c r="D21" s="194">
        <v>-58.412406337629321</v>
      </c>
      <c r="E21" s="193">
        <v>4978898.6796442922</v>
      </c>
      <c r="F21" s="193">
        <v>12978052.446632158</v>
      </c>
      <c r="G21" s="194">
        <v>-61.636010486794333</v>
      </c>
      <c r="H21" s="186"/>
      <c r="I21" s="186"/>
      <c r="J21" s="186"/>
      <c r="K21" s="186"/>
      <c r="L21" s="186"/>
      <c r="M21" s="186"/>
      <c r="N21" s="186"/>
    </row>
    <row r="22" spans="1:15" ht="12.6" customHeight="1" x14ac:dyDescent="0.2">
      <c r="A22" s="140" t="s">
        <v>129</v>
      </c>
      <c r="B22" s="195">
        <v>0</v>
      </c>
      <c r="C22" s="195">
        <v>53129.085931616748</v>
      </c>
      <c r="D22" s="182" t="s">
        <v>300</v>
      </c>
      <c r="E22" s="195">
        <v>141701.27472247437</v>
      </c>
      <c r="F22" s="195">
        <v>668523.73348351649</v>
      </c>
      <c r="G22" s="182">
        <v>-78.803852784088448</v>
      </c>
      <c r="H22" s="186"/>
      <c r="I22" s="186"/>
      <c r="J22" s="186"/>
      <c r="K22" s="186"/>
      <c r="L22" s="186"/>
      <c r="M22" s="186"/>
      <c r="N22" s="186"/>
    </row>
    <row r="23" spans="1:15" s="179" customFormat="1" ht="3.75" customHeight="1" x14ac:dyDescent="0.2">
      <c r="A23" s="196"/>
      <c r="B23" s="195"/>
      <c r="C23" s="195"/>
      <c r="D23" s="197"/>
      <c r="E23" s="195"/>
      <c r="F23" s="195"/>
      <c r="G23" s="197"/>
      <c r="H23" s="190"/>
      <c r="I23" s="190"/>
      <c r="J23" s="190"/>
      <c r="K23" s="190"/>
      <c r="L23" s="190"/>
      <c r="M23" s="190"/>
      <c r="N23" s="190"/>
      <c r="O23"/>
    </row>
    <row r="24" spans="1:15" ht="12.6" customHeight="1" x14ac:dyDescent="0.2">
      <c r="A24" s="131" t="s">
        <v>131</v>
      </c>
      <c r="B24" s="191">
        <v>235793.29690489231</v>
      </c>
      <c r="C24" s="191">
        <v>952441.00783319061</v>
      </c>
      <c r="D24" s="192">
        <v>-75.243264940752226</v>
      </c>
      <c r="E24" s="191">
        <v>2716194.5275376942</v>
      </c>
      <c r="F24" s="191">
        <v>10386672.772378305</v>
      </c>
      <c r="G24" s="192">
        <v>-73.849233656797395</v>
      </c>
      <c r="H24" s="184"/>
      <c r="I24" s="184"/>
      <c r="J24" s="184"/>
      <c r="K24" s="184"/>
      <c r="L24" s="184"/>
      <c r="M24" s="184"/>
      <c r="N24" s="184"/>
    </row>
    <row r="25" spans="1:15" ht="12.6" customHeight="1" x14ac:dyDescent="0.2">
      <c r="A25" s="140" t="s">
        <v>122</v>
      </c>
      <c r="B25" s="193">
        <v>235793.29690479615</v>
      </c>
      <c r="C25" s="193">
        <v>941128.25124236546</v>
      </c>
      <c r="D25" s="194">
        <v>-74.945678594439187</v>
      </c>
      <c r="E25" s="193">
        <v>2686402.8793417579</v>
      </c>
      <c r="F25" s="193">
        <v>10243165.023968566</v>
      </c>
      <c r="G25" s="194">
        <v>-73.773703019958276</v>
      </c>
      <c r="H25" s="186"/>
      <c r="I25" s="186"/>
      <c r="J25" s="186"/>
      <c r="K25" s="186"/>
      <c r="L25" s="186"/>
      <c r="M25" s="186"/>
      <c r="N25" s="186"/>
    </row>
    <row r="26" spans="1:15" ht="12.6" customHeight="1" x14ac:dyDescent="0.2">
      <c r="A26" s="140" t="s">
        <v>162</v>
      </c>
      <c r="B26" s="193">
        <v>112856.04587266325</v>
      </c>
      <c r="C26" s="193">
        <v>558345.6323207235</v>
      </c>
      <c r="D26" s="194">
        <v>-79.787422102043635</v>
      </c>
      <c r="E26" s="193">
        <v>1515013.1424022489</v>
      </c>
      <c r="F26" s="193">
        <v>6154248.0939006042</v>
      </c>
      <c r="G26" s="194">
        <v>-75.382644324921529</v>
      </c>
      <c r="H26" s="186"/>
      <c r="I26" s="186"/>
      <c r="J26" s="186"/>
      <c r="K26" s="186"/>
      <c r="L26" s="186"/>
      <c r="M26" s="186"/>
      <c r="N26" s="186"/>
    </row>
    <row r="27" spans="1:15" ht="12.6" customHeight="1" x14ac:dyDescent="0.2">
      <c r="A27" s="140" t="s">
        <v>163</v>
      </c>
      <c r="B27" s="193">
        <v>90604.84965511279</v>
      </c>
      <c r="C27" s="193">
        <v>275419.28714700125</v>
      </c>
      <c r="D27" s="194">
        <v>-67.102939451457615</v>
      </c>
      <c r="E27" s="193">
        <v>791659.53851723089</v>
      </c>
      <c r="F27" s="193">
        <v>3059904.7492940319</v>
      </c>
      <c r="G27" s="194">
        <v>-74.127967914691496</v>
      </c>
      <c r="H27" s="186"/>
      <c r="I27" s="186"/>
      <c r="J27" s="186"/>
      <c r="K27" s="186"/>
      <c r="L27" s="186"/>
      <c r="M27" s="186"/>
      <c r="N27" s="186"/>
    </row>
    <row r="28" spans="1:15" ht="12.6" customHeight="1" x14ac:dyDescent="0.2">
      <c r="A28" s="140" t="s">
        <v>164</v>
      </c>
      <c r="B28" s="193">
        <v>1050.3233234506049</v>
      </c>
      <c r="C28" s="193">
        <v>6162.9955157346103</v>
      </c>
      <c r="D28" s="194">
        <v>-82.957584168785331</v>
      </c>
      <c r="E28" s="193">
        <v>16963.93650058204</v>
      </c>
      <c r="F28" s="193">
        <v>63034.667871843762</v>
      </c>
      <c r="G28" s="194">
        <v>-73.087925940894081</v>
      </c>
      <c r="H28" s="186"/>
      <c r="I28" s="186"/>
      <c r="J28" s="186"/>
      <c r="K28" s="186"/>
      <c r="L28" s="186"/>
      <c r="M28" s="186"/>
      <c r="N28" s="186"/>
    </row>
    <row r="29" spans="1:15" ht="12.6" customHeight="1" x14ac:dyDescent="0.2">
      <c r="A29" s="140" t="s">
        <v>165</v>
      </c>
      <c r="B29" s="193">
        <v>1255.3272862600459</v>
      </c>
      <c r="C29" s="193">
        <v>7004.4680034734274</v>
      </c>
      <c r="D29" s="194">
        <v>-82.078192296152324</v>
      </c>
      <c r="E29" s="193">
        <v>17969.514910375849</v>
      </c>
      <c r="F29" s="193">
        <v>84102.95976047423</v>
      </c>
      <c r="G29" s="194">
        <v>-78.633909006825505</v>
      </c>
      <c r="H29" s="186"/>
      <c r="I29" s="186"/>
      <c r="J29" s="186"/>
      <c r="K29" s="186"/>
      <c r="L29" s="186"/>
      <c r="M29" s="186"/>
      <c r="N29" s="186"/>
    </row>
    <row r="30" spans="1:15" ht="12.6" customHeight="1" x14ac:dyDescent="0.2">
      <c r="A30" s="140" t="s">
        <v>166</v>
      </c>
      <c r="B30" s="193">
        <v>3758.9133486874434</v>
      </c>
      <c r="C30" s="193">
        <v>124356.19924337842</v>
      </c>
      <c r="D30" s="194">
        <v>-96.977301194827575</v>
      </c>
      <c r="E30" s="193">
        <v>330954.11357922573</v>
      </c>
      <c r="F30" s="193">
        <v>1370028.6065050003</v>
      </c>
      <c r="G30" s="194">
        <v>-75.843269840656589</v>
      </c>
      <c r="H30" s="186"/>
      <c r="I30" s="186"/>
      <c r="J30" s="186"/>
      <c r="K30" s="186"/>
      <c r="L30" s="186"/>
      <c r="M30" s="186"/>
      <c r="N30" s="186"/>
    </row>
    <row r="31" spans="1:15" ht="12.6" customHeight="1" x14ac:dyDescent="0.2">
      <c r="A31" s="140" t="s">
        <v>167</v>
      </c>
      <c r="B31" s="193">
        <v>48133.708111285618</v>
      </c>
      <c r="C31" s="193">
        <v>177911.90190915522</v>
      </c>
      <c r="D31" s="194">
        <v>-72.945200633140615</v>
      </c>
      <c r="E31" s="193">
        <v>492325.42072142719</v>
      </c>
      <c r="F31" s="193">
        <v>1763904.0234258636</v>
      </c>
      <c r="G31" s="194">
        <v>-72.088877048693945</v>
      </c>
      <c r="H31" s="186"/>
      <c r="I31" s="186"/>
      <c r="J31" s="186"/>
      <c r="K31" s="186"/>
      <c r="L31" s="186"/>
      <c r="M31" s="186"/>
      <c r="N31" s="186"/>
    </row>
    <row r="32" spans="1:15" ht="12.6" customHeight="1" x14ac:dyDescent="0.2">
      <c r="A32" s="140" t="s">
        <v>129</v>
      </c>
      <c r="B32" s="193">
        <v>0</v>
      </c>
      <c r="C32" s="193">
        <v>11312.756592547705</v>
      </c>
      <c r="D32" s="194" t="s">
        <v>300</v>
      </c>
      <c r="E32" s="193">
        <v>29791.648195653459</v>
      </c>
      <c r="F32" s="193">
        <v>143507.74840625987</v>
      </c>
      <c r="G32" s="194">
        <v>-79.240390483087026</v>
      </c>
      <c r="H32" s="186"/>
      <c r="I32" s="186"/>
      <c r="J32" s="186"/>
      <c r="K32" s="186"/>
      <c r="L32" s="186"/>
      <c r="M32" s="186"/>
      <c r="N32" s="186"/>
    </row>
    <row r="33" spans="1:15" s="179" customFormat="1" ht="3.75" customHeight="1" x14ac:dyDescent="0.2">
      <c r="A33" s="196"/>
      <c r="B33" s="195"/>
      <c r="C33" s="195"/>
      <c r="D33" s="197"/>
      <c r="E33" s="195"/>
      <c r="F33" s="195"/>
      <c r="G33" s="197"/>
      <c r="H33" s="190"/>
      <c r="I33" s="190"/>
      <c r="J33" s="190"/>
      <c r="K33" s="190"/>
      <c r="L33" s="190"/>
      <c r="M33" s="190"/>
      <c r="N33" s="190"/>
      <c r="O33"/>
    </row>
    <row r="34" spans="1:15" ht="12.6" customHeight="1" x14ac:dyDescent="0.2">
      <c r="A34" s="131" t="s">
        <v>7</v>
      </c>
      <c r="B34" s="134">
        <v>94279.968352461117</v>
      </c>
      <c r="C34" s="134">
        <v>284923.73741426592</v>
      </c>
      <c r="D34" s="132">
        <v>-66.910454984176198</v>
      </c>
      <c r="E34" s="134">
        <v>78420.639403090696</v>
      </c>
      <c r="F34" s="134">
        <v>247564.23471091068</v>
      </c>
      <c r="G34" s="132">
        <v>-68.323114405170358</v>
      </c>
      <c r="H34" s="184"/>
      <c r="I34" s="184"/>
      <c r="J34" s="184"/>
      <c r="K34" s="184"/>
      <c r="L34" s="184"/>
      <c r="M34" s="184"/>
      <c r="N34" s="184"/>
    </row>
    <row r="35" spans="1:15" ht="12.6" customHeight="1" x14ac:dyDescent="0.2">
      <c r="A35" s="140" t="s">
        <v>122</v>
      </c>
      <c r="B35" s="198">
        <v>94279.968352423559</v>
      </c>
      <c r="C35" s="198">
        <v>283209.89593313588</v>
      </c>
      <c r="D35" s="194">
        <v>-66.710213976886436</v>
      </c>
      <c r="E35" s="198">
        <v>78033.477450289123</v>
      </c>
      <c r="F35" s="198">
        <v>245732.66283827188</v>
      </c>
      <c r="G35" s="194">
        <v>-68.244564418509327</v>
      </c>
      <c r="H35" s="186"/>
      <c r="I35" s="186"/>
      <c r="J35" s="186"/>
      <c r="K35" s="186"/>
      <c r="L35" s="186"/>
      <c r="M35" s="186"/>
      <c r="N35" s="186"/>
    </row>
    <row r="36" spans="1:15" ht="12.6" customHeight="1" x14ac:dyDescent="0.2">
      <c r="A36" s="140" t="s">
        <v>162</v>
      </c>
      <c r="B36" s="198">
        <v>39947.192440700237</v>
      </c>
      <c r="C36" s="198">
        <v>127348.91462708959</v>
      </c>
      <c r="D36" s="194">
        <v>-68.631697759124293</v>
      </c>
      <c r="E36" s="198">
        <v>35231.115774464866</v>
      </c>
      <c r="F36" s="198">
        <v>114596.40824413304</v>
      </c>
      <c r="G36" s="194">
        <v>-69.2563525207444</v>
      </c>
      <c r="H36" s="186"/>
      <c r="I36" s="186"/>
      <c r="J36" s="186"/>
      <c r="K36" s="186"/>
      <c r="L36" s="186"/>
      <c r="M36" s="186"/>
      <c r="N36" s="186"/>
    </row>
    <row r="37" spans="1:15" ht="12.6" customHeight="1" x14ac:dyDescent="0.2">
      <c r="A37" s="140" t="s">
        <v>163</v>
      </c>
      <c r="B37" s="198">
        <v>31854.708646466053</v>
      </c>
      <c r="C37" s="198">
        <v>75856.336510161782</v>
      </c>
      <c r="D37" s="194">
        <v>-58.006529036372889</v>
      </c>
      <c r="E37" s="198">
        <v>20591.22313027368</v>
      </c>
      <c r="F37" s="198">
        <v>66363.281564170378</v>
      </c>
      <c r="G37" s="194">
        <v>-68.971963644740995</v>
      </c>
      <c r="H37" s="186"/>
      <c r="I37" s="186"/>
      <c r="J37" s="186"/>
      <c r="K37" s="186"/>
      <c r="L37" s="186"/>
      <c r="M37" s="186"/>
      <c r="N37" s="186"/>
    </row>
    <row r="38" spans="1:15" ht="12.6" customHeight="1" x14ac:dyDescent="0.2">
      <c r="A38" s="140" t="s">
        <v>164</v>
      </c>
      <c r="B38" s="198">
        <v>382.41400293445548</v>
      </c>
      <c r="C38" s="198">
        <v>1162.1873092661765</v>
      </c>
      <c r="D38" s="194">
        <v>-67.095321048040205</v>
      </c>
      <c r="E38" s="198">
        <v>324.09570990648706</v>
      </c>
      <c r="F38" s="198">
        <v>783.46855182119418</v>
      </c>
      <c r="G38" s="194">
        <v>-58.633220292873567</v>
      </c>
      <c r="H38" s="186"/>
      <c r="I38" s="186"/>
      <c r="J38" s="186"/>
      <c r="K38" s="186"/>
      <c r="L38" s="186"/>
      <c r="M38" s="186"/>
      <c r="N38" s="186"/>
    </row>
    <row r="39" spans="1:15" ht="12.6" customHeight="1" x14ac:dyDescent="0.2">
      <c r="A39" s="140" t="s">
        <v>165</v>
      </c>
      <c r="B39" s="198">
        <v>272.63148583734733</v>
      </c>
      <c r="C39" s="198">
        <v>951.64877947265666</v>
      </c>
      <c r="D39" s="194">
        <v>-71.351669679183289</v>
      </c>
      <c r="E39" s="198">
        <v>227.30225453881167</v>
      </c>
      <c r="F39" s="198">
        <v>737.88573867460548</v>
      </c>
      <c r="G39" s="194">
        <v>-69.195467180719163</v>
      </c>
      <c r="H39" s="186"/>
      <c r="I39" s="186"/>
      <c r="J39" s="186"/>
      <c r="K39" s="186"/>
      <c r="L39" s="186"/>
      <c r="M39" s="186"/>
      <c r="N39" s="186"/>
    </row>
    <row r="40" spans="1:15" ht="12.6" customHeight="1" x14ac:dyDescent="0.2">
      <c r="A40" s="140" t="s">
        <v>166</v>
      </c>
      <c r="B40" s="198">
        <v>2406.2575637216105</v>
      </c>
      <c r="C40" s="198">
        <v>31201.970755457241</v>
      </c>
      <c r="D40" s="194">
        <v>-92.288123136258136</v>
      </c>
      <c r="E40" s="198">
        <v>8056.1922760696834</v>
      </c>
      <c r="F40" s="198">
        <v>27695.310666596935</v>
      </c>
      <c r="G40" s="194">
        <v>-70.911348953430647</v>
      </c>
      <c r="H40" s="186"/>
      <c r="I40" s="186"/>
      <c r="J40" s="186"/>
      <c r="K40" s="186"/>
      <c r="L40" s="186"/>
      <c r="M40" s="186"/>
      <c r="N40" s="186"/>
    </row>
    <row r="41" spans="1:15" ht="12.6" customHeight="1" x14ac:dyDescent="0.2">
      <c r="A41" s="140" t="s">
        <v>167</v>
      </c>
      <c r="B41" s="198">
        <v>19416.764212815786</v>
      </c>
      <c r="C41" s="198">
        <v>46688.837951171183</v>
      </c>
      <c r="D41" s="194">
        <v>-58.412406337629321</v>
      </c>
      <c r="E41" s="198">
        <v>13603.54830503905</v>
      </c>
      <c r="F41" s="198">
        <v>35556.308072964814</v>
      </c>
      <c r="G41" s="194">
        <v>-61.740830130273025</v>
      </c>
      <c r="H41" s="186"/>
      <c r="I41" s="186"/>
      <c r="J41" s="186"/>
      <c r="K41" s="186"/>
      <c r="L41" s="186"/>
      <c r="M41" s="186"/>
      <c r="N41" s="186"/>
    </row>
    <row r="42" spans="1:15" ht="12.6" customHeight="1" x14ac:dyDescent="0.2">
      <c r="A42" s="140" t="s">
        <v>129</v>
      </c>
      <c r="B42" s="198">
        <v>0</v>
      </c>
      <c r="C42" s="198">
        <v>1713.8414816650563</v>
      </c>
      <c r="D42" s="194" t="s">
        <v>300</v>
      </c>
      <c r="E42" s="198">
        <v>387.16195279364581</v>
      </c>
      <c r="F42" s="198">
        <v>1831.5718725575794</v>
      </c>
      <c r="G42" s="194">
        <v>-78.861765754623718</v>
      </c>
      <c r="H42" s="186"/>
      <c r="I42" s="186"/>
      <c r="J42" s="186"/>
      <c r="K42" s="186"/>
      <c r="L42" s="186"/>
      <c r="M42" s="186"/>
      <c r="N42" s="186"/>
    </row>
    <row r="43" spans="1:15" s="179" customFormat="1" ht="4.5" customHeight="1" x14ac:dyDescent="0.2">
      <c r="A43" s="196"/>
      <c r="B43" s="181"/>
      <c r="C43" s="181"/>
      <c r="D43" s="197"/>
      <c r="E43" s="181"/>
      <c r="F43" s="181"/>
      <c r="G43" s="197"/>
      <c r="H43" s="190"/>
      <c r="I43" s="190"/>
      <c r="J43" s="190"/>
      <c r="K43" s="190"/>
      <c r="L43" s="190"/>
      <c r="M43" s="190"/>
      <c r="N43" s="190"/>
      <c r="O43"/>
    </row>
    <row r="44" spans="1:15" ht="12.6" customHeight="1" x14ac:dyDescent="0.2">
      <c r="A44" s="131" t="s">
        <v>132</v>
      </c>
      <c r="B44" s="199">
        <v>12.395089501230236</v>
      </c>
      <c r="C44" s="199">
        <v>9.2736828708546977</v>
      </c>
      <c r="D44" s="192">
        <v>33.658759673413961</v>
      </c>
      <c r="E44" s="199">
        <v>10.566972921321033</v>
      </c>
      <c r="F44" s="199">
        <v>8.6997008233264914</v>
      </c>
      <c r="G44" s="192">
        <v>21.463635772253564</v>
      </c>
      <c r="H44" s="184"/>
      <c r="I44" s="184"/>
      <c r="J44" s="184"/>
      <c r="K44" s="184"/>
      <c r="L44" s="184"/>
      <c r="M44" s="184"/>
      <c r="N44" s="184"/>
    </row>
    <row r="45" spans="1:15" ht="12.6" customHeight="1" x14ac:dyDescent="0.2">
      <c r="A45" s="140" t="s">
        <v>122</v>
      </c>
      <c r="B45" s="200">
        <v>12.395089501230354</v>
      </c>
      <c r="C45" s="200">
        <v>9.3287038852967719</v>
      </c>
      <c r="D45" s="194">
        <v>32.870435739380667</v>
      </c>
      <c r="E45" s="200">
        <v>10.631410860385865</v>
      </c>
      <c r="F45" s="200">
        <v>8.7563191382832173</v>
      </c>
      <c r="G45" s="194">
        <v>21.414154652091423</v>
      </c>
      <c r="H45" s="186"/>
      <c r="I45" s="186"/>
      <c r="J45" s="186"/>
      <c r="K45" s="186"/>
      <c r="L45" s="186"/>
      <c r="M45" s="186"/>
      <c r="N45" s="186"/>
    </row>
    <row r="46" spans="1:15" ht="12.6" customHeight="1" x14ac:dyDescent="0.2">
      <c r="A46" s="140" t="s">
        <v>162</v>
      </c>
      <c r="B46" s="200">
        <v>10.972943062872911</v>
      </c>
      <c r="C46" s="200">
        <v>7.0705601063466048</v>
      </c>
      <c r="D46" s="194">
        <v>55.191991834189899</v>
      </c>
      <c r="E46" s="200">
        <v>8.5112056209678215</v>
      </c>
      <c r="F46" s="200">
        <v>6.7965555451954307</v>
      </c>
      <c r="G46" s="194">
        <v>25.228221330207457</v>
      </c>
      <c r="H46" s="186"/>
      <c r="I46" s="186"/>
      <c r="J46" s="186"/>
      <c r="K46" s="186"/>
      <c r="L46" s="186"/>
      <c r="M46" s="186"/>
      <c r="N46" s="186"/>
    </row>
    <row r="47" spans="1:15" ht="12.6" customHeight="1" x14ac:dyDescent="0.2">
      <c r="A47" s="140" t="s">
        <v>163</v>
      </c>
      <c r="B47" s="200">
        <v>10.898930595871517</v>
      </c>
      <c r="C47" s="200">
        <v>8.5380601198052979</v>
      </c>
      <c r="D47" s="194">
        <v>27.651134367042339</v>
      </c>
      <c r="E47" s="200">
        <v>9.5197332931726351</v>
      </c>
      <c r="F47" s="200">
        <v>7.9161280351980636</v>
      </c>
      <c r="G47" s="194">
        <v>20.257444685638525</v>
      </c>
      <c r="H47" s="186"/>
      <c r="I47" s="186"/>
      <c r="J47" s="186"/>
      <c r="K47" s="186"/>
      <c r="L47" s="186"/>
      <c r="M47" s="186"/>
      <c r="N47" s="186"/>
    </row>
    <row r="48" spans="1:15" ht="12.6" customHeight="1" x14ac:dyDescent="0.2">
      <c r="A48" s="140" t="s">
        <v>164</v>
      </c>
      <c r="B48" s="200">
        <v>11.286842657194057</v>
      </c>
      <c r="C48" s="200">
        <v>5.8458271623384537</v>
      </c>
      <c r="D48" s="194">
        <v>93.075202939785214</v>
      </c>
      <c r="E48" s="200">
        <v>6.9924235935276213</v>
      </c>
      <c r="F48" s="200">
        <v>4.5366467543881637</v>
      </c>
      <c r="G48" s="194">
        <v>54.131982763790411</v>
      </c>
      <c r="H48" s="186"/>
      <c r="I48" s="186"/>
      <c r="J48" s="186"/>
      <c r="K48" s="186"/>
      <c r="L48" s="186"/>
      <c r="M48" s="186"/>
      <c r="N48" s="186"/>
    </row>
    <row r="49" spans="1:15" ht="12.6" customHeight="1" x14ac:dyDescent="0.2">
      <c r="A49" s="140" t="s">
        <v>165</v>
      </c>
      <c r="B49" s="200">
        <v>6.7325677960345001</v>
      </c>
      <c r="C49" s="200">
        <v>4.2117562888463658</v>
      </c>
      <c r="D49" s="194">
        <v>59.851789474708774</v>
      </c>
      <c r="E49" s="200">
        <v>4.6296533643859519</v>
      </c>
      <c r="F49" s="200">
        <v>3.2023640473923831</v>
      </c>
      <c r="G49" s="194">
        <v>44.56986450855829</v>
      </c>
      <c r="H49" s="186"/>
      <c r="I49" s="186"/>
      <c r="J49" s="186"/>
      <c r="K49" s="186"/>
      <c r="L49" s="186"/>
      <c r="M49" s="186"/>
      <c r="N49" s="186"/>
    </row>
    <row r="50" spans="1:15" ht="12.6" customHeight="1" x14ac:dyDescent="0.2">
      <c r="A50" s="140" t="s">
        <v>166</v>
      </c>
      <c r="B50" s="200">
        <v>19.844560796118653</v>
      </c>
      <c r="C50" s="200">
        <v>7.7781493749751931</v>
      </c>
      <c r="D50" s="194">
        <v>155.13216369905396</v>
      </c>
      <c r="E50" s="200">
        <v>8.9092905996941454</v>
      </c>
      <c r="F50" s="200">
        <v>7.3785235909021045</v>
      </c>
      <c r="G50" s="194">
        <v>20.746250790327657</v>
      </c>
      <c r="H50" s="186"/>
      <c r="I50" s="186"/>
      <c r="J50" s="186"/>
      <c r="K50" s="186"/>
      <c r="L50" s="186"/>
      <c r="M50" s="186"/>
      <c r="N50" s="186"/>
    </row>
    <row r="51" spans="1:15" ht="12.6" customHeight="1" x14ac:dyDescent="0.2">
      <c r="A51" s="140" t="s">
        <v>167</v>
      </c>
      <c r="B51" s="200">
        <v>12.505159361619199</v>
      </c>
      <c r="C51" s="200">
        <v>8.1352285089130785</v>
      </c>
      <c r="D51" s="194">
        <v>53.716141444808343</v>
      </c>
      <c r="E51" s="200">
        <v>10.113023764542733</v>
      </c>
      <c r="F51" s="200">
        <v>7.3575729032161945</v>
      </c>
      <c r="G51" s="194">
        <v>37.450541062556873</v>
      </c>
      <c r="H51" s="186"/>
      <c r="I51" s="186"/>
      <c r="J51" s="186"/>
      <c r="K51" s="186"/>
      <c r="L51" s="186"/>
      <c r="M51" s="186"/>
      <c r="N51" s="186"/>
    </row>
    <row r="52" spans="1:15" ht="12.6" customHeight="1" x14ac:dyDescent="0.2">
      <c r="A52" s="140" t="s">
        <v>129</v>
      </c>
      <c r="B52" s="200">
        <v>0</v>
      </c>
      <c r="C52" s="200">
        <v>4.6963872595487128</v>
      </c>
      <c r="D52" s="194" t="s">
        <v>300</v>
      </c>
      <c r="E52" s="200">
        <v>4.7564093732534172</v>
      </c>
      <c r="F52" s="200">
        <v>4.6584504384458398</v>
      </c>
      <c r="G52" s="194">
        <v>2.1028223032948823</v>
      </c>
      <c r="H52" s="186"/>
      <c r="I52" s="186"/>
      <c r="J52" s="186"/>
      <c r="K52" s="186"/>
      <c r="L52" s="186"/>
      <c r="M52" s="186"/>
      <c r="N52" s="186"/>
    </row>
    <row r="53" spans="1:15" s="179" customFormat="1" ht="4.5" customHeight="1" x14ac:dyDescent="0.2">
      <c r="A53" s="196"/>
      <c r="B53" s="181"/>
      <c r="C53" s="181"/>
      <c r="D53" s="197"/>
      <c r="E53" s="181"/>
      <c r="F53" s="181"/>
      <c r="G53" s="197"/>
      <c r="H53" s="190"/>
      <c r="I53" s="190"/>
      <c r="J53" s="190"/>
      <c r="K53" s="190"/>
      <c r="L53" s="190"/>
      <c r="M53" s="190"/>
      <c r="N53" s="190"/>
      <c r="O53"/>
    </row>
    <row r="54" spans="1:15" ht="12.6" customHeight="1" x14ac:dyDescent="0.2">
      <c r="A54" s="131" t="s">
        <v>133</v>
      </c>
      <c r="B54" s="201" t="s">
        <v>300</v>
      </c>
      <c r="C54" s="201">
        <v>198.37808587662494</v>
      </c>
      <c r="D54" s="201" t="s">
        <v>300</v>
      </c>
      <c r="E54" s="201" t="s">
        <v>300</v>
      </c>
      <c r="F54" s="201">
        <v>196.05880930830605</v>
      </c>
      <c r="G54" s="201" t="s">
        <v>300</v>
      </c>
      <c r="H54" s="184"/>
      <c r="I54" s="184"/>
      <c r="J54" s="184"/>
      <c r="K54" s="184"/>
      <c r="L54" s="184"/>
      <c r="M54" s="184"/>
      <c r="N54" s="184"/>
    </row>
    <row r="55" spans="1:15" ht="12.6" customHeight="1" x14ac:dyDescent="0.2">
      <c r="A55" s="140" t="s">
        <v>122</v>
      </c>
      <c r="B55" s="278">
        <f>B5*1000000/B15</f>
        <v>154.24104562594528</v>
      </c>
      <c r="C55" s="278">
        <v>199.08168886017924</v>
      </c>
      <c r="D55" s="275">
        <f>(B55/C55-1)*100</f>
        <v>-22.523740626756904</v>
      </c>
      <c r="E55" s="194" t="s">
        <v>300</v>
      </c>
      <c r="F55" s="194">
        <v>196.8694385118373</v>
      </c>
      <c r="G55" s="194" t="s">
        <v>300</v>
      </c>
      <c r="H55" s="186"/>
      <c r="I55" s="186"/>
      <c r="J55" s="186"/>
      <c r="K55" s="186"/>
      <c r="L55" s="186"/>
      <c r="M55" s="186"/>
      <c r="N55" s="186"/>
    </row>
    <row r="56" spans="1:15" ht="12.6" customHeight="1" x14ac:dyDescent="0.2">
      <c r="A56" s="140" t="s">
        <v>162</v>
      </c>
      <c r="B56" s="194">
        <v>126.3506706641908</v>
      </c>
      <c r="C56" s="194">
        <v>197.17375817704425</v>
      </c>
      <c r="D56" s="194">
        <v>-35.919124414751337</v>
      </c>
      <c r="E56" s="194" t="s">
        <v>300</v>
      </c>
      <c r="F56" s="194">
        <v>194.60333755560589</v>
      </c>
      <c r="G56" s="194" t="s">
        <v>300</v>
      </c>
      <c r="H56" s="144"/>
      <c r="I56" s="144"/>
      <c r="J56" s="144"/>
      <c r="K56" s="144"/>
      <c r="L56" s="144"/>
      <c r="M56" s="144"/>
      <c r="N56" s="144"/>
    </row>
    <row r="57" spans="1:15" ht="12.6" customHeight="1" x14ac:dyDescent="0.2">
      <c r="A57" s="140" t="s">
        <v>163</v>
      </c>
      <c r="B57" s="194">
        <v>188.28493905578591</v>
      </c>
      <c r="C57" s="194">
        <v>218.19768202969109</v>
      </c>
      <c r="D57" s="194">
        <v>-13.709010423783896</v>
      </c>
      <c r="E57" s="194" t="s">
        <v>300</v>
      </c>
      <c r="F57" s="194">
        <v>211.70392879037936</v>
      </c>
      <c r="G57" s="194" t="s">
        <v>300</v>
      </c>
      <c r="H57" s="186"/>
      <c r="I57" s="186"/>
      <c r="J57" s="186"/>
      <c r="K57" s="186"/>
      <c r="L57" s="186"/>
      <c r="M57" s="186"/>
      <c r="N57" s="186"/>
    </row>
    <row r="58" spans="1:15" ht="12.6" customHeight="1" x14ac:dyDescent="0.2">
      <c r="A58" s="140" t="s">
        <v>164</v>
      </c>
      <c r="B58" s="194" t="s">
        <v>300</v>
      </c>
      <c r="C58" s="194">
        <v>117.9374255941963</v>
      </c>
      <c r="D58" s="194" t="s">
        <v>300</v>
      </c>
      <c r="E58" s="194" t="s">
        <v>300</v>
      </c>
      <c r="F58" s="194">
        <v>125.97329737028953</v>
      </c>
      <c r="G58" s="194" t="s">
        <v>300</v>
      </c>
      <c r="H58" s="186"/>
      <c r="I58" s="186"/>
      <c r="J58" s="186"/>
      <c r="K58" s="186"/>
      <c r="L58" s="186"/>
      <c r="M58" s="186"/>
      <c r="N58" s="186"/>
    </row>
    <row r="59" spans="1:15" ht="12.6" customHeight="1" x14ac:dyDescent="0.2">
      <c r="A59" s="140" t="s">
        <v>165</v>
      </c>
      <c r="B59" s="194" t="s">
        <v>300</v>
      </c>
      <c r="C59" s="194">
        <v>491.69576560705553</v>
      </c>
      <c r="D59" s="194" t="s">
        <v>300</v>
      </c>
      <c r="E59" s="194" t="s">
        <v>300</v>
      </c>
      <c r="F59" s="194">
        <v>478.78241789331474</v>
      </c>
      <c r="G59" s="194" t="s">
        <v>300</v>
      </c>
      <c r="H59" s="186"/>
      <c r="I59" s="186"/>
      <c r="J59" s="186"/>
      <c r="K59" s="186"/>
      <c r="L59" s="186"/>
      <c r="M59" s="186"/>
      <c r="N59" s="186"/>
    </row>
    <row r="60" spans="1:15" ht="12.6" customHeight="1" x14ac:dyDescent="0.2">
      <c r="A60" s="140" t="s">
        <v>166</v>
      </c>
      <c r="B60" s="194">
        <v>139.12494632040062</v>
      </c>
      <c r="C60" s="194">
        <v>181.05521430544496</v>
      </c>
      <c r="D60" s="194">
        <v>-23.158829280833004</v>
      </c>
      <c r="E60" s="194" t="s">
        <v>300</v>
      </c>
      <c r="F60" s="194">
        <v>188.84398943218613</v>
      </c>
      <c r="G60" s="194" t="s">
        <v>300</v>
      </c>
      <c r="H60" s="186"/>
      <c r="I60" s="186"/>
      <c r="J60" s="186"/>
      <c r="K60" s="186"/>
      <c r="L60" s="186"/>
      <c r="M60" s="186"/>
      <c r="N60" s="186"/>
    </row>
    <row r="61" spans="1:15" ht="12.6" customHeight="1" x14ac:dyDescent="0.2">
      <c r="A61" s="140" t="s">
        <v>167</v>
      </c>
      <c r="B61" s="194">
        <v>162.84659889995262</v>
      </c>
      <c r="C61" s="194">
        <v>181.33021314772546</v>
      </c>
      <c r="D61" s="194">
        <v>-10.193345017862343</v>
      </c>
      <c r="E61" s="194" t="s">
        <v>300</v>
      </c>
      <c r="F61" s="194">
        <v>178.44835305803642</v>
      </c>
      <c r="G61" s="194" t="s">
        <v>300</v>
      </c>
      <c r="H61" s="186"/>
      <c r="I61" s="186"/>
      <c r="J61" s="186"/>
      <c r="K61" s="186"/>
      <c r="L61" s="186"/>
      <c r="M61" s="186"/>
      <c r="N61" s="186"/>
    </row>
    <row r="62" spans="1:15" ht="12.6" customHeight="1" x14ac:dyDescent="0.2">
      <c r="A62" s="140" t="s">
        <v>129</v>
      </c>
      <c r="B62" s="194">
        <v>0</v>
      </c>
      <c r="C62" s="194">
        <v>82.108681740614486</v>
      </c>
      <c r="D62" s="194" t="s">
        <v>300</v>
      </c>
      <c r="E62" s="194">
        <v>88.305247013596656</v>
      </c>
      <c r="F62" s="194">
        <v>87.300820759316139</v>
      </c>
      <c r="G62" s="194">
        <v>1.1505347206868466</v>
      </c>
      <c r="H62" s="186"/>
      <c r="I62" s="186"/>
      <c r="J62" s="186"/>
      <c r="K62" s="186"/>
      <c r="L62" s="186"/>
      <c r="M62" s="186"/>
      <c r="N62" s="186"/>
    </row>
    <row r="63" spans="1:15" s="179" customFormat="1" ht="4.5" customHeight="1" x14ac:dyDescent="0.2">
      <c r="A63" s="196"/>
      <c r="B63" s="181"/>
      <c r="C63" s="182"/>
      <c r="D63" s="182"/>
      <c r="E63" s="181"/>
      <c r="F63" s="181"/>
      <c r="G63" s="181"/>
      <c r="H63" s="190"/>
      <c r="I63" s="190"/>
      <c r="J63" s="190"/>
      <c r="K63" s="190"/>
      <c r="L63" s="190"/>
      <c r="M63" s="190"/>
      <c r="N63" s="190"/>
      <c r="O63"/>
    </row>
    <row r="64" spans="1:15" ht="12.6" customHeight="1" x14ac:dyDescent="0.2">
      <c r="A64" s="131" t="s">
        <v>134</v>
      </c>
      <c r="B64" s="201" t="s">
        <v>300</v>
      </c>
      <c r="C64" s="201">
        <v>1839.6954569469988</v>
      </c>
      <c r="D64" s="201" t="s">
        <v>300</v>
      </c>
      <c r="E64" s="201" t="s">
        <v>300</v>
      </c>
      <c r="F64" s="201">
        <v>1705.652984759882</v>
      </c>
      <c r="G64" s="201" t="s">
        <v>300</v>
      </c>
      <c r="H64" s="184"/>
      <c r="I64" s="184"/>
      <c r="J64" s="184"/>
      <c r="K64" s="184"/>
      <c r="L64" s="184"/>
      <c r="M64" s="184"/>
      <c r="N64" s="184"/>
    </row>
    <row r="65" spans="1:16" ht="12.6" customHeight="1" x14ac:dyDescent="0.2">
      <c r="A65" s="140" t="s">
        <v>122</v>
      </c>
      <c r="B65" s="278">
        <f>B5*1000000/B25</f>
        <v>1911.8315652969463</v>
      </c>
      <c r="C65" s="278">
        <v>1857.1741243613974</v>
      </c>
      <c r="D65" s="275">
        <f>(B65/C65-1)*100</f>
        <v>2.9430434238008507</v>
      </c>
      <c r="E65" s="194" t="s">
        <v>300</v>
      </c>
      <c r="F65" s="194">
        <v>1723.8516321842721</v>
      </c>
      <c r="G65" s="194" t="s">
        <v>300</v>
      </c>
      <c r="H65" s="186"/>
      <c r="I65" s="186"/>
      <c r="J65" s="186"/>
      <c r="K65" s="186"/>
      <c r="L65" s="186"/>
      <c r="M65" s="186"/>
      <c r="N65" s="186"/>
    </row>
    <row r="66" spans="1:16" ht="12.6" customHeight="1" x14ac:dyDescent="0.2">
      <c r="A66" s="140" t="s">
        <v>162</v>
      </c>
      <c r="B66" s="194">
        <v>1386.4387151539725</v>
      </c>
      <c r="C66" s="194">
        <v>1394.1289085850419</v>
      </c>
      <c r="D66" s="194">
        <v>-0.55161279446350742</v>
      </c>
      <c r="E66" s="194" t="s">
        <v>300</v>
      </c>
      <c r="F66" s="194">
        <v>1322.6323929770913</v>
      </c>
      <c r="G66" s="194" t="s">
        <v>300</v>
      </c>
      <c r="H66" s="186"/>
      <c r="I66" s="186"/>
      <c r="J66" s="186"/>
      <c r="K66" s="186"/>
      <c r="L66" s="186"/>
      <c r="M66" s="186"/>
      <c r="N66" s="186"/>
    </row>
    <row r="67" spans="1:16" ht="12.6" customHeight="1" x14ac:dyDescent="0.2">
      <c r="A67" s="140" t="s">
        <v>163</v>
      </c>
      <c r="B67" s="194">
        <v>2052.1044830169089</v>
      </c>
      <c r="C67" s="194">
        <v>1862.9849271716625</v>
      </c>
      <c r="D67" s="194">
        <v>10.151427050586136</v>
      </c>
      <c r="E67" s="194" t="s">
        <v>300</v>
      </c>
      <c r="F67" s="194">
        <v>1675.8754058590964</v>
      </c>
      <c r="G67" s="194" t="s">
        <v>300</v>
      </c>
      <c r="H67" s="186"/>
      <c r="I67" s="186"/>
      <c r="J67" s="186"/>
      <c r="K67" s="186"/>
      <c r="L67" s="186"/>
      <c r="M67" s="186"/>
      <c r="N67" s="186"/>
    </row>
    <row r="68" spans="1:16" ht="12.6" customHeight="1" x14ac:dyDescent="0.2">
      <c r="A68" s="140" t="s">
        <v>164</v>
      </c>
      <c r="B68" s="194" t="s">
        <v>300</v>
      </c>
      <c r="C68" s="194">
        <v>689.44180599482297</v>
      </c>
      <c r="D68" s="194" t="s">
        <v>300</v>
      </c>
      <c r="E68" s="194" t="s">
        <v>300</v>
      </c>
      <c r="F68" s="194">
        <v>571.496350654499</v>
      </c>
      <c r="G68" s="194" t="s">
        <v>300</v>
      </c>
      <c r="H68" s="186"/>
      <c r="I68" s="186"/>
      <c r="J68" s="186"/>
      <c r="K68" s="186"/>
      <c r="L68" s="186"/>
      <c r="M68" s="186"/>
      <c r="N68" s="186"/>
    </row>
    <row r="69" spans="1:16" ht="12.6" customHeight="1" x14ac:dyDescent="0.2">
      <c r="A69" s="140" t="s">
        <v>165</v>
      </c>
      <c r="B69" s="194" t="s">
        <v>300</v>
      </c>
      <c r="C69" s="194">
        <v>2070.9027329946448</v>
      </c>
      <c r="D69" s="194" t="s">
        <v>300</v>
      </c>
      <c r="E69" s="194" t="s">
        <v>300</v>
      </c>
      <c r="F69" s="194">
        <v>1533.2356015851469</v>
      </c>
      <c r="G69" s="194" t="s">
        <v>300</v>
      </c>
      <c r="H69" s="186"/>
      <c r="I69" s="186"/>
      <c r="J69" s="186"/>
      <c r="K69" s="186"/>
      <c r="L69" s="186"/>
      <c r="M69" s="186"/>
      <c r="N69" s="186"/>
    </row>
    <row r="70" spans="1:16" ht="12.6" customHeight="1" x14ac:dyDescent="0.2">
      <c r="A70" s="140" t="s">
        <v>166</v>
      </c>
      <c r="B70" s="194">
        <v>2760.873455511934</v>
      </c>
      <c r="C70" s="194">
        <v>1408.2745019858964</v>
      </c>
      <c r="D70" s="194">
        <v>96.046541467494635</v>
      </c>
      <c r="E70" s="194" t="s">
        <v>300</v>
      </c>
      <c r="F70" s="194">
        <v>1393.3898310254531</v>
      </c>
      <c r="G70" s="194" t="s">
        <v>300</v>
      </c>
      <c r="H70" s="186"/>
      <c r="I70" s="186"/>
      <c r="J70" s="186"/>
      <c r="K70" s="186"/>
      <c r="L70" s="186"/>
      <c r="M70" s="186"/>
      <c r="N70" s="186"/>
    </row>
    <row r="71" spans="1:16" ht="12.6" customHeight="1" x14ac:dyDescent="0.2">
      <c r="A71" s="140" t="s">
        <v>167</v>
      </c>
      <c r="B71" s="194">
        <v>2036.4226707415894</v>
      </c>
      <c r="C71" s="194">
        <v>1475.1627195266612</v>
      </c>
      <c r="D71" s="194">
        <v>38.047324799193724</v>
      </c>
      <c r="E71" s="194" t="s">
        <v>300</v>
      </c>
      <c r="F71" s="194">
        <v>1312.9467670833656</v>
      </c>
      <c r="G71" s="194" t="s">
        <v>300</v>
      </c>
      <c r="H71" s="186"/>
      <c r="I71" s="186"/>
      <c r="J71" s="186"/>
      <c r="K71" s="186"/>
      <c r="L71" s="186"/>
      <c r="M71" s="186"/>
      <c r="N71" s="186"/>
    </row>
    <row r="72" spans="1:16" ht="12.6" customHeight="1" x14ac:dyDescent="0.2">
      <c r="A72" s="143" t="s">
        <v>129</v>
      </c>
      <c r="B72" s="202">
        <v>0</v>
      </c>
      <c r="C72" s="203">
        <v>385.6141668249619</v>
      </c>
      <c r="D72" s="203" t="s">
        <v>300</v>
      </c>
      <c r="E72" s="203">
        <v>420.01590460292948</v>
      </c>
      <c r="F72" s="203">
        <v>406.68654674291793</v>
      </c>
      <c r="G72" s="203">
        <v>3.2775507246954882</v>
      </c>
      <c r="H72" s="186"/>
      <c r="I72" s="186"/>
      <c r="J72" s="186"/>
      <c r="K72" s="186"/>
      <c r="L72" s="186"/>
      <c r="M72" s="186"/>
      <c r="N72" s="186"/>
    </row>
    <row r="73" spans="1:16" ht="12.6" customHeight="1" x14ac:dyDescent="0.2">
      <c r="A73" s="144" t="s">
        <v>135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</row>
    <row r="74" spans="1:16" ht="12.6" customHeight="1" x14ac:dyDescent="0.2">
      <c r="A74" s="146" t="s">
        <v>304</v>
      </c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</row>
    <row r="75" spans="1:16" x14ac:dyDescent="0.2">
      <c r="A75" s="144" t="s">
        <v>136</v>
      </c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</row>
    <row r="76" spans="1:16" x14ac:dyDescent="0.2">
      <c r="A76" s="147" t="s">
        <v>303</v>
      </c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</row>
    <row r="77" spans="1:16" x14ac:dyDescent="0.2">
      <c r="A77" s="144"/>
      <c r="B77" s="144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</row>
    <row r="78" spans="1:16" ht="12.6" customHeight="1" x14ac:dyDescent="0.2">
      <c r="A78" s="206" t="s">
        <v>137</v>
      </c>
      <c r="B78" s="149" t="s">
        <v>168</v>
      </c>
      <c r="C78" s="207" t="s">
        <v>169</v>
      </c>
      <c r="D78" s="207" t="s">
        <v>140</v>
      </c>
      <c r="E78" s="150" t="s">
        <v>141</v>
      </c>
      <c r="F78" s="150" t="s">
        <v>142</v>
      </c>
      <c r="G78" s="150" t="s">
        <v>143</v>
      </c>
      <c r="H78" s="150" t="s">
        <v>144</v>
      </c>
      <c r="I78" s="150" t="s">
        <v>145</v>
      </c>
      <c r="J78" s="150" t="s">
        <v>146</v>
      </c>
      <c r="K78" s="150" t="s">
        <v>147</v>
      </c>
      <c r="L78" s="150" t="s">
        <v>148</v>
      </c>
      <c r="M78" s="150" t="s">
        <v>149</v>
      </c>
      <c r="N78" s="150" t="s">
        <v>150</v>
      </c>
      <c r="P78" s="208"/>
    </row>
    <row r="79" spans="1:16" ht="12.6" customHeight="1" x14ac:dyDescent="0.2">
      <c r="A79" s="209" t="s">
        <v>170</v>
      </c>
      <c r="B79" s="152" t="s">
        <v>152</v>
      </c>
      <c r="C79" s="153">
        <v>1713.0078623618169</v>
      </c>
      <c r="D79" s="153">
        <v>1458.6784109531911</v>
      </c>
      <c r="E79" s="153">
        <v>720.24260795046484</v>
      </c>
      <c r="F79" s="153" t="s">
        <v>300</v>
      </c>
      <c r="G79" s="153" t="s">
        <v>300</v>
      </c>
      <c r="H79" s="153" t="s">
        <v>300</v>
      </c>
      <c r="I79" s="153" t="s">
        <v>300</v>
      </c>
      <c r="J79" s="153" t="s">
        <v>300</v>
      </c>
      <c r="K79" s="153" t="s">
        <v>300</v>
      </c>
      <c r="L79" s="153" t="s">
        <v>300</v>
      </c>
      <c r="M79" s="153" t="s">
        <v>300</v>
      </c>
      <c r="N79" s="153" t="s">
        <v>300</v>
      </c>
      <c r="P79" s="208"/>
    </row>
    <row r="80" spans="1:16" ht="12.6" customHeight="1" x14ac:dyDescent="0.2">
      <c r="A80" s="210"/>
      <c r="B80" s="152" t="s">
        <v>122</v>
      </c>
      <c r="C80" s="153">
        <v>1708.0409741218707</v>
      </c>
      <c r="D80" s="153">
        <v>1452.5799646267537</v>
      </c>
      <c r="E80" s="153">
        <v>718.79497645033882</v>
      </c>
      <c r="F80" s="153" t="s">
        <v>300</v>
      </c>
      <c r="G80" s="153" t="s">
        <v>300</v>
      </c>
      <c r="H80" s="153" t="s">
        <v>300</v>
      </c>
      <c r="I80" s="153" t="s">
        <v>300</v>
      </c>
      <c r="J80" s="153" t="s">
        <v>300</v>
      </c>
      <c r="K80" s="153" t="s">
        <v>300</v>
      </c>
      <c r="L80" s="153" t="s">
        <v>300</v>
      </c>
      <c r="M80" s="153" t="s">
        <v>300</v>
      </c>
      <c r="N80" s="153" t="s">
        <v>300</v>
      </c>
      <c r="P80" s="208"/>
    </row>
    <row r="81" spans="1:16" ht="12.6" customHeight="1" x14ac:dyDescent="0.2">
      <c r="A81" s="210"/>
      <c r="B81" s="160" t="s">
        <v>162</v>
      </c>
      <c r="C81" s="153">
        <v>701.64836794847622</v>
      </c>
      <c r="D81" s="153">
        <v>589.99053307130532</v>
      </c>
      <c r="E81" s="153">
        <v>299.25654719542234</v>
      </c>
      <c r="F81" s="153" t="s">
        <v>300</v>
      </c>
      <c r="G81" s="153" t="s">
        <v>300</v>
      </c>
      <c r="H81" s="153" t="s">
        <v>300</v>
      </c>
      <c r="I81" s="153" t="s">
        <v>300</v>
      </c>
      <c r="J81" s="153" t="s">
        <v>300</v>
      </c>
      <c r="K81" s="153" t="s">
        <v>300</v>
      </c>
      <c r="L81" s="153" t="s">
        <v>300</v>
      </c>
      <c r="M81" s="153">
        <v>109.80191807451001</v>
      </c>
      <c r="N81" s="153">
        <v>156.46799123705301</v>
      </c>
      <c r="P81" s="208"/>
    </row>
    <row r="82" spans="1:16" ht="12.6" customHeight="1" x14ac:dyDescent="0.2">
      <c r="A82" s="210"/>
      <c r="B82" s="160" t="s">
        <v>163</v>
      </c>
      <c r="C82" s="153">
        <v>510.67340947067976</v>
      </c>
      <c r="D82" s="153">
        <v>460.33508242653045</v>
      </c>
      <c r="E82" s="153">
        <v>221.6030882295195</v>
      </c>
      <c r="F82" s="153" t="s">
        <v>300</v>
      </c>
      <c r="G82" s="153" t="s">
        <v>300</v>
      </c>
      <c r="H82" s="153" t="s">
        <v>300</v>
      </c>
      <c r="I82" s="153" t="s">
        <v>300</v>
      </c>
      <c r="J82" s="153" t="s">
        <v>300</v>
      </c>
      <c r="K82" s="153" t="s">
        <v>300</v>
      </c>
      <c r="L82" s="153" t="s">
        <v>300</v>
      </c>
      <c r="M82" s="153">
        <v>124.1902137704344</v>
      </c>
      <c r="N82" s="153">
        <v>185.93061816033</v>
      </c>
      <c r="P82" s="208"/>
    </row>
    <row r="83" spans="1:16" ht="12.6" customHeight="1" x14ac:dyDescent="0.2">
      <c r="A83" s="210"/>
      <c r="B83" s="160" t="s">
        <v>171</v>
      </c>
      <c r="C83" s="153">
        <v>4.3030536093565672</v>
      </c>
      <c r="D83" s="153">
        <v>4.5277955920981343</v>
      </c>
      <c r="E83" s="153">
        <v>1.925655479957407</v>
      </c>
      <c r="F83" s="153" t="s">
        <v>300</v>
      </c>
      <c r="G83" s="153" t="s">
        <v>300</v>
      </c>
      <c r="H83" s="153" t="s">
        <v>300</v>
      </c>
      <c r="I83" s="153" t="s">
        <v>300</v>
      </c>
      <c r="J83" s="153" t="s">
        <v>300</v>
      </c>
      <c r="K83" s="153" t="s">
        <v>300</v>
      </c>
      <c r="L83" s="153" t="s">
        <v>300</v>
      </c>
      <c r="M83" s="153" t="s">
        <v>300</v>
      </c>
      <c r="N83" s="153" t="s">
        <v>300</v>
      </c>
      <c r="P83" s="208"/>
    </row>
    <row r="84" spans="1:16" ht="12.6" customHeight="1" x14ac:dyDescent="0.2">
      <c r="A84" s="210"/>
      <c r="B84" s="140" t="s">
        <v>172</v>
      </c>
      <c r="C84" s="153">
        <v>9.616350338913449</v>
      </c>
      <c r="D84" s="153">
        <v>5.429259177535144</v>
      </c>
      <c r="E84" s="153">
        <v>3.6132674844911521</v>
      </c>
      <c r="F84" s="153" t="s">
        <v>300</v>
      </c>
      <c r="G84" s="153" t="s">
        <v>300</v>
      </c>
      <c r="H84" s="153" t="s">
        <v>300</v>
      </c>
      <c r="I84" s="153" t="s">
        <v>300</v>
      </c>
      <c r="J84" s="153" t="s">
        <v>300</v>
      </c>
      <c r="K84" s="153" t="s">
        <v>300</v>
      </c>
      <c r="L84" s="153" t="s">
        <v>300</v>
      </c>
      <c r="M84" s="153" t="s">
        <v>300</v>
      </c>
      <c r="N84" s="153" t="s">
        <v>300</v>
      </c>
      <c r="P84" s="208"/>
    </row>
    <row r="85" spans="1:16" ht="12.6" customHeight="1" x14ac:dyDescent="0.2">
      <c r="A85" s="210"/>
      <c r="B85" s="160" t="s">
        <v>173</v>
      </c>
      <c r="C85" s="153">
        <v>191.26487104888648</v>
      </c>
      <c r="D85" s="153">
        <v>171.25318572979367</v>
      </c>
      <c r="E85" s="153">
        <v>78.948456886314531</v>
      </c>
      <c r="F85" s="153" t="s">
        <v>300</v>
      </c>
      <c r="G85" s="153" t="s">
        <v>300</v>
      </c>
      <c r="H85" s="153" t="s">
        <v>300</v>
      </c>
      <c r="I85" s="153" t="s">
        <v>300</v>
      </c>
      <c r="J85" s="153" t="s">
        <v>300</v>
      </c>
      <c r="K85" s="153" t="s">
        <v>300</v>
      </c>
      <c r="L85" s="153" t="s">
        <v>300</v>
      </c>
      <c r="M85" s="153">
        <v>50.04249077702648</v>
      </c>
      <c r="N85" s="153">
        <v>10.377884085960638</v>
      </c>
      <c r="P85" s="208"/>
    </row>
    <row r="86" spans="1:16" ht="12.6" customHeight="1" x14ac:dyDescent="0.2">
      <c r="A86" s="210"/>
      <c r="B86" s="160" t="s">
        <v>174</v>
      </c>
      <c r="C86" s="153">
        <v>290.5349217055583</v>
      </c>
      <c r="D86" s="153">
        <v>221.04410862949123</v>
      </c>
      <c r="E86" s="153">
        <v>113.44796117463383</v>
      </c>
      <c r="F86" s="153" t="s">
        <v>300</v>
      </c>
      <c r="G86" s="153" t="s">
        <v>300</v>
      </c>
      <c r="H86" s="153" t="s">
        <v>300</v>
      </c>
      <c r="I86" s="153" t="s">
        <v>300</v>
      </c>
      <c r="J86" s="153" t="s">
        <v>300</v>
      </c>
      <c r="K86" s="153" t="s">
        <v>300</v>
      </c>
      <c r="L86" s="153" t="s">
        <v>300</v>
      </c>
      <c r="M86" s="153">
        <v>54.368799810521288</v>
      </c>
      <c r="N86" s="153">
        <v>98.020574424680362</v>
      </c>
      <c r="P86" s="208"/>
    </row>
    <row r="87" spans="1:16" ht="12.6" customHeight="1" x14ac:dyDescent="0.2">
      <c r="A87" s="210"/>
      <c r="B87" s="211" t="s">
        <v>129</v>
      </c>
      <c r="C87" s="153">
        <v>4.9668882399462264</v>
      </c>
      <c r="D87" s="153">
        <v>6.0984463264375064</v>
      </c>
      <c r="E87" s="153">
        <v>1.4476315001258844</v>
      </c>
      <c r="F87" s="153" t="s">
        <v>300</v>
      </c>
      <c r="G87" s="153" t="s">
        <v>300</v>
      </c>
      <c r="H87" s="153" t="s">
        <v>300</v>
      </c>
      <c r="I87" s="153" t="s">
        <v>300</v>
      </c>
      <c r="J87" s="153" t="s">
        <v>300</v>
      </c>
      <c r="K87" s="153" t="s">
        <v>300</v>
      </c>
      <c r="L87" s="153" t="s">
        <v>300</v>
      </c>
      <c r="M87" s="153">
        <v>0</v>
      </c>
      <c r="N87" s="153">
        <v>0</v>
      </c>
      <c r="P87" s="208"/>
    </row>
    <row r="88" spans="1:16" ht="12.6" customHeight="1" x14ac:dyDescent="0.2">
      <c r="A88" s="212"/>
      <c r="B88" s="213"/>
      <c r="C88" s="214"/>
      <c r="D88" s="214"/>
      <c r="E88" s="214"/>
      <c r="F88" s="214"/>
      <c r="G88" s="214"/>
      <c r="H88" s="215"/>
      <c r="I88" s="215"/>
      <c r="J88" s="215"/>
      <c r="K88" s="215"/>
      <c r="L88" s="215"/>
      <c r="M88" s="215"/>
      <c r="N88" s="215"/>
      <c r="P88" s="208"/>
    </row>
    <row r="89" spans="1:16" ht="12.6" customHeight="1" x14ac:dyDescent="0.2">
      <c r="A89" s="209" t="s">
        <v>154</v>
      </c>
      <c r="B89" s="160" t="s">
        <v>155</v>
      </c>
      <c r="C89" s="216">
        <v>8352039.4852684205</v>
      </c>
      <c r="D89" s="162">
        <v>7251493.5338915046</v>
      </c>
      <c r="E89" s="162">
        <v>3960572.9329749248</v>
      </c>
      <c r="F89" s="162">
        <v>123354.69487213221</v>
      </c>
      <c r="G89" s="162">
        <v>258020.61155955272</v>
      </c>
      <c r="H89" s="162">
        <v>456700.12125696905</v>
      </c>
      <c r="I89" s="162">
        <v>557075.51228466141</v>
      </c>
      <c r="J89" s="162">
        <v>679441.0541850382</v>
      </c>
      <c r="K89" s="162">
        <v>627286.7190010217</v>
      </c>
      <c r="L89" s="162">
        <v>1221081.8561286279</v>
      </c>
      <c r="M89" s="162">
        <v>2292208.4811820453</v>
      </c>
      <c r="N89" s="162">
        <v>2922679.0189262945</v>
      </c>
      <c r="P89" s="208"/>
    </row>
    <row r="90" spans="1:16" ht="12.6" customHeight="1" x14ac:dyDescent="0.2">
      <c r="A90" s="210"/>
      <c r="B90" s="217" t="s">
        <v>122</v>
      </c>
      <c r="C90" s="161">
        <v>8305016.7460981859</v>
      </c>
      <c r="D90" s="161">
        <v>7177303.6364890635</v>
      </c>
      <c r="E90" s="161">
        <v>3940084.294822121</v>
      </c>
      <c r="F90" s="161">
        <v>123354.69487213359</v>
      </c>
      <c r="G90" s="161">
        <v>258020.61155956014</v>
      </c>
      <c r="H90" s="161">
        <v>456700.12125690398</v>
      </c>
      <c r="I90" s="161">
        <v>557075.51228461694</v>
      </c>
      <c r="J90" s="161">
        <v>679441.05418508733</v>
      </c>
      <c r="K90" s="161">
        <v>627286.71900098363</v>
      </c>
      <c r="L90" s="161">
        <v>1221081.8561285047</v>
      </c>
      <c r="M90" s="161">
        <v>2292208.4811835308</v>
      </c>
      <c r="N90" s="161">
        <v>2922679.0189251304</v>
      </c>
      <c r="P90" s="208"/>
    </row>
    <row r="91" spans="1:16" ht="12.6" customHeight="1" x14ac:dyDescent="0.2">
      <c r="A91" s="210"/>
      <c r="B91" s="211" t="s">
        <v>162</v>
      </c>
      <c r="C91" s="161">
        <v>3688771.1788161593</v>
      </c>
      <c r="D91" s="161">
        <v>3156910.4367214972</v>
      </c>
      <c r="E91" s="161">
        <v>1748929.5978948888</v>
      </c>
      <c r="F91" s="161">
        <v>84219.816862577529</v>
      </c>
      <c r="G91" s="161">
        <v>170585.86144666688</v>
      </c>
      <c r="H91" s="161">
        <v>296597.12618041172</v>
      </c>
      <c r="I91" s="161">
        <v>339136.69190279813</v>
      </c>
      <c r="J91" s="161">
        <v>432981.61220500973</v>
      </c>
      <c r="K91" s="161">
        <v>346394.2541696789</v>
      </c>
      <c r="L91" s="161">
        <v>522091.40008126519</v>
      </c>
      <c r="M91" s="161">
        <v>869607.43151148176</v>
      </c>
      <c r="N91" s="161">
        <v>1238362.9656617073</v>
      </c>
      <c r="P91" s="208"/>
    </row>
    <row r="92" spans="1:16" ht="12.6" customHeight="1" x14ac:dyDescent="0.2">
      <c r="A92" s="210"/>
      <c r="B92" s="211" t="s">
        <v>163</v>
      </c>
      <c r="C92" s="161">
        <v>2194994.6030215821</v>
      </c>
      <c r="D92" s="161">
        <v>1961860.3482839796</v>
      </c>
      <c r="E92" s="161">
        <v>1059075.9395752426</v>
      </c>
      <c r="F92" s="161">
        <v>13458.327953541437</v>
      </c>
      <c r="G92" s="161">
        <v>29645.641062759507</v>
      </c>
      <c r="H92" s="161">
        <v>52535.315607466044</v>
      </c>
      <c r="I92" s="161">
        <v>62906.949919430357</v>
      </c>
      <c r="J92" s="161">
        <v>63331.864871758546</v>
      </c>
      <c r="K92" s="161">
        <v>87461.331306515902</v>
      </c>
      <c r="L92" s="161">
        <v>312013.1129024144</v>
      </c>
      <c r="M92" s="161">
        <v>711608.263135029</v>
      </c>
      <c r="N92" s="161">
        <v>987495.96804044768</v>
      </c>
      <c r="P92" s="208"/>
    </row>
    <row r="93" spans="1:16" ht="12.6" customHeight="1" x14ac:dyDescent="0.2">
      <c r="A93" s="210"/>
      <c r="B93" s="160" t="s">
        <v>171</v>
      </c>
      <c r="C93" s="161">
        <v>36927.459029182748</v>
      </c>
      <c r="D93" s="161">
        <v>27946.961523091701</v>
      </c>
      <c r="E93" s="161">
        <v>14060.556260669027</v>
      </c>
      <c r="F93" s="161">
        <v>203.91457376503072</v>
      </c>
      <c r="G93" s="161">
        <v>1709.3935482233946</v>
      </c>
      <c r="H93" s="161">
        <v>2685.7013505159084</v>
      </c>
      <c r="I93" s="161">
        <v>3675.4197109168131</v>
      </c>
      <c r="J93" s="161">
        <v>1368.5233560114182</v>
      </c>
      <c r="K93" s="161">
        <v>2588.4513921431571</v>
      </c>
      <c r="L93" s="161">
        <v>7350.7730760936001</v>
      </c>
      <c r="M93" s="161">
        <v>8247.0419141933417</v>
      </c>
      <c r="N93" s="161">
        <v>11854.834090968119</v>
      </c>
      <c r="P93" s="208"/>
    </row>
    <row r="94" spans="1:16" ht="12.6" customHeight="1" x14ac:dyDescent="0.2">
      <c r="A94" s="210"/>
      <c r="B94" s="140" t="s">
        <v>172</v>
      </c>
      <c r="C94" s="161">
        <v>25116.674180898084</v>
      </c>
      <c r="D94" s="161">
        <v>23436.371538577852</v>
      </c>
      <c r="E94" s="161">
        <v>9193.5356704171445</v>
      </c>
      <c r="F94" s="161">
        <v>33.283575171815031</v>
      </c>
      <c r="G94" s="161">
        <v>161.71085603263737</v>
      </c>
      <c r="H94" s="161">
        <v>1031.0867188197487</v>
      </c>
      <c r="I94" s="161">
        <v>1360.2466929271131</v>
      </c>
      <c r="J94" s="161">
        <v>999.77552606814299</v>
      </c>
      <c r="K94" s="161">
        <v>707.56853091771995</v>
      </c>
      <c r="L94" s="161">
        <v>6078.9165186034534</v>
      </c>
      <c r="M94" s="161">
        <v>6621.8792918135914</v>
      </c>
      <c r="N94" s="161">
        <v>8451.5760609577665</v>
      </c>
      <c r="P94" s="208"/>
    </row>
    <row r="95" spans="1:16" ht="12.6" customHeight="1" x14ac:dyDescent="0.2">
      <c r="A95" s="210"/>
      <c r="B95" s="211" t="s">
        <v>173</v>
      </c>
      <c r="C95" s="161">
        <v>921574.89061231492</v>
      </c>
      <c r="D95" s="161">
        <v>842836.99940326437</v>
      </c>
      <c r="E95" s="161">
        <v>441723.58895301097</v>
      </c>
      <c r="F95" s="161">
        <v>6066.5463122660085</v>
      </c>
      <c r="G95" s="161">
        <v>16233.595240487495</v>
      </c>
      <c r="H95" s="161">
        <v>30805.453386106143</v>
      </c>
      <c r="I95" s="161">
        <v>41321.938726599721</v>
      </c>
      <c r="J95" s="161">
        <v>47528.042926565482</v>
      </c>
      <c r="K95" s="161">
        <v>44131.77740042907</v>
      </c>
      <c r="L95" s="161">
        <v>159731.50269982714</v>
      </c>
      <c r="M95" s="161">
        <v>322018.05290526338</v>
      </c>
      <c r="N95" s="161">
        <v>74593.984475369929</v>
      </c>
      <c r="P95" s="208"/>
    </row>
    <row r="96" spans="1:16" ht="12.6" customHeight="1" x14ac:dyDescent="0.2">
      <c r="A96" s="210"/>
      <c r="B96" s="211" t="s">
        <v>174</v>
      </c>
      <c r="C96" s="161">
        <v>1437631.9404460464</v>
      </c>
      <c r="D96" s="161">
        <v>1164312.5190125466</v>
      </c>
      <c r="E96" s="161">
        <v>667101.07646755991</v>
      </c>
      <c r="F96" s="161">
        <v>19372.80559481353</v>
      </c>
      <c r="G96" s="161">
        <v>39684.4094053843</v>
      </c>
      <c r="H96" s="161">
        <v>73045.438013620369</v>
      </c>
      <c r="I96" s="161">
        <v>108674.26533196066</v>
      </c>
      <c r="J96" s="161">
        <v>133231.23529962558</v>
      </c>
      <c r="K96" s="161">
        <v>146003.33620132165</v>
      </c>
      <c r="L96" s="161">
        <v>213816.15085044314</v>
      </c>
      <c r="M96" s="161">
        <v>374105.81242368062</v>
      </c>
      <c r="N96" s="161">
        <v>601919.69059728936</v>
      </c>
      <c r="P96" s="208"/>
    </row>
    <row r="97" spans="1:16" ht="12.6" customHeight="1" x14ac:dyDescent="0.2">
      <c r="A97" s="210"/>
      <c r="B97" s="218" t="s">
        <v>129</v>
      </c>
      <c r="C97" s="161">
        <v>47022.739164305283</v>
      </c>
      <c r="D97" s="161">
        <v>74189.897403366747</v>
      </c>
      <c r="E97" s="161">
        <v>20488.638154802338</v>
      </c>
      <c r="F97" s="161">
        <v>0</v>
      </c>
      <c r="G97" s="161">
        <v>0</v>
      </c>
      <c r="H97" s="161">
        <v>0</v>
      </c>
      <c r="I97" s="161">
        <v>0</v>
      </c>
      <c r="J97" s="164">
        <v>0</v>
      </c>
      <c r="K97" s="164">
        <v>0</v>
      </c>
      <c r="L97" s="164">
        <v>0</v>
      </c>
      <c r="M97" s="164">
        <v>0</v>
      </c>
      <c r="N97" s="164">
        <v>0</v>
      </c>
      <c r="P97" s="208"/>
    </row>
    <row r="98" spans="1:16" ht="12.6" customHeight="1" x14ac:dyDescent="0.2">
      <c r="A98" s="212"/>
      <c r="B98" s="219"/>
      <c r="C98" s="220"/>
      <c r="D98" s="220"/>
      <c r="E98" s="220"/>
      <c r="F98" s="220"/>
      <c r="G98" s="220"/>
      <c r="H98" s="220"/>
      <c r="I98" s="220"/>
      <c r="J98" s="220"/>
      <c r="K98" s="220"/>
      <c r="L98" s="220"/>
      <c r="M98" s="220"/>
      <c r="N98" s="220"/>
      <c r="P98" s="208"/>
    </row>
    <row r="99" spans="1:16" ht="12.6" customHeight="1" x14ac:dyDescent="0.2">
      <c r="A99" s="209" t="s">
        <v>156</v>
      </c>
      <c r="B99" s="160" t="s">
        <v>155</v>
      </c>
      <c r="C99" s="162">
        <v>862574.31019076693</v>
      </c>
      <c r="D99" s="162">
        <v>828056.082699458</v>
      </c>
      <c r="E99" s="162">
        <v>434855.95675988757</v>
      </c>
      <c r="F99" s="162">
        <v>4564.2095294156879</v>
      </c>
      <c r="G99" s="162">
        <v>9115.6184846893411</v>
      </c>
      <c r="H99" s="162">
        <v>17068.21966110036</v>
      </c>
      <c r="I99" s="162">
        <v>22561.979778622859</v>
      </c>
      <c r="J99" s="162">
        <v>22344.14565230806</v>
      </c>
      <c r="K99" s="162">
        <v>18868.479109764234</v>
      </c>
      <c r="L99" s="162">
        <v>76613.346556030228</v>
      </c>
      <c r="M99" s="162">
        <v>183778.88221075895</v>
      </c>
      <c r="N99" s="162">
        <v>235793.29690489231</v>
      </c>
      <c r="P99" s="208"/>
    </row>
    <row r="100" spans="1:16" ht="12.6" customHeight="1" x14ac:dyDescent="0.2">
      <c r="A100" s="210"/>
      <c r="B100" s="152" t="s">
        <v>122</v>
      </c>
      <c r="C100" s="161">
        <v>852036.61929039937</v>
      </c>
      <c r="D100" s="161">
        <v>812966.72259904642</v>
      </c>
      <c r="E100" s="161">
        <v>430691.35956472205</v>
      </c>
      <c r="F100" s="161">
        <v>4564.2095294157289</v>
      </c>
      <c r="G100" s="161">
        <v>9115.6184846895994</v>
      </c>
      <c r="H100" s="161">
        <v>17068.219661097995</v>
      </c>
      <c r="I100" s="161">
        <v>22561.979778621102</v>
      </c>
      <c r="J100" s="161">
        <v>22344.145652309609</v>
      </c>
      <c r="K100" s="161">
        <v>18868.479109763106</v>
      </c>
      <c r="L100" s="161">
        <v>76613.346556020348</v>
      </c>
      <c r="M100" s="161">
        <v>183778.88221087668</v>
      </c>
      <c r="N100" s="161">
        <v>235793.29690479615</v>
      </c>
      <c r="P100" s="208"/>
    </row>
    <row r="101" spans="1:16" ht="12.6" customHeight="1" x14ac:dyDescent="0.2">
      <c r="A101" s="210"/>
      <c r="B101" s="160" t="s">
        <v>162</v>
      </c>
      <c r="C101" s="161">
        <v>512621.38080509967</v>
      </c>
      <c r="D101" s="161">
        <v>472085.92739738408</v>
      </c>
      <c r="E101" s="161">
        <v>238304.71623750872</v>
      </c>
      <c r="F101" s="161">
        <v>3150.4427685178471</v>
      </c>
      <c r="G101" s="161">
        <v>6587.3502309189716</v>
      </c>
      <c r="H101" s="161">
        <v>12394.76050509985</v>
      </c>
      <c r="I101" s="161">
        <v>15775.88678846955</v>
      </c>
      <c r="J101" s="161">
        <v>15914.933714889679</v>
      </c>
      <c r="K101" s="161">
        <v>12658.636503095495</v>
      </c>
      <c r="L101" s="161">
        <v>36006.882680525363</v>
      </c>
      <c r="M101" s="161">
        <v>76656.178898076236</v>
      </c>
      <c r="N101" s="161">
        <v>112856.04587266325</v>
      </c>
      <c r="P101" s="208"/>
    </row>
    <row r="102" spans="1:16" ht="12.6" customHeight="1" x14ac:dyDescent="0.2">
      <c r="A102" s="210"/>
      <c r="B102" s="160" t="s">
        <v>163</v>
      </c>
      <c r="C102" s="161">
        <v>242471.69959058153</v>
      </c>
      <c r="D102" s="161">
        <v>234772.75759053032</v>
      </c>
      <c r="E102" s="161">
        <v>125943.20109516406</v>
      </c>
      <c r="F102" s="161">
        <v>647.05012490120816</v>
      </c>
      <c r="G102" s="161">
        <v>1053.5417374042604</v>
      </c>
      <c r="H102" s="161">
        <v>1928.826433783217</v>
      </c>
      <c r="I102" s="161">
        <v>2584.6634440743064</v>
      </c>
      <c r="J102" s="161">
        <v>2341.4163170559232</v>
      </c>
      <c r="K102" s="161">
        <v>2468.2300864088011</v>
      </c>
      <c r="L102" s="161">
        <v>23103.282706446229</v>
      </c>
      <c r="M102" s="161">
        <v>63740.019735768234</v>
      </c>
      <c r="N102" s="161">
        <v>90604.84965511279</v>
      </c>
      <c r="P102" s="208"/>
    </row>
    <row r="103" spans="1:16" ht="12.6" customHeight="1" x14ac:dyDescent="0.2">
      <c r="A103" s="210"/>
      <c r="B103" s="160" t="s">
        <v>171</v>
      </c>
      <c r="C103" s="161">
        <v>6786.2965792418936</v>
      </c>
      <c r="D103" s="161">
        <v>5150.7527350768651</v>
      </c>
      <c r="E103" s="161">
        <v>2352.5141268455936</v>
      </c>
      <c r="F103" s="161">
        <v>29.744473780561528</v>
      </c>
      <c r="G103" s="161">
        <v>67.701439795626044</v>
      </c>
      <c r="H103" s="161">
        <v>109.81510261478925</v>
      </c>
      <c r="I103" s="161">
        <v>223.81479903827781</v>
      </c>
      <c r="J103" s="161">
        <v>103.89204418300561</v>
      </c>
      <c r="K103" s="161">
        <v>74.465707438505063</v>
      </c>
      <c r="L103" s="161">
        <v>374.60882669348342</v>
      </c>
      <c r="M103" s="161">
        <v>640.00734242283454</v>
      </c>
      <c r="N103" s="161">
        <v>1050.3233234506049</v>
      </c>
      <c r="P103" s="208"/>
    </row>
    <row r="104" spans="1:16" ht="12.6" customHeight="1" x14ac:dyDescent="0.2">
      <c r="A104" s="210"/>
      <c r="B104" s="140" t="s">
        <v>172</v>
      </c>
      <c r="C104" s="161">
        <v>6064.0714953386587</v>
      </c>
      <c r="D104" s="161">
        <v>6177.7357608690418</v>
      </c>
      <c r="E104" s="161">
        <v>2629.9347128268801</v>
      </c>
      <c r="F104" s="161">
        <v>20.746659711184776</v>
      </c>
      <c r="G104" s="161">
        <v>23.471857352428142</v>
      </c>
      <c r="H104" s="161">
        <v>60.939946233227353</v>
      </c>
      <c r="I104" s="161">
        <v>121.11273315040486</v>
      </c>
      <c r="J104" s="161">
        <v>78.473858527027446</v>
      </c>
      <c r="K104" s="161">
        <v>38.693778395111408</v>
      </c>
      <c r="L104" s="161">
        <v>595.03008589840999</v>
      </c>
      <c r="M104" s="161">
        <v>903.9767358134286</v>
      </c>
      <c r="N104" s="161">
        <v>1255.3272862600459</v>
      </c>
    </row>
    <row r="105" spans="1:16" ht="12.6" customHeight="1" x14ac:dyDescent="0.2">
      <c r="A105" s="210"/>
      <c r="B105" s="160" t="s">
        <v>173</v>
      </c>
      <c r="C105" s="161">
        <v>113846.55240278131</v>
      </c>
      <c r="D105" s="161">
        <v>110969.19378654961</v>
      </c>
      <c r="E105" s="161">
        <v>56864.788891007811</v>
      </c>
      <c r="F105" s="161">
        <v>308.1597269933805</v>
      </c>
      <c r="G105" s="161">
        <v>570.69836903334181</v>
      </c>
      <c r="H105" s="161">
        <v>1052.8006828095688</v>
      </c>
      <c r="I105" s="161">
        <v>1397.3288637709948</v>
      </c>
      <c r="J105" s="161">
        <v>1360.6503763668545</v>
      </c>
      <c r="K105" s="161">
        <v>1091.5963782575989</v>
      </c>
      <c r="L105" s="161">
        <v>11246.070241732072</v>
      </c>
      <c r="M105" s="161">
        <v>28487.360511235634</v>
      </c>
      <c r="N105" s="161">
        <v>3758.9133486874434</v>
      </c>
    </row>
    <row r="106" spans="1:16" ht="12.6" customHeight="1" x14ac:dyDescent="0.2">
      <c r="A106" s="210"/>
      <c r="B106" s="160" t="s">
        <v>174</v>
      </c>
      <c r="C106" s="161">
        <v>163529.95733447227</v>
      </c>
      <c r="D106" s="161">
        <v>148218.59301682355</v>
      </c>
      <c r="E106" s="161">
        <v>78389.0133623734</v>
      </c>
      <c r="F106" s="161">
        <v>705.05774414834241</v>
      </c>
      <c r="G106" s="161">
        <v>1257.1202117658927</v>
      </c>
      <c r="H106" s="161">
        <v>2616.9302775548686</v>
      </c>
      <c r="I106" s="161">
        <v>3699.8889462647335</v>
      </c>
      <c r="J106" s="161">
        <v>3729.3538272388919</v>
      </c>
      <c r="K106" s="161">
        <v>3335.3782062309187</v>
      </c>
      <c r="L106" s="161">
        <v>10640.324045159687</v>
      </c>
      <c r="M106" s="161">
        <v>28070.095638108956</v>
      </c>
      <c r="N106" s="161">
        <v>48133.708111285618</v>
      </c>
    </row>
    <row r="107" spans="1:16" ht="12.6" customHeight="1" x14ac:dyDescent="0.2">
      <c r="A107" s="210"/>
      <c r="B107" s="221" t="s">
        <v>129</v>
      </c>
      <c r="C107" s="161">
        <v>10537.69089978302</v>
      </c>
      <c r="D107" s="161">
        <v>15089.360100487349</v>
      </c>
      <c r="E107" s="161">
        <v>4164.5971953830913</v>
      </c>
      <c r="F107" s="161">
        <v>0</v>
      </c>
      <c r="G107" s="161">
        <v>0</v>
      </c>
      <c r="H107" s="161">
        <v>0</v>
      </c>
      <c r="I107" s="161">
        <v>0</v>
      </c>
      <c r="J107" s="164">
        <v>0</v>
      </c>
      <c r="K107" s="164">
        <v>0</v>
      </c>
      <c r="L107" s="164">
        <v>0</v>
      </c>
      <c r="M107" s="164">
        <v>0</v>
      </c>
      <c r="N107" s="164">
        <v>0</v>
      </c>
    </row>
    <row r="108" spans="1:16" ht="12.6" customHeight="1" x14ac:dyDescent="0.2">
      <c r="A108" s="212"/>
      <c r="B108" s="213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</row>
    <row r="109" spans="1:16" ht="12.6" customHeight="1" x14ac:dyDescent="0.2">
      <c r="A109" s="209" t="s">
        <v>157</v>
      </c>
      <c r="B109" s="160" t="s">
        <v>155</v>
      </c>
      <c r="C109" s="162">
        <v>269420.62855704583</v>
      </c>
      <c r="D109" s="162">
        <v>233919.14625456466</v>
      </c>
      <c r="E109" s="162">
        <v>127760.41719273951</v>
      </c>
      <c r="F109" s="162">
        <v>3979.1837055526521</v>
      </c>
      <c r="G109" s="162">
        <v>8323.2455341791192</v>
      </c>
      <c r="H109" s="162">
        <v>14732.261976031259</v>
      </c>
      <c r="I109" s="162">
        <v>17970.177815634241</v>
      </c>
      <c r="J109" s="162">
        <v>21917.453360807685</v>
      </c>
      <c r="K109" s="162">
        <v>20235.055451645861</v>
      </c>
      <c r="L109" s="162">
        <v>39389.737294471866</v>
      </c>
      <c r="M109" s="162">
        <v>73942.209070388562</v>
      </c>
      <c r="N109" s="162">
        <v>94279.968352461117</v>
      </c>
    </row>
    <row r="110" spans="1:16" ht="12.6" customHeight="1" x14ac:dyDescent="0.2">
      <c r="A110" s="210"/>
      <c r="B110" s="152" t="s">
        <v>122</v>
      </c>
      <c r="C110" s="161">
        <v>267903.76600316731</v>
      </c>
      <c r="D110" s="161">
        <v>231525.92375771172</v>
      </c>
      <c r="E110" s="161">
        <v>127099.49338135874</v>
      </c>
      <c r="F110" s="161">
        <v>3979.1837055526967</v>
      </c>
      <c r="G110" s="161">
        <v>8323.2455341793593</v>
      </c>
      <c r="H110" s="161">
        <v>14732.26197602916</v>
      </c>
      <c r="I110" s="161">
        <v>17970.177815632804</v>
      </c>
      <c r="J110" s="161">
        <v>21917.453360809268</v>
      </c>
      <c r="K110" s="161">
        <v>20235.055451644632</v>
      </c>
      <c r="L110" s="161">
        <v>39389.737294467894</v>
      </c>
      <c r="M110" s="161">
        <v>73942.209070436482</v>
      </c>
      <c r="N110" s="161">
        <v>94279.968352423559</v>
      </c>
    </row>
    <row r="111" spans="1:16" ht="12.6" customHeight="1" x14ac:dyDescent="0.2">
      <c r="A111" s="210"/>
      <c r="B111" s="160" t="s">
        <v>162</v>
      </c>
      <c r="C111" s="161">
        <v>118992.61867148901</v>
      </c>
      <c r="D111" s="161">
        <v>101835.82053940314</v>
      </c>
      <c r="E111" s="161">
        <v>56417.08380306093</v>
      </c>
      <c r="F111" s="161">
        <v>2716.7682858895978</v>
      </c>
      <c r="G111" s="161">
        <v>5502.769724086028</v>
      </c>
      <c r="H111" s="161">
        <v>9567.6492316261847</v>
      </c>
      <c r="I111" s="161">
        <v>10939.893287187037</v>
      </c>
      <c r="J111" s="161">
        <v>13967.148780806765</v>
      </c>
      <c r="K111" s="161">
        <v>11174.008199021901</v>
      </c>
      <c r="L111" s="161">
        <v>16841.658067137589</v>
      </c>
      <c r="M111" s="161">
        <v>28051.852629402638</v>
      </c>
      <c r="N111" s="161">
        <v>39947.192440700237</v>
      </c>
    </row>
    <row r="112" spans="1:16" ht="12.6" customHeight="1" x14ac:dyDescent="0.2">
      <c r="A112" s="210"/>
      <c r="B112" s="160" t="s">
        <v>163</v>
      </c>
      <c r="C112" s="161">
        <v>70806.277516825226</v>
      </c>
      <c r="D112" s="161">
        <v>63285.817686579983</v>
      </c>
      <c r="E112" s="161">
        <v>34163.739986298147</v>
      </c>
      <c r="F112" s="161">
        <v>434.13961140456246</v>
      </c>
      <c r="G112" s="161">
        <v>956.31100202450023</v>
      </c>
      <c r="H112" s="161">
        <v>1694.6876002408401</v>
      </c>
      <c r="I112" s="161">
        <v>2029.2564490138825</v>
      </c>
      <c r="J112" s="161">
        <v>2042.9633829599532</v>
      </c>
      <c r="K112" s="161">
        <v>2821.3332679521259</v>
      </c>
      <c r="L112" s="161">
        <v>10064.939125884335</v>
      </c>
      <c r="M112" s="161">
        <v>22955.105262420289</v>
      </c>
      <c r="N112" s="161">
        <v>31854.708646466053</v>
      </c>
    </row>
    <row r="113" spans="1:14" ht="12.6" customHeight="1" x14ac:dyDescent="0.2">
      <c r="A113" s="210"/>
      <c r="B113" s="160" t="s">
        <v>171</v>
      </c>
      <c r="C113" s="161">
        <v>1191.2083557800886</v>
      </c>
      <c r="D113" s="161">
        <v>901.51488784166781</v>
      </c>
      <c r="E113" s="161">
        <v>453.56633098932349</v>
      </c>
      <c r="F113" s="161">
        <v>6.5778894762913138</v>
      </c>
      <c r="G113" s="161">
        <v>55.141727362044989</v>
      </c>
      <c r="H113" s="161">
        <v>86.635527435997048</v>
      </c>
      <c r="I113" s="161">
        <v>118.56192615860688</v>
      </c>
      <c r="J113" s="161">
        <v>44.145914710045744</v>
      </c>
      <c r="K113" s="161">
        <v>83.498432004617968</v>
      </c>
      <c r="L113" s="161">
        <v>237.12171213205161</v>
      </c>
      <c r="M113" s="161">
        <v>266.0336101352691</v>
      </c>
      <c r="N113" s="161">
        <v>382.41400293445548</v>
      </c>
    </row>
    <row r="114" spans="1:14" ht="12.6" customHeight="1" x14ac:dyDescent="0.2">
      <c r="A114" s="210"/>
      <c r="B114" s="140" t="s">
        <v>172</v>
      </c>
      <c r="C114" s="161">
        <v>810.21529615800273</v>
      </c>
      <c r="D114" s="161">
        <v>756.01198511541463</v>
      </c>
      <c r="E114" s="161">
        <v>296.56566678764983</v>
      </c>
      <c r="F114" s="161">
        <v>1.0736637152198396</v>
      </c>
      <c r="G114" s="161">
        <v>5.2164792268592697</v>
      </c>
      <c r="H114" s="161">
        <v>33.260861897411253</v>
      </c>
      <c r="I114" s="161">
        <v>43.878925578293973</v>
      </c>
      <c r="J114" s="161">
        <v>32.250823421553001</v>
      </c>
      <c r="K114" s="161">
        <v>22.824791319926451</v>
      </c>
      <c r="L114" s="161">
        <v>196.09408124527269</v>
      </c>
      <c r="M114" s="161">
        <v>213.60900941334165</v>
      </c>
      <c r="N114" s="161">
        <v>272.63148583734733</v>
      </c>
    </row>
    <row r="115" spans="1:14" ht="12.6" customHeight="1" x14ac:dyDescent="0.2">
      <c r="A115" s="210"/>
      <c r="B115" s="160" t="s">
        <v>173</v>
      </c>
      <c r="C115" s="161">
        <v>29728.222277816611</v>
      </c>
      <c r="D115" s="161">
        <v>27188.290303331109</v>
      </c>
      <c r="E115" s="161">
        <v>14249.14803074229</v>
      </c>
      <c r="F115" s="161">
        <v>195.69504233116157</v>
      </c>
      <c r="G115" s="161">
        <v>523.66436259637078</v>
      </c>
      <c r="H115" s="161">
        <v>993.72430277761748</v>
      </c>
      <c r="I115" s="161">
        <v>1332.9657653741845</v>
      </c>
      <c r="J115" s="161">
        <v>1533.1626750504995</v>
      </c>
      <c r="K115" s="161">
        <v>1423.6057225944862</v>
      </c>
      <c r="L115" s="161">
        <v>5152.6291193492625</v>
      </c>
      <c r="M115" s="161">
        <v>10387.679125976238</v>
      </c>
      <c r="N115" s="161">
        <v>2406.2575637216105</v>
      </c>
    </row>
    <row r="116" spans="1:14" ht="12.6" customHeight="1" x14ac:dyDescent="0.2">
      <c r="A116" s="210"/>
      <c r="B116" s="160" t="s">
        <v>174</v>
      </c>
      <c r="C116" s="161">
        <v>46375.223885356339</v>
      </c>
      <c r="D116" s="161">
        <v>37558.468355243436</v>
      </c>
      <c r="E116" s="161">
        <v>21519.389563469675</v>
      </c>
      <c r="F116" s="161">
        <v>624.92921273592026</v>
      </c>
      <c r="G116" s="161">
        <v>1280.1422388833646</v>
      </c>
      <c r="H116" s="161">
        <v>2356.3044520522699</v>
      </c>
      <c r="I116" s="161">
        <v>3505.6214623213118</v>
      </c>
      <c r="J116" s="161">
        <v>4297.7817838588899</v>
      </c>
      <c r="K116" s="161">
        <v>4709.7850387523113</v>
      </c>
      <c r="L116" s="161">
        <v>6897.2951887239724</v>
      </c>
      <c r="M116" s="161">
        <v>12067.929433021955</v>
      </c>
      <c r="N116" s="161">
        <v>19416.764212815786</v>
      </c>
    </row>
    <row r="117" spans="1:14" ht="12.6" customHeight="1" x14ac:dyDescent="0.2">
      <c r="A117" s="210"/>
      <c r="B117" s="221" t="s">
        <v>129</v>
      </c>
      <c r="C117" s="161">
        <v>1516.8625536872671</v>
      </c>
      <c r="D117" s="161">
        <v>2393.2224968827982</v>
      </c>
      <c r="E117" s="161">
        <v>660.92381144523677</v>
      </c>
      <c r="F117" s="161">
        <v>0</v>
      </c>
      <c r="G117" s="161">
        <v>0</v>
      </c>
      <c r="H117" s="161">
        <v>0</v>
      </c>
      <c r="I117" s="161">
        <v>0</v>
      </c>
      <c r="J117" s="161">
        <v>0</v>
      </c>
      <c r="K117" s="161">
        <v>0</v>
      </c>
      <c r="L117" s="161">
        <v>0</v>
      </c>
      <c r="M117" s="161">
        <v>0</v>
      </c>
      <c r="N117" s="161">
        <v>0</v>
      </c>
    </row>
    <row r="118" spans="1:14" ht="12.6" customHeight="1" x14ac:dyDescent="0.2">
      <c r="A118" s="212"/>
      <c r="B118" s="213"/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</row>
    <row r="119" spans="1:14" ht="12.6" customHeight="1" x14ac:dyDescent="0.2">
      <c r="A119" s="209" t="s">
        <v>158</v>
      </c>
      <c r="B119" s="160" t="s">
        <v>155</v>
      </c>
      <c r="C119" s="166">
        <v>9.6826898118740434</v>
      </c>
      <c r="D119" s="166">
        <v>8.7572492798454888</v>
      </c>
      <c r="E119" s="166">
        <v>9.1077812581553665</v>
      </c>
      <c r="F119" s="166">
        <v>27.026518847815503</v>
      </c>
      <c r="G119" s="166">
        <v>28.305332434976958</v>
      </c>
      <c r="H119" s="166">
        <v>26.757337925397096</v>
      </c>
      <c r="I119" s="166">
        <v>24.690896709892552</v>
      </c>
      <c r="J119" s="166">
        <v>30.408012226453362</v>
      </c>
      <c r="K119" s="166">
        <v>33.245218936401059</v>
      </c>
      <c r="L119" s="166">
        <v>15.938239367152624</v>
      </c>
      <c r="M119" s="166">
        <v>12.47264350293155</v>
      </c>
      <c r="N119" s="166">
        <v>12.395089501230236</v>
      </c>
    </row>
    <row r="120" spans="1:14" ht="12.6" customHeight="1" x14ac:dyDescent="0.2">
      <c r="A120" s="210"/>
      <c r="B120" s="152" t="s">
        <v>122</v>
      </c>
      <c r="C120" s="167">
        <v>9.7472532964778473</v>
      </c>
      <c r="D120" s="167">
        <v>8.8285331206956368</v>
      </c>
      <c r="E120" s="167">
        <v>9.1482780123663616</v>
      </c>
      <c r="F120" s="167">
        <v>27.026518847815563</v>
      </c>
      <c r="G120" s="167">
        <v>28.305332434976972</v>
      </c>
      <c r="H120" s="167">
        <v>26.757337925396993</v>
      </c>
      <c r="I120" s="167">
        <v>24.690896709892503</v>
      </c>
      <c r="J120" s="167">
        <v>30.408012226453451</v>
      </c>
      <c r="K120" s="167">
        <v>33.245218936401031</v>
      </c>
      <c r="L120" s="167">
        <v>15.938239367153072</v>
      </c>
      <c r="M120" s="167">
        <v>12.472643502931643</v>
      </c>
      <c r="N120" s="167">
        <v>12.395089501230354</v>
      </c>
    </row>
    <row r="121" spans="1:14" ht="12.6" customHeight="1" x14ac:dyDescent="0.2">
      <c r="A121" s="210"/>
      <c r="B121" s="160" t="s">
        <v>162</v>
      </c>
      <c r="C121" s="167">
        <v>7.1958980193583502</v>
      </c>
      <c r="D121" s="167">
        <v>6.6871521761421402</v>
      </c>
      <c r="E121" s="167">
        <v>7.3390473571316193</v>
      </c>
      <c r="F121" s="167">
        <v>26.732692212085308</v>
      </c>
      <c r="G121" s="167">
        <v>25.895975690800519</v>
      </c>
      <c r="H121" s="167">
        <v>23.929234135534625</v>
      </c>
      <c r="I121" s="167">
        <v>21.497155529201059</v>
      </c>
      <c r="J121" s="167">
        <v>27.205995322488914</v>
      </c>
      <c r="K121" s="167">
        <v>27.364262658539328</v>
      </c>
      <c r="L121" s="167">
        <v>14.499766744974091</v>
      </c>
      <c r="M121" s="167">
        <v>11.344257488593726</v>
      </c>
      <c r="N121" s="167">
        <v>10.972943062872911</v>
      </c>
    </row>
    <row r="122" spans="1:14" ht="12.6" customHeight="1" x14ac:dyDescent="0.2">
      <c r="A122" s="210"/>
      <c r="B122" s="160" t="s">
        <v>163</v>
      </c>
      <c r="C122" s="167">
        <v>9.052580596943379</v>
      </c>
      <c r="D122" s="167">
        <v>8.3564224760084009</v>
      </c>
      <c r="E122" s="167">
        <v>8.4091553205400373</v>
      </c>
      <c r="F122" s="167">
        <v>20.799513724838953</v>
      </c>
      <c r="G122" s="167">
        <v>28.139028583529207</v>
      </c>
      <c r="H122" s="167">
        <v>27.236932617323589</v>
      </c>
      <c r="I122" s="167">
        <v>24.338545919258124</v>
      </c>
      <c r="J122" s="167">
        <v>27.04852802571714</v>
      </c>
      <c r="K122" s="167">
        <v>35.434837209106973</v>
      </c>
      <c r="L122" s="167">
        <v>13.505141969082912</v>
      </c>
      <c r="M122" s="167">
        <v>11.164230354571167</v>
      </c>
      <c r="N122" s="167">
        <v>10.898930595871517</v>
      </c>
    </row>
    <row r="123" spans="1:14" ht="12.6" customHeight="1" x14ac:dyDescent="0.2">
      <c r="A123" s="210"/>
      <c r="B123" s="160" t="s">
        <v>171</v>
      </c>
      <c r="C123" s="167">
        <v>5.4414743885696728</v>
      </c>
      <c r="D123" s="167">
        <v>5.4258014236970835</v>
      </c>
      <c r="E123" s="167">
        <v>5.9768211804629416</v>
      </c>
      <c r="F123" s="167">
        <v>6.8555448406786761</v>
      </c>
      <c r="G123" s="167">
        <v>25.248998446467791</v>
      </c>
      <c r="H123" s="167">
        <v>24.456575521646091</v>
      </c>
      <c r="I123" s="167">
        <v>16.421701007752514</v>
      </c>
      <c r="J123" s="167">
        <v>13.172552015636224</v>
      </c>
      <c r="K123" s="167">
        <v>34.760314259832157</v>
      </c>
      <c r="L123" s="167">
        <v>19.622530363141259</v>
      </c>
      <c r="M123" s="167">
        <v>12.885855157494047</v>
      </c>
      <c r="N123" s="167">
        <v>11.286842657194057</v>
      </c>
    </row>
    <row r="124" spans="1:14" ht="12.6" customHeight="1" x14ac:dyDescent="0.2">
      <c r="A124" s="210"/>
      <c r="B124" s="140" t="s">
        <v>172</v>
      </c>
      <c r="C124" s="167">
        <v>4.1418829247321396</v>
      </c>
      <c r="D124" s="167">
        <v>3.7936830654085769</v>
      </c>
      <c r="E124" s="167">
        <v>3.4957277173375689</v>
      </c>
      <c r="F124" s="167">
        <v>1.6042859735088559</v>
      </c>
      <c r="G124" s="167">
        <v>6.8895636849083237</v>
      </c>
      <c r="H124" s="167">
        <v>16.919718223472131</v>
      </c>
      <c r="I124" s="167">
        <v>11.231244292355944</v>
      </c>
      <c r="J124" s="167">
        <v>12.74023661935531</v>
      </c>
      <c r="K124" s="167">
        <v>18.286364378597735</v>
      </c>
      <c r="L124" s="167">
        <v>10.216149842953172</v>
      </c>
      <c r="M124" s="167">
        <v>7.3252762261132771</v>
      </c>
      <c r="N124" s="167">
        <v>6.7325677960345001</v>
      </c>
    </row>
    <row r="125" spans="1:14" ht="12.6" customHeight="1" x14ac:dyDescent="0.2">
      <c r="A125" s="210"/>
      <c r="B125" s="160" t="s">
        <v>173</v>
      </c>
      <c r="C125" s="167">
        <v>8.09488624083974</v>
      </c>
      <c r="D125" s="167">
        <v>7.595234052294459</v>
      </c>
      <c r="E125" s="167">
        <v>7.7679632258840927</v>
      </c>
      <c r="F125" s="167">
        <v>19.686369700075449</v>
      </c>
      <c r="G125" s="167">
        <v>28.445140412761688</v>
      </c>
      <c r="H125" s="167">
        <v>29.260480059622314</v>
      </c>
      <c r="I125" s="167">
        <v>29.572092724889053</v>
      </c>
      <c r="J125" s="167">
        <v>34.930386050730135</v>
      </c>
      <c r="K125" s="167">
        <v>40.428658686896718</v>
      </c>
      <c r="L125" s="167">
        <v>14.203317182485067</v>
      </c>
      <c r="M125" s="167">
        <v>11.303892221894582</v>
      </c>
      <c r="N125" s="167">
        <v>19.844560796118653</v>
      </c>
    </row>
    <row r="126" spans="1:14" ht="12.6" customHeight="1" x14ac:dyDescent="0.2">
      <c r="A126" s="210"/>
      <c r="B126" s="160" t="s">
        <v>174</v>
      </c>
      <c r="C126" s="167">
        <v>8.7912451264548341</v>
      </c>
      <c r="D126" s="167">
        <v>7.8553742503843047</v>
      </c>
      <c r="E126" s="167">
        <v>8.5101348754539536</v>
      </c>
      <c r="F126" s="167">
        <v>27.47690633228126</v>
      </c>
      <c r="G126" s="167">
        <v>31.567712486015246</v>
      </c>
      <c r="H126" s="167">
        <v>27.912642014242142</v>
      </c>
      <c r="I126" s="167">
        <v>29.372304658407124</v>
      </c>
      <c r="J126" s="167">
        <v>35.725018722148498</v>
      </c>
      <c r="K126" s="167">
        <v>43.774147090296537</v>
      </c>
      <c r="L126" s="167">
        <v>20.094890902096981</v>
      </c>
      <c r="M126" s="167">
        <v>13.327557456405005</v>
      </c>
      <c r="N126" s="167">
        <v>12.505159361619199</v>
      </c>
    </row>
    <row r="127" spans="1:14" ht="12.6" customHeight="1" x14ac:dyDescent="0.2">
      <c r="A127" s="210"/>
      <c r="B127" s="221" t="s">
        <v>129</v>
      </c>
      <c r="C127" s="167">
        <v>4.4623380597805848</v>
      </c>
      <c r="D127" s="167">
        <v>4.9167026904587292</v>
      </c>
      <c r="E127" s="167">
        <v>4.9197166481109438</v>
      </c>
      <c r="F127" s="167">
        <v>0</v>
      </c>
      <c r="G127" s="167">
        <v>0</v>
      </c>
      <c r="H127" s="167">
        <v>0</v>
      </c>
      <c r="I127" s="167">
        <v>0</v>
      </c>
      <c r="J127" s="167">
        <v>0</v>
      </c>
      <c r="K127" s="167">
        <v>0</v>
      </c>
      <c r="L127" s="167">
        <v>0</v>
      </c>
      <c r="M127" s="167">
        <v>0</v>
      </c>
      <c r="N127" s="167">
        <v>0</v>
      </c>
    </row>
    <row r="128" spans="1:14" ht="12.6" customHeight="1" x14ac:dyDescent="0.2">
      <c r="A128" s="212"/>
      <c r="B128" s="213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</row>
    <row r="129" spans="1:25" ht="12.6" customHeight="1" x14ac:dyDescent="0.2">
      <c r="A129" s="209" t="s">
        <v>175</v>
      </c>
      <c r="B129" s="223" t="s">
        <v>176</v>
      </c>
      <c r="C129" s="169">
        <v>205.10054644536487</v>
      </c>
      <c r="D129" s="169">
        <v>201.15558320995885</v>
      </c>
      <c r="E129" s="169">
        <v>181.85313593239789</v>
      </c>
      <c r="F129" s="169" t="s">
        <v>300</v>
      </c>
      <c r="G129" s="169" t="s">
        <v>300</v>
      </c>
      <c r="H129" s="169" t="s">
        <v>300</v>
      </c>
      <c r="I129" s="169" t="s">
        <v>300</v>
      </c>
      <c r="J129" s="169" t="s">
        <v>300</v>
      </c>
      <c r="K129" s="169" t="s">
        <v>300</v>
      </c>
      <c r="L129" s="169" t="s">
        <v>300</v>
      </c>
      <c r="M129" s="169" t="s">
        <v>300</v>
      </c>
      <c r="N129" s="169" t="s">
        <v>300</v>
      </c>
    </row>
    <row r="130" spans="1:25" ht="12.6" customHeight="1" x14ac:dyDescent="0.2">
      <c r="A130" s="210"/>
      <c r="B130" s="152" t="s">
        <v>122</v>
      </c>
      <c r="C130" s="153">
        <v>205.66376039209464</v>
      </c>
      <c r="D130" s="153">
        <v>202.38519062254906</v>
      </c>
      <c r="E130" s="153">
        <v>182.43137016001063</v>
      </c>
      <c r="F130" s="153" t="s">
        <v>300</v>
      </c>
      <c r="G130" s="153" t="s">
        <v>300</v>
      </c>
      <c r="H130" s="153" t="s">
        <v>300</v>
      </c>
      <c r="I130" s="153" t="s">
        <v>300</v>
      </c>
      <c r="J130" s="153" t="s">
        <v>300</v>
      </c>
      <c r="K130" s="153" t="s">
        <v>300</v>
      </c>
      <c r="L130" s="153" t="s">
        <v>300</v>
      </c>
      <c r="M130" s="153" t="s">
        <v>300</v>
      </c>
      <c r="N130" s="153" t="s">
        <v>300</v>
      </c>
    </row>
    <row r="131" spans="1:25" ht="12.6" customHeight="1" x14ac:dyDescent="0.2">
      <c r="A131" s="210"/>
      <c r="B131" s="160" t="s">
        <v>162</v>
      </c>
      <c r="C131" s="153">
        <v>190.21195241870677</v>
      </c>
      <c r="D131" s="153">
        <v>186.88858771806656</v>
      </c>
      <c r="E131" s="153">
        <v>171.10840113611465</v>
      </c>
      <c r="F131" s="153" t="s">
        <v>300</v>
      </c>
      <c r="G131" s="153" t="s">
        <v>300</v>
      </c>
      <c r="H131" s="153" t="s">
        <v>300</v>
      </c>
      <c r="I131" s="153" t="s">
        <v>300</v>
      </c>
      <c r="J131" s="153" t="s">
        <v>300</v>
      </c>
      <c r="K131" s="153" t="s">
        <v>300</v>
      </c>
      <c r="L131" s="153" t="s">
        <v>300</v>
      </c>
      <c r="M131" s="153">
        <v>126.26607604268185</v>
      </c>
      <c r="N131" s="153">
        <v>126.3506706641908</v>
      </c>
    </row>
    <row r="132" spans="1:25" ht="12.6" customHeight="1" x14ac:dyDescent="0.2">
      <c r="A132" s="210"/>
      <c r="B132" s="160" t="s">
        <v>163</v>
      </c>
      <c r="C132" s="153">
        <v>232.65360596682007</v>
      </c>
      <c r="D132" s="153">
        <v>234.64212568910989</v>
      </c>
      <c r="E132" s="153">
        <v>209.24192491654239</v>
      </c>
      <c r="F132" s="153" t="s">
        <v>300</v>
      </c>
      <c r="G132" s="153" t="s">
        <v>300</v>
      </c>
      <c r="H132" s="153" t="s">
        <v>300</v>
      </c>
      <c r="I132" s="153" t="s">
        <v>300</v>
      </c>
      <c r="J132" s="153" t="s">
        <v>300</v>
      </c>
      <c r="K132" s="153" t="s">
        <v>300</v>
      </c>
      <c r="L132" s="153" t="s">
        <v>300</v>
      </c>
      <c r="M132" s="153">
        <v>174.52047735267664</v>
      </c>
      <c r="N132" s="153">
        <v>188.28493905578591</v>
      </c>
    </row>
    <row r="133" spans="1:25" ht="12.6" customHeight="1" x14ac:dyDescent="0.2">
      <c r="A133" s="210"/>
      <c r="B133" s="160" t="s">
        <v>171</v>
      </c>
      <c r="C133" s="153">
        <v>116.52720556689219</v>
      </c>
      <c r="D133" s="153">
        <v>162.01387719222922</v>
      </c>
      <c r="E133" s="153">
        <v>136.95443083883944</v>
      </c>
      <c r="F133" s="153" t="s">
        <v>300</v>
      </c>
      <c r="G133" s="153" t="s">
        <v>300</v>
      </c>
      <c r="H133" s="153" t="s">
        <v>300</v>
      </c>
      <c r="I133" s="153" t="s">
        <v>300</v>
      </c>
      <c r="J133" s="153" t="s">
        <v>300</v>
      </c>
      <c r="K133" s="153" t="s">
        <v>300</v>
      </c>
      <c r="L133" s="153" t="s">
        <v>300</v>
      </c>
      <c r="M133" s="153" t="s">
        <v>300</v>
      </c>
      <c r="N133" s="153" t="s">
        <v>300</v>
      </c>
    </row>
    <row r="134" spans="1:25" ht="12.6" customHeight="1" x14ac:dyDescent="0.2">
      <c r="A134" s="210"/>
      <c r="B134" s="140" t="s">
        <v>172</v>
      </c>
      <c r="C134" s="153">
        <v>382.86718494867233</v>
      </c>
      <c r="D134" s="153">
        <v>231.65954544619743</v>
      </c>
      <c r="E134" s="153">
        <v>393.02262089631995</v>
      </c>
      <c r="F134" s="153" t="s">
        <v>300</v>
      </c>
      <c r="G134" s="153" t="s">
        <v>300</v>
      </c>
      <c r="H134" s="153" t="s">
        <v>300</v>
      </c>
      <c r="I134" s="153" t="s">
        <v>300</v>
      </c>
      <c r="J134" s="153" t="s">
        <v>300</v>
      </c>
      <c r="K134" s="153" t="s">
        <v>300</v>
      </c>
      <c r="L134" s="153" t="s">
        <v>300</v>
      </c>
      <c r="M134" s="153" t="s">
        <v>300</v>
      </c>
      <c r="N134" s="153" t="s">
        <v>300</v>
      </c>
    </row>
    <row r="135" spans="1:25" ht="12.6" customHeight="1" x14ac:dyDescent="0.2">
      <c r="A135" s="210"/>
      <c r="B135" s="160" t="s">
        <v>173</v>
      </c>
      <c r="C135" s="153">
        <v>207.54132192317635</v>
      </c>
      <c r="D135" s="153">
        <v>203.18660174036302</v>
      </c>
      <c r="E135" s="153">
        <v>178.72818853401282</v>
      </c>
      <c r="F135" s="153" t="s">
        <v>300</v>
      </c>
      <c r="G135" s="153" t="s">
        <v>300</v>
      </c>
      <c r="H135" s="153" t="s">
        <v>300</v>
      </c>
      <c r="I135" s="153" t="s">
        <v>300</v>
      </c>
      <c r="J135" s="153" t="s">
        <v>300</v>
      </c>
      <c r="K135" s="153" t="s">
        <v>300</v>
      </c>
      <c r="L135" s="153" t="s">
        <v>300</v>
      </c>
      <c r="M135" s="153">
        <v>155.40274939724827</v>
      </c>
      <c r="N135" s="153">
        <v>139.12494632040062</v>
      </c>
    </row>
    <row r="136" spans="1:25" ht="12.6" customHeight="1" x14ac:dyDescent="0.2">
      <c r="A136" s="210"/>
      <c r="B136" s="160" t="s">
        <v>174</v>
      </c>
      <c r="C136" s="153">
        <v>202.09270087266952</v>
      </c>
      <c r="D136" s="153">
        <v>189.84946483007732</v>
      </c>
      <c r="E136" s="153">
        <v>170.06112743119016</v>
      </c>
      <c r="F136" s="153" t="s">
        <v>300</v>
      </c>
      <c r="G136" s="153" t="s">
        <v>300</v>
      </c>
      <c r="H136" s="153" t="s">
        <v>300</v>
      </c>
      <c r="I136" s="153" t="s">
        <v>300</v>
      </c>
      <c r="J136" s="153" t="s">
        <v>300</v>
      </c>
      <c r="K136" s="153" t="s">
        <v>300</v>
      </c>
      <c r="L136" s="153" t="s">
        <v>300</v>
      </c>
      <c r="M136" s="153">
        <v>145.3300055892951</v>
      </c>
      <c r="N136" s="153">
        <v>162.84659889995262</v>
      </c>
    </row>
    <row r="137" spans="1:25" ht="12.6" customHeight="1" x14ac:dyDescent="0.2">
      <c r="A137" s="210"/>
      <c r="B137" s="221" t="s">
        <v>129</v>
      </c>
      <c r="C137" s="153">
        <v>105.6273694008146</v>
      </c>
      <c r="D137" s="153">
        <v>82.20049548364463</v>
      </c>
      <c r="E137" s="153">
        <v>70.655330490405163</v>
      </c>
      <c r="F137" s="153" t="s">
        <v>300</v>
      </c>
      <c r="G137" s="153" t="s">
        <v>300</v>
      </c>
      <c r="H137" s="153" t="s">
        <v>300</v>
      </c>
      <c r="I137" s="153" t="s">
        <v>300</v>
      </c>
      <c r="J137" s="153" t="s">
        <v>300</v>
      </c>
      <c r="K137" s="153" t="s">
        <v>300</v>
      </c>
      <c r="L137" s="153" t="s">
        <v>300</v>
      </c>
      <c r="M137" s="153">
        <v>0</v>
      </c>
      <c r="N137" s="153">
        <v>0</v>
      </c>
    </row>
    <row r="138" spans="1:25" ht="12.6" customHeight="1" x14ac:dyDescent="0.2">
      <c r="A138" s="212"/>
      <c r="B138" s="213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</row>
    <row r="139" spans="1:25" ht="12.6" customHeight="1" x14ac:dyDescent="0.2">
      <c r="A139" s="209" t="s">
        <v>177</v>
      </c>
      <c r="B139" s="223" t="s">
        <v>176</v>
      </c>
      <c r="C139" s="153">
        <v>1985.9249714763334</v>
      </c>
      <c r="D139" s="153">
        <v>1761.5695862023115</v>
      </c>
      <c r="E139" s="153">
        <v>1656.278583181874</v>
      </c>
      <c r="F139" s="153" t="s">
        <v>300</v>
      </c>
      <c r="G139" s="153" t="s">
        <v>300</v>
      </c>
      <c r="H139" s="153" t="s">
        <v>300</v>
      </c>
      <c r="I139" s="153" t="s">
        <v>300</v>
      </c>
      <c r="J139" s="153" t="s">
        <v>300</v>
      </c>
      <c r="K139" s="153" t="s">
        <v>300</v>
      </c>
      <c r="L139" s="153" t="s">
        <v>300</v>
      </c>
      <c r="M139" s="153" t="s">
        <v>300</v>
      </c>
      <c r="N139" s="153" t="s">
        <v>300</v>
      </c>
    </row>
    <row r="140" spans="1:25" ht="12.6" customHeight="1" x14ac:dyDescent="0.2">
      <c r="A140" s="210"/>
      <c r="B140" s="152" t="s">
        <v>122</v>
      </c>
      <c r="C140" s="153">
        <v>2004.6567664478744</v>
      </c>
      <c r="D140" s="153">
        <v>1786.7643585494745</v>
      </c>
      <c r="E140" s="153">
        <v>1668.9328924006938</v>
      </c>
      <c r="F140" s="153" t="s">
        <v>300</v>
      </c>
      <c r="G140" s="153" t="s">
        <v>300</v>
      </c>
      <c r="H140" s="153" t="s">
        <v>300</v>
      </c>
      <c r="I140" s="153" t="s">
        <v>300</v>
      </c>
      <c r="J140" s="153" t="s">
        <v>300</v>
      </c>
      <c r="K140" s="153" t="s">
        <v>300</v>
      </c>
      <c r="L140" s="153" t="s">
        <v>300</v>
      </c>
      <c r="M140" s="153" t="s">
        <v>300</v>
      </c>
      <c r="N140" s="153" t="s">
        <v>300</v>
      </c>
    </row>
    <row r="141" spans="1:25" ht="12.6" customHeight="1" x14ac:dyDescent="0.2">
      <c r="A141" s="210"/>
      <c r="B141" s="160" t="s">
        <v>162</v>
      </c>
      <c r="C141" s="153">
        <v>1368.7458116680571</v>
      </c>
      <c r="D141" s="153">
        <v>1249.7524260549999</v>
      </c>
      <c r="E141" s="153">
        <v>1255.7726591410192</v>
      </c>
      <c r="F141" s="153" t="s">
        <v>300</v>
      </c>
      <c r="G141" s="153" t="s">
        <v>300</v>
      </c>
      <c r="H141" s="153" t="s">
        <v>300</v>
      </c>
      <c r="I141" s="153" t="s">
        <v>300</v>
      </c>
      <c r="J141" s="153" t="s">
        <v>300</v>
      </c>
      <c r="K141" s="153" t="s">
        <v>300</v>
      </c>
      <c r="L141" s="153" t="s">
        <v>300</v>
      </c>
      <c r="M141" s="153">
        <v>1432.3948787025388</v>
      </c>
      <c r="N141" s="153">
        <v>1386.4387151539725</v>
      </c>
    </row>
    <row r="142" spans="1:25" ht="12.6" customHeight="1" x14ac:dyDescent="0.2">
      <c r="A142" s="210"/>
      <c r="B142" s="160" t="s">
        <v>163</v>
      </c>
      <c r="C142" s="153">
        <v>2106.1155191841453</v>
      </c>
      <c r="D142" s="153">
        <v>1960.7687329268663</v>
      </c>
      <c r="E142" s="153">
        <v>1759.5478461919813</v>
      </c>
      <c r="F142" s="153" t="s">
        <v>300</v>
      </c>
      <c r="G142" s="153" t="s">
        <v>300</v>
      </c>
      <c r="H142" s="153" t="s">
        <v>300</v>
      </c>
      <c r="I142" s="153" t="s">
        <v>300</v>
      </c>
      <c r="J142" s="153" t="s">
        <v>300</v>
      </c>
      <c r="K142" s="153" t="s">
        <v>300</v>
      </c>
      <c r="L142" s="153" t="s">
        <v>300</v>
      </c>
      <c r="M142" s="153">
        <v>1948.3868107550027</v>
      </c>
      <c r="N142" s="153">
        <v>2052.1044830169089</v>
      </c>
    </row>
    <row r="143" spans="1:25" ht="12.6" customHeight="1" x14ac:dyDescent="0.2">
      <c r="A143" s="210"/>
      <c r="B143" s="160" t="s">
        <v>171</v>
      </c>
      <c r="C143" s="153">
        <v>634.07980466383731</v>
      </c>
      <c r="D143" s="153">
        <v>879.05512552828179</v>
      </c>
      <c r="E143" s="153">
        <v>818.55214299582258</v>
      </c>
      <c r="F143" s="153" t="s">
        <v>300</v>
      </c>
      <c r="G143" s="153" t="s">
        <v>300</v>
      </c>
      <c r="H143" s="153" t="s">
        <v>300</v>
      </c>
      <c r="I143" s="153" t="s">
        <v>300</v>
      </c>
      <c r="J143" s="153" t="s">
        <v>300</v>
      </c>
      <c r="K143" s="153" t="s">
        <v>300</v>
      </c>
      <c r="L143" s="153" t="s">
        <v>300</v>
      </c>
      <c r="M143" s="153" t="s">
        <v>300</v>
      </c>
      <c r="N143" s="153" t="s">
        <v>300</v>
      </c>
      <c r="Y143" s="224"/>
    </row>
    <row r="144" spans="1:25" ht="12.6" customHeight="1" x14ac:dyDescent="0.2">
      <c r="A144" s="210"/>
      <c r="B144" s="140" t="s">
        <v>172</v>
      </c>
      <c r="C144" s="153">
        <v>1585.7910557791679</v>
      </c>
      <c r="D144" s="153">
        <v>878.84289449948778</v>
      </c>
      <c r="E144" s="153">
        <v>1373.9000694079211</v>
      </c>
      <c r="F144" s="153" t="s">
        <v>300</v>
      </c>
      <c r="G144" s="153" t="s">
        <v>300</v>
      </c>
      <c r="H144" s="153" t="s">
        <v>300</v>
      </c>
      <c r="I144" s="153" t="s">
        <v>300</v>
      </c>
      <c r="J144" s="153" t="s">
        <v>300</v>
      </c>
      <c r="K144" s="153" t="s">
        <v>300</v>
      </c>
      <c r="L144" s="153" t="s">
        <v>300</v>
      </c>
      <c r="M144" s="153" t="s">
        <v>300</v>
      </c>
      <c r="N144" s="153" t="s">
        <v>300</v>
      </c>
    </row>
    <row r="145" spans="1:25" ht="12.6" customHeight="1" x14ac:dyDescent="0.2">
      <c r="A145" s="210"/>
      <c r="B145" s="160" t="s">
        <v>173</v>
      </c>
      <c r="C145" s="153">
        <v>1680.0233912416115</v>
      </c>
      <c r="D145" s="153">
        <v>1543.2497965083978</v>
      </c>
      <c r="E145" s="153">
        <v>1388.3539959610907</v>
      </c>
      <c r="F145" s="153" t="s">
        <v>300</v>
      </c>
      <c r="G145" s="153" t="s">
        <v>300</v>
      </c>
      <c r="H145" s="153" t="s">
        <v>300</v>
      </c>
      <c r="I145" s="153" t="s">
        <v>300</v>
      </c>
      <c r="J145" s="153" t="s">
        <v>300</v>
      </c>
      <c r="K145" s="153" t="s">
        <v>300</v>
      </c>
      <c r="L145" s="153" t="s">
        <v>300</v>
      </c>
      <c r="M145" s="153">
        <v>1756.6559301725879</v>
      </c>
      <c r="N145" s="153">
        <v>2760.873455511934</v>
      </c>
    </row>
    <row r="146" spans="1:25" ht="12.6" customHeight="1" x14ac:dyDescent="0.2">
      <c r="A146" s="210"/>
      <c r="B146" s="160" t="s">
        <v>174</v>
      </c>
      <c r="C146" s="153">
        <v>1776.6464716389505</v>
      </c>
      <c r="D146" s="153">
        <v>1491.3385974754303</v>
      </c>
      <c r="E146" s="153">
        <v>1447.2431315111903</v>
      </c>
      <c r="F146" s="153" t="s">
        <v>300</v>
      </c>
      <c r="G146" s="153" t="s">
        <v>300</v>
      </c>
      <c r="H146" s="153" t="s">
        <v>300</v>
      </c>
      <c r="I146" s="153" t="s">
        <v>300</v>
      </c>
      <c r="J146" s="153" t="s">
        <v>300</v>
      </c>
      <c r="K146" s="153" t="s">
        <v>300</v>
      </c>
      <c r="L146" s="153" t="s">
        <v>300</v>
      </c>
      <c r="M146" s="153">
        <v>1936.8939996309909</v>
      </c>
      <c r="N146" s="153">
        <v>2036.4226707415894</v>
      </c>
    </row>
    <row r="147" spans="1:25" ht="12.6" customHeight="1" x14ac:dyDescent="0.2">
      <c r="A147" s="210"/>
      <c r="B147" s="221" t="s">
        <v>129</v>
      </c>
      <c r="C147" s="153">
        <v>471.34503063175816</v>
      </c>
      <c r="D147" s="153">
        <v>404.15539730147611</v>
      </c>
      <c r="E147" s="153">
        <v>347.60420569142707</v>
      </c>
      <c r="F147" s="153" t="s">
        <v>300</v>
      </c>
      <c r="G147" s="153" t="s">
        <v>300</v>
      </c>
      <c r="H147" s="153" t="s">
        <v>300</v>
      </c>
      <c r="I147" s="153" t="s">
        <v>300</v>
      </c>
      <c r="J147" s="153" t="s">
        <v>300</v>
      </c>
      <c r="K147" s="153" t="s">
        <v>300</v>
      </c>
      <c r="L147" s="153" t="s">
        <v>300</v>
      </c>
      <c r="M147" s="153">
        <v>0</v>
      </c>
      <c r="N147" s="153">
        <v>0</v>
      </c>
    </row>
    <row r="148" spans="1:25" ht="12.6" customHeight="1" x14ac:dyDescent="0.2">
      <c r="A148" s="225"/>
      <c r="B148" s="213"/>
      <c r="C148" s="226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</row>
    <row r="149" spans="1:25" ht="12.6" customHeight="1" x14ac:dyDescent="0.2">
      <c r="A149" s="227" t="s">
        <v>1</v>
      </c>
      <c r="B149" s="149" t="s">
        <v>168</v>
      </c>
      <c r="C149" s="207" t="s">
        <v>169</v>
      </c>
      <c r="D149" s="207" t="s">
        <v>140</v>
      </c>
      <c r="E149" s="150" t="s">
        <v>141</v>
      </c>
      <c r="F149" s="150" t="s">
        <v>142</v>
      </c>
      <c r="G149" s="150" t="s">
        <v>143</v>
      </c>
      <c r="H149" s="150" t="s">
        <v>144</v>
      </c>
      <c r="I149" s="150" t="s">
        <v>145</v>
      </c>
      <c r="J149" s="150" t="s">
        <v>146</v>
      </c>
      <c r="K149" s="150" t="s">
        <v>147</v>
      </c>
      <c r="L149" s="150" t="s">
        <v>148</v>
      </c>
      <c r="M149" s="150" t="s">
        <v>149</v>
      </c>
      <c r="N149" s="150" t="s">
        <v>150</v>
      </c>
    </row>
    <row r="150" spans="1:25" ht="12.6" customHeight="1" x14ac:dyDescent="0.2">
      <c r="A150" s="209" t="s">
        <v>170</v>
      </c>
      <c r="B150" s="152" t="s">
        <v>152</v>
      </c>
      <c r="C150" s="169">
        <v>1713.0078623618169</v>
      </c>
      <c r="D150" s="169">
        <v>3171.6862733150083</v>
      </c>
      <c r="E150" s="169">
        <v>3891.9288812654731</v>
      </c>
      <c r="F150" s="169" t="s">
        <v>300</v>
      </c>
      <c r="G150" s="169" t="s">
        <v>300</v>
      </c>
      <c r="H150" s="169" t="s">
        <v>300</v>
      </c>
      <c r="I150" s="169" t="s">
        <v>300</v>
      </c>
      <c r="J150" s="169" t="s">
        <v>300</v>
      </c>
      <c r="K150" s="169" t="s">
        <v>300</v>
      </c>
      <c r="L150" s="169" t="s">
        <v>300</v>
      </c>
      <c r="M150" s="169" t="s">
        <v>300</v>
      </c>
      <c r="N150" s="169" t="s">
        <v>300</v>
      </c>
      <c r="P150"/>
    </row>
    <row r="151" spans="1:25" ht="12.6" customHeight="1" x14ac:dyDescent="0.2">
      <c r="A151" s="210"/>
      <c r="B151" s="152" t="s">
        <v>122</v>
      </c>
      <c r="C151" s="153">
        <v>1708.0409741218707</v>
      </c>
      <c r="D151" s="153">
        <v>3160.6209387486242</v>
      </c>
      <c r="E151" s="153">
        <v>3879.4159151989629</v>
      </c>
      <c r="F151" s="153" t="s">
        <v>300</v>
      </c>
      <c r="G151" s="153" t="s">
        <v>300</v>
      </c>
      <c r="H151" s="153" t="s">
        <v>300</v>
      </c>
      <c r="I151" s="153" t="s">
        <v>300</v>
      </c>
      <c r="J151" s="153" t="s">
        <v>300</v>
      </c>
      <c r="K151" s="153" t="s">
        <v>300</v>
      </c>
      <c r="L151" s="153" t="s">
        <v>300</v>
      </c>
      <c r="M151" s="153" t="s">
        <v>300</v>
      </c>
      <c r="N151" s="153" t="s">
        <v>300</v>
      </c>
      <c r="P151"/>
    </row>
    <row r="152" spans="1:25" ht="12.6" customHeight="1" x14ac:dyDescent="0.2">
      <c r="A152" s="210"/>
      <c r="B152" s="160" t="s">
        <v>162</v>
      </c>
      <c r="C152" s="153">
        <v>701.64836794847622</v>
      </c>
      <c r="D152" s="153">
        <v>1291.6389010197815</v>
      </c>
      <c r="E152" s="153">
        <v>1590.8954482152039</v>
      </c>
      <c r="F152" s="153" t="s">
        <v>300</v>
      </c>
      <c r="G152" s="153" t="s">
        <v>300</v>
      </c>
      <c r="H152" s="153" t="s">
        <v>300</v>
      </c>
      <c r="I152" s="153" t="s">
        <v>300</v>
      </c>
      <c r="J152" s="153" t="s">
        <v>300</v>
      </c>
      <c r="K152" s="153" t="s">
        <v>300</v>
      </c>
      <c r="L152" s="153" t="s">
        <v>300</v>
      </c>
      <c r="M152" s="153" t="s">
        <v>300</v>
      </c>
      <c r="N152" s="153" t="s">
        <v>300</v>
      </c>
      <c r="P152"/>
    </row>
    <row r="153" spans="1:25" ht="12.6" customHeight="1" x14ac:dyDescent="0.2">
      <c r="A153" s="210"/>
      <c r="B153" s="160" t="s">
        <v>163</v>
      </c>
      <c r="C153" s="153">
        <v>510.67340947067976</v>
      </c>
      <c r="D153" s="153">
        <v>971.00849189721021</v>
      </c>
      <c r="E153" s="153">
        <v>1192.6115801267297</v>
      </c>
      <c r="F153" s="153" t="s">
        <v>300</v>
      </c>
      <c r="G153" s="153" t="s">
        <v>300</v>
      </c>
      <c r="H153" s="153" t="s">
        <v>300</v>
      </c>
      <c r="I153" s="153" t="s">
        <v>300</v>
      </c>
      <c r="J153" s="153" t="s">
        <v>300</v>
      </c>
      <c r="K153" s="153" t="s">
        <v>300</v>
      </c>
      <c r="L153" s="153" t="s">
        <v>300</v>
      </c>
      <c r="M153" s="153" t="s">
        <v>300</v>
      </c>
      <c r="N153" s="153" t="s">
        <v>300</v>
      </c>
      <c r="P153"/>
      <c r="Y153" s="224"/>
    </row>
    <row r="154" spans="1:25" ht="12.6" customHeight="1" x14ac:dyDescent="0.2">
      <c r="A154" s="210"/>
      <c r="B154" s="160" t="s">
        <v>171</v>
      </c>
      <c r="C154" s="153">
        <v>4.3030536093565672</v>
      </c>
      <c r="D154" s="153">
        <v>8.8308492014547006</v>
      </c>
      <c r="E154" s="153">
        <v>10.756504681412107</v>
      </c>
      <c r="F154" s="153" t="s">
        <v>300</v>
      </c>
      <c r="G154" s="153" t="s">
        <v>300</v>
      </c>
      <c r="H154" s="153" t="s">
        <v>300</v>
      </c>
      <c r="I154" s="153" t="s">
        <v>300</v>
      </c>
      <c r="J154" s="153" t="s">
        <v>300</v>
      </c>
      <c r="K154" s="153" t="s">
        <v>300</v>
      </c>
      <c r="L154" s="153" t="s">
        <v>300</v>
      </c>
      <c r="M154" s="153" t="s">
        <v>300</v>
      </c>
      <c r="N154" s="153" t="s">
        <v>300</v>
      </c>
      <c r="P154"/>
      <c r="Y154" s="224"/>
    </row>
    <row r="155" spans="1:25" ht="12.6" customHeight="1" x14ac:dyDescent="0.2">
      <c r="A155" s="210"/>
      <c r="B155" s="140" t="s">
        <v>172</v>
      </c>
      <c r="C155" s="153">
        <v>9.616350338913449</v>
      </c>
      <c r="D155" s="153">
        <v>15.045609516448593</v>
      </c>
      <c r="E155" s="153">
        <v>18.658877000939746</v>
      </c>
      <c r="F155" s="153" t="s">
        <v>300</v>
      </c>
      <c r="G155" s="153" t="s">
        <v>300</v>
      </c>
      <c r="H155" s="153" t="s">
        <v>300</v>
      </c>
      <c r="I155" s="153" t="s">
        <v>300</v>
      </c>
      <c r="J155" s="153" t="s">
        <v>300</v>
      </c>
      <c r="K155" s="153" t="s">
        <v>300</v>
      </c>
      <c r="L155" s="153" t="s">
        <v>300</v>
      </c>
      <c r="M155" s="153" t="s">
        <v>300</v>
      </c>
      <c r="N155" s="153" t="s">
        <v>300</v>
      </c>
      <c r="P155"/>
      <c r="Y155" s="224"/>
    </row>
    <row r="156" spans="1:25" ht="12.6" customHeight="1" x14ac:dyDescent="0.2">
      <c r="A156" s="210"/>
      <c r="B156" s="160" t="s">
        <v>173</v>
      </c>
      <c r="C156" s="153">
        <v>191.26487104888648</v>
      </c>
      <c r="D156" s="153">
        <v>362.51805677868015</v>
      </c>
      <c r="E156" s="153">
        <v>441.46651366499469</v>
      </c>
      <c r="F156" s="153" t="s">
        <v>300</v>
      </c>
      <c r="G156" s="153" t="s">
        <v>300</v>
      </c>
      <c r="H156" s="153" t="s">
        <v>300</v>
      </c>
      <c r="I156" s="153" t="s">
        <v>300</v>
      </c>
      <c r="J156" s="153" t="s">
        <v>300</v>
      </c>
      <c r="K156" s="153" t="s">
        <v>300</v>
      </c>
      <c r="L156" s="153" t="s">
        <v>300</v>
      </c>
      <c r="M156" s="153" t="s">
        <v>300</v>
      </c>
      <c r="N156" s="153" t="s">
        <v>300</v>
      </c>
      <c r="P156"/>
    </row>
    <row r="157" spans="1:25" ht="12.6" customHeight="1" x14ac:dyDescent="0.2">
      <c r="A157" s="210"/>
      <c r="B157" s="160" t="s">
        <v>174</v>
      </c>
      <c r="C157" s="153">
        <v>290.5349217055583</v>
      </c>
      <c r="D157" s="153">
        <v>511.57903033504954</v>
      </c>
      <c r="E157" s="153">
        <v>625.0269915096834</v>
      </c>
      <c r="F157" s="153" t="s">
        <v>300</v>
      </c>
      <c r="G157" s="153" t="s">
        <v>300</v>
      </c>
      <c r="H157" s="153" t="s">
        <v>300</v>
      </c>
      <c r="I157" s="153" t="s">
        <v>300</v>
      </c>
      <c r="J157" s="153" t="s">
        <v>300</v>
      </c>
      <c r="K157" s="153" t="s">
        <v>300</v>
      </c>
      <c r="L157" s="153" t="s">
        <v>300</v>
      </c>
      <c r="M157" s="153" t="s">
        <v>300</v>
      </c>
      <c r="N157" s="153" t="s">
        <v>300</v>
      </c>
      <c r="P157"/>
    </row>
    <row r="158" spans="1:25" ht="12.6" customHeight="1" x14ac:dyDescent="0.2">
      <c r="A158" s="210"/>
      <c r="B158" s="218" t="s">
        <v>129</v>
      </c>
      <c r="C158" s="153">
        <v>4.9668882399462264</v>
      </c>
      <c r="D158" s="153">
        <v>11.065334566383733</v>
      </c>
      <c r="E158" s="153">
        <v>12.512966066509618</v>
      </c>
      <c r="F158" s="153" t="s">
        <v>300</v>
      </c>
      <c r="G158" s="153" t="s">
        <v>300</v>
      </c>
      <c r="H158" s="153" t="s">
        <v>300</v>
      </c>
      <c r="I158" s="153" t="s">
        <v>300</v>
      </c>
      <c r="J158" s="153" t="s">
        <v>300</v>
      </c>
      <c r="K158" s="153" t="s">
        <v>300</v>
      </c>
      <c r="L158" s="153" t="s">
        <v>300</v>
      </c>
      <c r="M158" s="153" t="s">
        <v>300</v>
      </c>
      <c r="N158" s="153" t="s">
        <v>300</v>
      </c>
      <c r="P158"/>
    </row>
    <row r="159" spans="1:25" ht="12.6" customHeight="1" x14ac:dyDescent="0.2">
      <c r="A159" s="212"/>
      <c r="B159" s="213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P159"/>
    </row>
    <row r="160" spans="1:25" ht="12.6" customHeight="1" x14ac:dyDescent="0.2">
      <c r="A160" s="209" t="s">
        <v>154</v>
      </c>
      <c r="B160" s="160" t="s">
        <v>155</v>
      </c>
      <c r="C160" s="228">
        <v>8352039.4852684205</v>
      </c>
      <c r="D160" s="228">
        <v>15603533.019159924</v>
      </c>
      <c r="E160" s="228">
        <v>19564105.952134848</v>
      </c>
      <c r="F160" s="228">
        <v>19687460.647006981</v>
      </c>
      <c r="G160" s="228">
        <v>19945481.258566532</v>
      </c>
      <c r="H160" s="228">
        <v>20402181.379823502</v>
      </c>
      <c r="I160" s="228">
        <v>20959256.892108165</v>
      </c>
      <c r="J160" s="228">
        <v>21638697.946293201</v>
      </c>
      <c r="K160" s="228">
        <v>22265984.665294223</v>
      </c>
      <c r="L160" s="228">
        <v>23487066.521422852</v>
      </c>
      <c r="M160" s="228">
        <v>25779275.002604898</v>
      </c>
      <c r="N160" s="228">
        <v>28701954.021531194</v>
      </c>
      <c r="P160"/>
    </row>
    <row r="161" spans="1:16" ht="12.6" customHeight="1" x14ac:dyDescent="0.2">
      <c r="A161" s="210"/>
      <c r="B161" s="217" t="s">
        <v>122</v>
      </c>
      <c r="C161" s="229">
        <v>8305016.7460981859</v>
      </c>
      <c r="D161" s="229">
        <v>15482320.38258725</v>
      </c>
      <c r="E161" s="229">
        <v>19422404.677409373</v>
      </c>
      <c r="F161" s="229">
        <v>19545759.372281507</v>
      </c>
      <c r="G161" s="229">
        <v>19803779.983841065</v>
      </c>
      <c r="H161" s="229">
        <v>20260480.105097968</v>
      </c>
      <c r="I161" s="229">
        <v>20817555.617382586</v>
      </c>
      <c r="J161" s="229">
        <v>21496996.671567675</v>
      </c>
      <c r="K161" s="229">
        <v>22124283.390568659</v>
      </c>
      <c r="L161" s="229">
        <v>23345365.246697165</v>
      </c>
      <c r="M161" s="229">
        <v>25637573.727880694</v>
      </c>
      <c r="N161" s="229">
        <v>28560252.746805824</v>
      </c>
      <c r="P161"/>
    </row>
    <row r="162" spans="1:16" ht="12.6" customHeight="1" x14ac:dyDescent="0.2">
      <c r="A162" s="210"/>
      <c r="B162" s="211" t="s">
        <v>162</v>
      </c>
      <c r="C162" s="229">
        <v>3688771.1788161593</v>
      </c>
      <c r="D162" s="229">
        <v>6845681.6155376565</v>
      </c>
      <c r="E162" s="229">
        <v>8594611.2134325448</v>
      </c>
      <c r="F162" s="229">
        <v>8678831.0302951224</v>
      </c>
      <c r="G162" s="229">
        <v>8849416.8917417899</v>
      </c>
      <c r="H162" s="229">
        <v>9146014.0179222021</v>
      </c>
      <c r="I162" s="229">
        <v>9485150.7098249998</v>
      </c>
      <c r="J162" s="229">
        <v>9918132.3220300097</v>
      </c>
      <c r="K162" s="229">
        <v>10264526.576199688</v>
      </c>
      <c r="L162" s="229">
        <v>10786617.976280954</v>
      </c>
      <c r="M162" s="229">
        <v>11656225.407792436</v>
      </c>
      <c r="N162" s="229">
        <v>12894588.373454142</v>
      </c>
      <c r="P162"/>
    </row>
    <row r="163" spans="1:16" ht="12.6" customHeight="1" x14ac:dyDescent="0.2">
      <c r="A163" s="210"/>
      <c r="B163" s="211" t="s">
        <v>163</v>
      </c>
      <c r="C163" s="229">
        <v>2194994.6030215821</v>
      </c>
      <c r="D163" s="229">
        <v>4156854.9513055617</v>
      </c>
      <c r="E163" s="229">
        <v>5215930.8908808045</v>
      </c>
      <c r="F163" s="229">
        <v>5229389.2188343462</v>
      </c>
      <c r="G163" s="229">
        <v>5259034.859897106</v>
      </c>
      <c r="H163" s="229">
        <v>5311570.1755045718</v>
      </c>
      <c r="I163" s="229">
        <v>5374477.1254240023</v>
      </c>
      <c r="J163" s="229">
        <v>5437808.9902957613</v>
      </c>
      <c r="K163" s="229">
        <v>5525270.3216022775</v>
      </c>
      <c r="L163" s="229">
        <v>5837283.4345046915</v>
      </c>
      <c r="M163" s="229">
        <v>6548891.6976397205</v>
      </c>
      <c r="N163" s="229">
        <v>7536387.6656801682</v>
      </c>
      <c r="P163"/>
    </row>
    <row r="164" spans="1:16" ht="12.6" customHeight="1" x14ac:dyDescent="0.2">
      <c r="A164" s="210"/>
      <c r="B164" s="211" t="s">
        <v>171</v>
      </c>
      <c r="C164" s="229">
        <v>36927.459029182748</v>
      </c>
      <c r="D164" s="229">
        <v>64874.420552274445</v>
      </c>
      <c r="E164" s="229">
        <v>78934.976812943467</v>
      </c>
      <c r="F164" s="229">
        <v>79138.891386708492</v>
      </c>
      <c r="G164" s="229">
        <v>80848.284934931886</v>
      </c>
      <c r="H164" s="229">
        <v>83533.986285447798</v>
      </c>
      <c r="I164" s="229">
        <v>87209.405996364614</v>
      </c>
      <c r="J164" s="229">
        <v>88577.929352376028</v>
      </c>
      <c r="K164" s="229">
        <v>91166.380744519178</v>
      </c>
      <c r="L164" s="229">
        <v>98517.153820612773</v>
      </c>
      <c r="M164" s="229">
        <v>106764.19573480611</v>
      </c>
      <c r="N164" s="229">
        <v>118619.02982577423</v>
      </c>
      <c r="P164"/>
    </row>
    <row r="165" spans="1:16" ht="12.6" customHeight="1" x14ac:dyDescent="0.2">
      <c r="A165" s="210"/>
      <c r="B165" s="140" t="s">
        <v>172</v>
      </c>
      <c r="C165" s="229">
        <v>25116.674180898084</v>
      </c>
      <c r="D165" s="229">
        <v>48553.045719475936</v>
      </c>
      <c r="E165" s="229">
        <v>57746.581389893079</v>
      </c>
      <c r="F165" s="229">
        <v>57779.864965064895</v>
      </c>
      <c r="G165" s="229">
        <v>57941.575821097533</v>
      </c>
      <c r="H165" s="229">
        <v>58972.662539917284</v>
      </c>
      <c r="I165" s="229">
        <v>60332.909232844395</v>
      </c>
      <c r="J165" s="229">
        <v>61332.684758912539</v>
      </c>
      <c r="K165" s="229">
        <v>62040.25328983026</v>
      </c>
      <c r="L165" s="229">
        <v>68119.169808433711</v>
      </c>
      <c r="M165" s="229">
        <v>74741.049100247299</v>
      </c>
      <c r="N165" s="229">
        <v>83192.625161205069</v>
      </c>
      <c r="P165"/>
    </row>
    <row r="166" spans="1:16" ht="12.6" customHeight="1" x14ac:dyDescent="0.2">
      <c r="A166" s="210"/>
      <c r="B166" s="211" t="s">
        <v>173</v>
      </c>
      <c r="C166" s="229">
        <v>921574.89061231492</v>
      </c>
      <c r="D166" s="229">
        <v>1764411.8900155793</v>
      </c>
      <c r="E166" s="229">
        <v>2206135.4789685905</v>
      </c>
      <c r="F166" s="229">
        <v>2212202.0252808565</v>
      </c>
      <c r="G166" s="229">
        <v>2228435.6205213442</v>
      </c>
      <c r="H166" s="229">
        <v>2259241.0739074503</v>
      </c>
      <c r="I166" s="229">
        <v>2300563.0126340501</v>
      </c>
      <c r="J166" s="229">
        <v>2348091.0555606154</v>
      </c>
      <c r="K166" s="229">
        <v>2392222.8329610443</v>
      </c>
      <c r="L166" s="229">
        <v>2551954.3356608716</v>
      </c>
      <c r="M166" s="229">
        <v>2873972.388566135</v>
      </c>
      <c r="N166" s="229">
        <v>2948566.373041505</v>
      </c>
      <c r="P166"/>
    </row>
    <row r="167" spans="1:16" ht="12.6" customHeight="1" x14ac:dyDescent="0.2">
      <c r="A167" s="210"/>
      <c r="B167" s="211" t="s">
        <v>174</v>
      </c>
      <c r="C167" s="229">
        <v>1437631.9404460464</v>
      </c>
      <c r="D167" s="229">
        <v>2601944.4594585933</v>
      </c>
      <c r="E167" s="229">
        <v>3269045.535926153</v>
      </c>
      <c r="F167" s="229">
        <v>3288418.3415209665</v>
      </c>
      <c r="G167" s="229">
        <v>3328102.7509263507</v>
      </c>
      <c r="H167" s="229">
        <v>3401148.1889399709</v>
      </c>
      <c r="I167" s="229">
        <v>3509822.4542719317</v>
      </c>
      <c r="J167" s="229">
        <v>3643053.6895715571</v>
      </c>
      <c r="K167" s="229">
        <v>3789057.0257728789</v>
      </c>
      <c r="L167" s="229">
        <v>4002873.1766233221</v>
      </c>
      <c r="M167" s="229">
        <v>4376978.989047003</v>
      </c>
      <c r="N167" s="229">
        <v>4978898.6796442922</v>
      </c>
      <c r="P167"/>
    </row>
    <row r="168" spans="1:16" ht="12.6" customHeight="1" x14ac:dyDescent="0.2">
      <c r="A168" s="210"/>
      <c r="B168" s="218" t="s">
        <v>129</v>
      </c>
      <c r="C168" s="229">
        <v>47022.739164305283</v>
      </c>
      <c r="D168" s="229">
        <v>121212.63656767203</v>
      </c>
      <c r="E168" s="229">
        <v>141701.27472247437</v>
      </c>
      <c r="F168" s="229">
        <v>0</v>
      </c>
      <c r="G168" s="229">
        <v>0</v>
      </c>
      <c r="H168" s="229">
        <v>0</v>
      </c>
      <c r="I168" s="229">
        <v>0</v>
      </c>
      <c r="J168" s="229">
        <v>0</v>
      </c>
      <c r="K168" s="229">
        <v>0</v>
      </c>
      <c r="L168" s="229">
        <v>0</v>
      </c>
      <c r="M168" s="229">
        <v>0</v>
      </c>
      <c r="N168" s="229">
        <v>0</v>
      </c>
      <c r="P168"/>
    </row>
    <row r="169" spans="1:16" ht="12.6" customHeight="1" x14ac:dyDescent="0.2">
      <c r="A169" s="212"/>
      <c r="B169" s="219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P169"/>
    </row>
    <row r="170" spans="1:16" ht="12.6" customHeight="1" x14ac:dyDescent="0.2">
      <c r="A170" s="209" t="s">
        <v>156</v>
      </c>
      <c r="B170" s="160" t="s">
        <v>155</v>
      </c>
      <c r="C170" s="228">
        <v>862574.31019076693</v>
      </c>
      <c r="D170" s="228">
        <v>1690630.3928902249</v>
      </c>
      <c r="E170" s="228">
        <v>2125486.3496501124</v>
      </c>
      <c r="F170" s="228">
        <v>2130050.5591795282</v>
      </c>
      <c r="G170" s="228">
        <v>2139166.1776642175</v>
      </c>
      <c r="H170" s="228">
        <v>2156234.3973253178</v>
      </c>
      <c r="I170" s="228">
        <v>2178796.3771039406</v>
      </c>
      <c r="J170" s="228">
        <v>2201140.5227562487</v>
      </c>
      <c r="K170" s="228">
        <v>2220009.0018660128</v>
      </c>
      <c r="L170" s="228">
        <v>2296622.348422043</v>
      </c>
      <c r="M170" s="228">
        <v>2480401.230632802</v>
      </c>
      <c r="N170" s="228">
        <v>2716194.5275376942</v>
      </c>
      <c r="P170"/>
    </row>
    <row r="171" spans="1:16" ht="12.6" customHeight="1" x14ac:dyDescent="0.2">
      <c r="A171" s="210"/>
      <c r="B171" s="152" t="s">
        <v>122</v>
      </c>
      <c r="C171" s="229">
        <v>852036.61929039937</v>
      </c>
      <c r="D171" s="229">
        <v>1665003.3418894457</v>
      </c>
      <c r="E171" s="229">
        <v>2095694.7014541677</v>
      </c>
      <c r="F171" s="229">
        <v>2100258.9109835834</v>
      </c>
      <c r="G171" s="229">
        <v>2109374.5294682728</v>
      </c>
      <c r="H171" s="229">
        <v>2126442.7491293708</v>
      </c>
      <c r="I171" s="229">
        <v>2149004.7289079917</v>
      </c>
      <c r="J171" s="229">
        <v>2171348.8745603012</v>
      </c>
      <c r="K171" s="229">
        <v>2190217.3536700644</v>
      </c>
      <c r="L171" s="229">
        <v>2266830.7002260848</v>
      </c>
      <c r="M171" s="229">
        <v>2450609.5824369616</v>
      </c>
      <c r="N171" s="229">
        <v>2686402.8793417579</v>
      </c>
      <c r="P171"/>
    </row>
    <row r="172" spans="1:16" ht="12.6" customHeight="1" x14ac:dyDescent="0.2">
      <c r="A172" s="210"/>
      <c r="B172" s="160" t="s">
        <v>162</v>
      </c>
      <c r="C172" s="229">
        <v>512621.38080509967</v>
      </c>
      <c r="D172" s="229">
        <v>984707.30820248369</v>
      </c>
      <c r="E172" s="229">
        <v>1223012.0244399924</v>
      </c>
      <c r="F172" s="229">
        <v>1226162.4672085103</v>
      </c>
      <c r="G172" s="229">
        <v>1232749.8174394292</v>
      </c>
      <c r="H172" s="229">
        <v>1245144.577944529</v>
      </c>
      <c r="I172" s="229">
        <v>1260920.4647329985</v>
      </c>
      <c r="J172" s="229">
        <v>1276835.3984478882</v>
      </c>
      <c r="K172" s="229">
        <v>1289494.0349509837</v>
      </c>
      <c r="L172" s="229">
        <v>1325500.917631509</v>
      </c>
      <c r="M172" s="229">
        <v>1402157.0965295853</v>
      </c>
      <c r="N172" s="229">
        <v>1515013.1424022485</v>
      </c>
      <c r="P172"/>
    </row>
    <row r="173" spans="1:16" ht="12.6" customHeight="1" x14ac:dyDescent="0.2">
      <c r="A173" s="210"/>
      <c r="B173" s="160" t="s">
        <v>163</v>
      </c>
      <c r="C173" s="229">
        <v>242471.69959058153</v>
      </c>
      <c r="D173" s="229">
        <v>477244.45718111185</v>
      </c>
      <c r="E173" s="229">
        <v>603187.65827627596</v>
      </c>
      <c r="F173" s="229">
        <v>603834.70840117719</v>
      </c>
      <c r="G173" s="229">
        <v>604888.2501385815</v>
      </c>
      <c r="H173" s="229">
        <v>606817.07657236466</v>
      </c>
      <c r="I173" s="229">
        <v>609401.740016439</v>
      </c>
      <c r="J173" s="229">
        <v>611743.15633349493</v>
      </c>
      <c r="K173" s="229">
        <v>614211.38641990372</v>
      </c>
      <c r="L173" s="229">
        <v>637314.66912634997</v>
      </c>
      <c r="M173" s="229">
        <v>701054.68886211817</v>
      </c>
      <c r="N173" s="229">
        <v>791659.53851723101</v>
      </c>
      <c r="P173"/>
    </row>
    <row r="174" spans="1:16" ht="12.6" customHeight="1" x14ac:dyDescent="0.2">
      <c r="A174" s="210"/>
      <c r="B174" s="160" t="s">
        <v>171</v>
      </c>
      <c r="C174" s="229">
        <v>6786.2965792418936</v>
      </c>
      <c r="D174" s="229">
        <v>11937.04931431876</v>
      </c>
      <c r="E174" s="229">
        <v>14289.563441164353</v>
      </c>
      <c r="F174" s="229">
        <v>14319.307914944915</v>
      </c>
      <c r="G174" s="229">
        <v>14387.009354740541</v>
      </c>
      <c r="H174" s="229">
        <v>14496.824457355331</v>
      </c>
      <c r="I174" s="229">
        <v>14720.63925639361</v>
      </c>
      <c r="J174" s="229">
        <v>14824.531300576615</v>
      </c>
      <c r="K174" s="229">
        <v>14898.99700801512</v>
      </c>
      <c r="L174" s="229">
        <v>15273.605834708604</v>
      </c>
      <c r="M174" s="229">
        <v>15913.613177131438</v>
      </c>
      <c r="N174" s="229">
        <v>16963.936500582044</v>
      </c>
      <c r="P174"/>
    </row>
    <row r="175" spans="1:16" ht="12.6" customHeight="1" x14ac:dyDescent="0.2">
      <c r="A175" s="210"/>
      <c r="B175" s="140" t="s">
        <v>172</v>
      </c>
      <c r="C175" s="229">
        <v>6064.0714953386587</v>
      </c>
      <c r="D175" s="229">
        <v>12241.8072562077</v>
      </c>
      <c r="E175" s="229">
        <v>14871.74196903458</v>
      </c>
      <c r="F175" s="229">
        <v>14892.488628745765</v>
      </c>
      <c r="G175" s="229">
        <v>14915.960486098193</v>
      </c>
      <c r="H175" s="229">
        <v>14976.90043233142</v>
      </c>
      <c r="I175" s="229">
        <v>15098.013165481825</v>
      </c>
      <c r="J175" s="229">
        <v>15176.487024008853</v>
      </c>
      <c r="K175" s="229">
        <v>15215.180802403964</v>
      </c>
      <c r="L175" s="229">
        <v>15810.210888302374</v>
      </c>
      <c r="M175" s="229">
        <v>16714.187624115802</v>
      </c>
      <c r="N175" s="229">
        <v>17969.514910375849</v>
      </c>
      <c r="P175"/>
    </row>
    <row r="176" spans="1:16" ht="12.6" customHeight="1" x14ac:dyDescent="0.2">
      <c r="A176" s="210"/>
      <c r="B176" s="160" t="s">
        <v>173</v>
      </c>
      <c r="C176" s="229">
        <v>113846.55240278131</v>
      </c>
      <c r="D176" s="229">
        <v>224815.74618933094</v>
      </c>
      <c r="E176" s="229">
        <v>281680.53508033877</v>
      </c>
      <c r="F176" s="229">
        <v>281988.69480733213</v>
      </c>
      <c r="G176" s="229">
        <v>282559.39317636547</v>
      </c>
      <c r="H176" s="229">
        <v>283612.19385917502</v>
      </c>
      <c r="I176" s="229">
        <v>285009.52272294601</v>
      </c>
      <c r="J176" s="229">
        <v>286370.17309931287</v>
      </c>
      <c r="K176" s="229">
        <v>287461.76947757049</v>
      </c>
      <c r="L176" s="229">
        <v>298707.83971930254</v>
      </c>
      <c r="M176" s="229">
        <v>327195.2002305382</v>
      </c>
      <c r="N176" s="229">
        <v>330954.11357922567</v>
      </c>
      <c r="P176"/>
    </row>
    <row r="177" spans="1:16" ht="12.6" customHeight="1" x14ac:dyDescent="0.2">
      <c r="A177" s="210"/>
      <c r="B177" s="160" t="s">
        <v>174</v>
      </c>
      <c r="C177" s="229">
        <v>163529.95733447227</v>
      </c>
      <c r="D177" s="229">
        <v>311748.55035129585</v>
      </c>
      <c r="E177" s="229">
        <v>390137.56371366925</v>
      </c>
      <c r="F177" s="229">
        <v>390842.62145781762</v>
      </c>
      <c r="G177" s="229">
        <v>392099.74166958348</v>
      </c>
      <c r="H177" s="229">
        <v>394716.67194713833</v>
      </c>
      <c r="I177" s="229">
        <v>398416.56089340308</v>
      </c>
      <c r="J177" s="229">
        <v>402145.91472064197</v>
      </c>
      <c r="K177" s="229">
        <v>405481.29292687291</v>
      </c>
      <c r="L177" s="229">
        <v>416121.61697203259</v>
      </c>
      <c r="M177" s="229">
        <v>444191.71261014155</v>
      </c>
      <c r="N177" s="229">
        <v>492325.42072142719</v>
      </c>
      <c r="P177"/>
    </row>
    <row r="178" spans="1:16" ht="12.6" customHeight="1" x14ac:dyDescent="0.2">
      <c r="A178" s="210"/>
      <c r="B178" s="221" t="s">
        <v>129</v>
      </c>
      <c r="C178" s="229">
        <v>10537.69089978302</v>
      </c>
      <c r="D178" s="229">
        <v>25627.051000270367</v>
      </c>
      <c r="E178" s="229">
        <v>29791.648195653459</v>
      </c>
      <c r="F178" s="229">
        <v>0</v>
      </c>
      <c r="G178" s="229">
        <v>0</v>
      </c>
      <c r="H178" s="229">
        <v>0</v>
      </c>
      <c r="I178" s="229">
        <v>0</v>
      </c>
      <c r="J178" s="229">
        <v>0</v>
      </c>
      <c r="K178" s="229">
        <v>0</v>
      </c>
      <c r="L178" s="229">
        <v>0</v>
      </c>
      <c r="M178" s="229">
        <v>0</v>
      </c>
      <c r="N178" s="229">
        <v>0</v>
      </c>
      <c r="P178"/>
    </row>
    <row r="179" spans="1:16" ht="12.6" customHeight="1" x14ac:dyDescent="0.2">
      <c r="A179" s="212"/>
      <c r="B179" s="213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P179"/>
    </row>
    <row r="180" spans="1:16" ht="12.6" customHeight="1" x14ac:dyDescent="0.2">
      <c r="A180" s="209" t="s">
        <v>157</v>
      </c>
      <c r="B180" s="160" t="s">
        <v>155</v>
      </c>
      <c r="C180" s="162">
        <v>269420.62855704583</v>
      </c>
      <c r="D180" s="162">
        <v>260058.88365266539</v>
      </c>
      <c r="E180" s="162">
        <v>214990.17529818515</v>
      </c>
      <c r="F180" s="162">
        <v>162706.28633890068</v>
      </c>
      <c r="G180" s="162">
        <v>131220.27143793771</v>
      </c>
      <c r="H180" s="162">
        <v>112099.89769133793</v>
      </c>
      <c r="I180" s="162">
        <v>98400.267099099365</v>
      </c>
      <c r="J180" s="162">
        <v>88683.18830448034</v>
      </c>
      <c r="K180" s="162">
        <v>81262.717756548256</v>
      </c>
      <c r="L180" s="162">
        <v>77006.775480074924</v>
      </c>
      <c r="M180" s="162">
        <v>76953.059709268346</v>
      </c>
      <c r="N180" s="162">
        <v>78420.639403090696</v>
      </c>
    </row>
    <row r="181" spans="1:16" ht="12.6" customHeight="1" x14ac:dyDescent="0.2">
      <c r="A181" s="210"/>
      <c r="B181" s="152" t="s">
        <v>122</v>
      </c>
      <c r="C181" s="161">
        <v>267903.76600316731</v>
      </c>
      <c r="D181" s="161">
        <v>258038.67304312083</v>
      </c>
      <c r="E181" s="161">
        <v>213433.01843307004</v>
      </c>
      <c r="F181" s="161">
        <v>161535.20142381411</v>
      </c>
      <c r="G181" s="161">
        <v>130288.0262094807</v>
      </c>
      <c r="H181" s="161">
        <v>111321.31925878004</v>
      </c>
      <c r="I181" s="161">
        <v>97735.002898509789</v>
      </c>
      <c r="J181" s="161">
        <v>88102.445375277355</v>
      </c>
      <c r="K181" s="161">
        <v>80745.559819593647</v>
      </c>
      <c r="L181" s="161">
        <v>76542.18113671201</v>
      </c>
      <c r="M181" s="161">
        <v>76530.070829494609</v>
      </c>
      <c r="N181" s="161">
        <v>78033.477450289138</v>
      </c>
    </row>
    <row r="182" spans="1:16" ht="12.6" customHeight="1" x14ac:dyDescent="0.2">
      <c r="A182" s="210"/>
      <c r="B182" s="160" t="s">
        <v>162</v>
      </c>
      <c r="C182" s="161">
        <v>118992.61867148901</v>
      </c>
      <c r="D182" s="161">
        <v>114094.69359229428</v>
      </c>
      <c r="E182" s="161">
        <v>94446.277070687313</v>
      </c>
      <c r="F182" s="161">
        <v>71725.876283430771</v>
      </c>
      <c r="G182" s="161">
        <v>58219.847971985459</v>
      </c>
      <c r="H182" s="161">
        <v>50252.824274297811</v>
      </c>
      <c r="I182" s="161">
        <v>44531.223989788734</v>
      </c>
      <c r="J182" s="161">
        <v>40648.083287008238</v>
      </c>
      <c r="K182" s="161">
        <v>37461.775825546305</v>
      </c>
      <c r="L182" s="161">
        <v>35365.960577970342</v>
      </c>
      <c r="M182" s="161">
        <v>34794.702709828169</v>
      </c>
      <c r="N182" s="161">
        <v>35231.115774464866</v>
      </c>
    </row>
    <row r="183" spans="1:16" ht="12.6" customHeight="1" x14ac:dyDescent="0.2">
      <c r="A183" s="210"/>
      <c r="B183" s="160" t="s">
        <v>163</v>
      </c>
      <c r="C183" s="161">
        <v>70806.277516825226</v>
      </c>
      <c r="D183" s="161">
        <v>69280.915855092695</v>
      </c>
      <c r="E183" s="161">
        <v>57317.921877811037</v>
      </c>
      <c r="F183" s="161">
        <v>43218.092717639222</v>
      </c>
      <c r="G183" s="161">
        <v>34598.913551954647</v>
      </c>
      <c r="H183" s="161">
        <v>29184.451513761382</v>
      </c>
      <c r="I183" s="161">
        <v>25232.286973821607</v>
      </c>
      <c r="J183" s="161">
        <v>22286.102419244922</v>
      </c>
      <c r="K183" s="161">
        <v>20165.220151833128</v>
      </c>
      <c r="L183" s="161">
        <v>19138.634211490793</v>
      </c>
      <c r="M183" s="161">
        <v>19548.930440715583</v>
      </c>
      <c r="N183" s="161">
        <v>20591.223130273684</v>
      </c>
    </row>
    <row r="184" spans="1:16" ht="12.6" customHeight="1" x14ac:dyDescent="0.2">
      <c r="A184" s="210"/>
      <c r="B184" s="160" t="s">
        <v>171</v>
      </c>
      <c r="C184" s="161">
        <v>1191.2083557800886</v>
      </c>
      <c r="D184" s="161">
        <v>1081.2403425379075</v>
      </c>
      <c r="E184" s="161">
        <v>867.41732761476339</v>
      </c>
      <c r="F184" s="161">
        <v>654.04042468354123</v>
      </c>
      <c r="G184" s="161">
        <v>531.89661141402553</v>
      </c>
      <c r="H184" s="161">
        <v>458.97794662333956</v>
      </c>
      <c r="I184" s="161">
        <v>409.43383096884793</v>
      </c>
      <c r="J184" s="161">
        <v>363.0243006244919</v>
      </c>
      <c r="K184" s="161">
        <v>332.72401731576343</v>
      </c>
      <c r="L184" s="161">
        <v>323.00706170692712</v>
      </c>
      <c r="M184" s="161">
        <v>318.69909174568988</v>
      </c>
      <c r="N184" s="161">
        <v>324.09570990648695</v>
      </c>
    </row>
    <row r="185" spans="1:16" ht="12.6" customHeight="1" x14ac:dyDescent="0.2">
      <c r="A185" s="210"/>
      <c r="B185" s="140" t="s">
        <v>172</v>
      </c>
      <c r="C185" s="161">
        <v>810.21529615800273</v>
      </c>
      <c r="D185" s="161">
        <v>809.21742865793226</v>
      </c>
      <c r="E185" s="161">
        <v>634.57781747135255</v>
      </c>
      <c r="F185" s="161">
        <v>477.5195451658256</v>
      </c>
      <c r="G185" s="161">
        <v>381.19457777037849</v>
      </c>
      <c r="H185" s="161">
        <v>324.02561835119388</v>
      </c>
      <c r="I185" s="161">
        <v>283.2530949898798</v>
      </c>
      <c r="J185" s="161">
        <v>251.36346212669073</v>
      </c>
      <c r="K185" s="161">
        <v>226.42428207967248</v>
      </c>
      <c r="L185" s="161">
        <v>223.34154035552035</v>
      </c>
      <c r="M185" s="161">
        <v>223.10760925446954</v>
      </c>
      <c r="N185" s="161">
        <v>227.30225453881167</v>
      </c>
    </row>
    <row r="186" spans="1:16" ht="12.6" customHeight="1" x14ac:dyDescent="0.2">
      <c r="A186" s="210"/>
      <c r="B186" s="160" t="s">
        <v>173</v>
      </c>
      <c r="C186" s="161">
        <v>29728.222277816611</v>
      </c>
      <c r="D186" s="161">
        <v>29406.864833592987</v>
      </c>
      <c r="E186" s="161">
        <v>24243.247021632862</v>
      </c>
      <c r="F186" s="161">
        <v>18282.66136595749</v>
      </c>
      <c r="G186" s="161">
        <v>14660.760661324633</v>
      </c>
      <c r="H186" s="161">
        <v>12413.412493996979</v>
      </c>
      <c r="I186" s="161">
        <v>10800.765317530751</v>
      </c>
      <c r="J186" s="161">
        <v>9623.3239981992429</v>
      </c>
      <c r="K186" s="161">
        <v>8730.7402662811837</v>
      </c>
      <c r="L186" s="161">
        <v>8367.0633956094152</v>
      </c>
      <c r="M186" s="161">
        <v>8579.0220554212992</v>
      </c>
      <c r="N186" s="161">
        <v>8056.1922760696862</v>
      </c>
    </row>
    <row r="187" spans="1:16" ht="12.6" customHeight="1" x14ac:dyDescent="0.2">
      <c r="A187" s="210"/>
      <c r="B187" s="160" t="s">
        <v>174</v>
      </c>
      <c r="C187" s="161">
        <v>46375.223885356339</v>
      </c>
      <c r="D187" s="161">
        <v>43365.740990976556</v>
      </c>
      <c r="E187" s="161">
        <v>35923.577317869815</v>
      </c>
      <c r="F187" s="161">
        <v>27177.011086950137</v>
      </c>
      <c r="G187" s="161">
        <v>21895.412835041781</v>
      </c>
      <c r="H187" s="161">
        <v>18687.627411758083</v>
      </c>
      <c r="I187" s="161">
        <v>16478.039691417518</v>
      </c>
      <c r="J187" s="161">
        <v>14930.547908080152</v>
      </c>
      <c r="K187" s="161">
        <v>13828.675276543354</v>
      </c>
      <c r="L187" s="161">
        <v>13124.174349584662</v>
      </c>
      <c r="M187" s="161">
        <v>13065.608922528367</v>
      </c>
      <c r="N187" s="161">
        <v>13603.54830503905</v>
      </c>
    </row>
    <row r="188" spans="1:16" ht="12.6" customHeight="1" x14ac:dyDescent="0.2">
      <c r="A188" s="210"/>
      <c r="B188" s="221" t="s">
        <v>129</v>
      </c>
      <c r="C188" s="161">
        <v>1516.8625536872671</v>
      </c>
      <c r="D188" s="161">
        <v>2020.2106094612004</v>
      </c>
      <c r="E188" s="161">
        <v>1557.1568650821359</v>
      </c>
      <c r="F188" s="161">
        <v>0</v>
      </c>
      <c r="G188" s="161">
        <v>0</v>
      </c>
      <c r="H188" s="161">
        <v>0</v>
      </c>
      <c r="I188" s="161">
        <v>0</v>
      </c>
      <c r="J188" s="161">
        <v>0</v>
      </c>
      <c r="K188" s="161">
        <v>0</v>
      </c>
      <c r="L188" s="161">
        <v>0</v>
      </c>
      <c r="M188" s="161">
        <v>0</v>
      </c>
      <c r="N188" s="161">
        <v>0</v>
      </c>
    </row>
    <row r="189" spans="1:16" ht="12.6" customHeight="1" x14ac:dyDescent="0.2">
      <c r="A189" s="212"/>
      <c r="B189" s="213"/>
      <c r="C189" s="222"/>
      <c r="D189" s="222"/>
      <c r="E189" s="222"/>
      <c r="F189" s="222"/>
      <c r="G189" s="222"/>
      <c r="H189" s="222"/>
      <c r="I189" s="222"/>
      <c r="J189" s="222"/>
      <c r="K189" s="222"/>
      <c r="L189" s="222"/>
      <c r="M189" s="222"/>
      <c r="N189" s="222"/>
    </row>
    <row r="190" spans="1:16" ht="12.6" customHeight="1" x14ac:dyDescent="0.2">
      <c r="A190" s="209" t="s">
        <v>178</v>
      </c>
      <c r="B190" s="160" t="s">
        <v>155</v>
      </c>
      <c r="C190" s="166">
        <v>9.6826898118740434</v>
      </c>
      <c r="D190" s="166">
        <v>9.2294170770731458</v>
      </c>
      <c r="E190" s="166">
        <v>9.2045314501104176</v>
      </c>
      <c r="F190" s="166">
        <v>9.2427198791893339</v>
      </c>
      <c r="G190" s="166">
        <v>9.3239512978581462</v>
      </c>
      <c r="H190" s="166">
        <v>9.4619496865142345</v>
      </c>
      <c r="I190" s="166">
        <v>9.619649230354991</v>
      </c>
      <c r="J190" s="166">
        <v>9.8306753805965172</v>
      </c>
      <c r="K190" s="166">
        <v>10.0296821529006</v>
      </c>
      <c r="L190" s="166">
        <v>10.226786540486415</v>
      </c>
      <c r="M190" s="166">
        <v>10.393187474765149</v>
      </c>
      <c r="N190" s="166">
        <v>10.566972921321033</v>
      </c>
      <c r="P190"/>
    </row>
    <row r="191" spans="1:16" ht="12.6" customHeight="1" x14ac:dyDescent="0.2">
      <c r="A191" s="210"/>
      <c r="B191" s="152" t="s">
        <v>122</v>
      </c>
      <c r="C191" s="167">
        <v>9.7472532964778473</v>
      </c>
      <c r="D191" s="167">
        <v>9.298672256728274</v>
      </c>
      <c r="E191" s="167">
        <v>9.2677643666000051</v>
      </c>
      <c r="F191" s="167">
        <v>9.3063570734371641</v>
      </c>
      <c r="G191" s="167">
        <v>9.3884607532609046</v>
      </c>
      <c r="H191" s="167">
        <v>9.527874716304126</v>
      </c>
      <c r="I191" s="167">
        <v>9.6870683146243906</v>
      </c>
      <c r="J191" s="167">
        <v>9.9002960433619052</v>
      </c>
      <c r="K191" s="167">
        <v>10.101409959836102</v>
      </c>
      <c r="L191" s="167">
        <v>10.298680551824532</v>
      </c>
      <c r="M191" s="167">
        <v>10.461712837336538</v>
      </c>
      <c r="N191" s="167">
        <v>10.631410860385866</v>
      </c>
      <c r="P191"/>
    </row>
    <row r="192" spans="1:16" ht="12.6" customHeight="1" x14ac:dyDescent="0.2">
      <c r="A192" s="210"/>
      <c r="B192" s="160" t="s">
        <v>162</v>
      </c>
      <c r="C192" s="167">
        <v>7.1958980193583502</v>
      </c>
      <c r="D192" s="167">
        <v>6.9519963531437412</v>
      </c>
      <c r="E192" s="167">
        <v>7.0274135018156914</v>
      </c>
      <c r="F192" s="167">
        <v>7.0780432955621349</v>
      </c>
      <c r="G192" s="167">
        <v>7.1785992312074329</v>
      </c>
      <c r="H192" s="167">
        <v>7.3453430066895056</v>
      </c>
      <c r="I192" s="167">
        <v>7.5224020666787199</v>
      </c>
      <c r="J192" s="167">
        <v>7.767745422852796</v>
      </c>
      <c r="K192" s="167">
        <v>7.9601194716576282</v>
      </c>
      <c r="L192" s="167">
        <v>8.1377672642846459</v>
      </c>
      <c r="M192" s="167">
        <v>8.3130666575394621</v>
      </c>
      <c r="N192" s="167">
        <v>8.5112056209678233</v>
      </c>
      <c r="P192"/>
    </row>
    <row r="193" spans="1:16" ht="12.6" customHeight="1" x14ac:dyDescent="0.2">
      <c r="A193" s="210"/>
      <c r="B193" s="160" t="s">
        <v>163</v>
      </c>
      <c r="C193" s="167">
        <v>9.052580596943379</v>
      </c>
      <c r="D193" s="167">
        <v>8.7101167729813067</v>
      </c>
      <c r="E193" s="167">
        <v>8.6472772101908113</v>
      </c>
      <c r="F193" s="167">
        <v>8.6602991614719027</v>
      </c>
      <c r="G193" s="167">
        <v>8.6942255180064212</v>
      </c>
      <c r="H193" s="167">
        <v>8.7531652957217858</v>
      </c>
      <c r="I193" s="167">
        <v>8.8192677711734504</v>
      </c>
      <c r="J193" s="167">
        <v>8.8890393525404825</v>
      </c>
      <c r="K193" s="167">
        <v>8.9957145760644419</v>
      </c>
      <c r="L193" s="167">
        <v>9.1591857480804801</v>
      </c>
      <c r="M193" s="167">
        <v>9.3414847681415925</v>
      </c>
      <c r="N193" s="167">
        <v>9.5197332931726351</v>
      </c>
      <c r="P193"/>
    </row>
    <row r="194" spans="1:16" ht="12.6" customHeight="1" x14ac:dyDescent="0.2">
      <c r="A194" s="210"/>
      <c r="B194" s="160" t="s">
        <v>171</v>
      </c>
      <c r="C194" s="167">
        <v>5.4414743885696728</v>
      </c>
      <c r="D194" s="167">
        <v>5.434711614574308</v>
      </c>
      <c r="E194" s="167">
        <v>5.5239599962552548</v>
      </c>
      <c r="F194" s="167">
        <v>5.5267260021772451</v>
      </c>
      <c r="G194" s="167">
        <v>5.6195337711580935</v>
      </c>
      <c r="H194" s="167">
        <v>5.7622265159639641</v>
      </c>
      <c r="I194" s="167">
        <v>5.9242947590395563</v>
      </c>
      <c r="J194" s="167">
        <v>5.9750913911815005</v>
      </c>
      <c r="K194" s="167">
        <v>6.118960940489818</v>
      </c>
      <c r="L194" s="167">
        <v>6.4501568841548105</v>
      </c>
      <c r="M194" s="167">
        <v>6.7089852283346287</v>
      </c>
      <c r="N194" s="167">
        <v>6.9924235935276187</v>
      </c>
      <c r="P194"/>
    </row>
    <row r="195" spans="1:16" ht="12.6" customHeight="1" x14ac:dyDescent="0.2">
      <c r="A195" s="210"/>
      <c r="B195" s="140" t="s">
        <v>172</v>
      </c>
      <c r="C195" s="167">
        <v>4.1418829247321396</v>
      </c>
      <c r="D195" s="167">
        <v>3.9661664902341252</v>
      </c>
      <c r="E195" s="167">
        <v>3.8829735958390743</v>
      </c>
      <c r="F195" s="167">
        <v>3.8797991662412352</v>
      </c>
      <c r="G195" s="167">
        <v>3.8845353522556993</v>
      </c>
      <c r="H195" s="167">
        <v>3.9375745873698875</v>
      </c>
      <c r="I195" s="167">
        <v>3.9960827011849398</v>
      </c>
      <c r="J195" s="167">
        <v>4.0412965570942498</v>
      </c>
      <c r="K195" s="167">
        <v>4.0775232378459831</v>
      </c>
      <c r="L195" s="167">
        <v>4.3085554196391893</v>
      </c>
      <c r="M195" s="167">
        <v>4.4717129411906535</v>
      </c>
      <c r="N195" s="167">
        <v>4.6296533643859519</v>
      </c>
      <c r="P195"/>
    </row>
    <row r="196" spans="1:16" ht="12.6" customHeight="1" x14ac:dyDescent="0.2">
      <c r="A196" s="210"/>
      <c r="B196" s="160" t="s">
        <v>173</v>
      </c>
      <c r="C196" s="167">
        <v>8.09488624083974</v>
      </c>
      <c r="D196" s="167">
        <v>7.8482576061627878</v>
      </c>
      <c r="E196" s="167">
        <v>7.8320480268165262</v>
      </c>
      <c r="F196" s="167">
        <v>7.845002533850999</v>
      </c>
      <c r="G196" s="167">
        <v>7.8866095919537127</v>
      </c>
      <c r="H196" s="167">
        <v>7.9659518272661272</v>
      </c>
      <c r="I196" s="167">
        <v>8.0718812152476644</v>
      </c>
      <c r="J196" s="167">
        <v>8.1994958837640528</v>
      </c>
      <c r="K196" s="167">
        <v>8.3218816794617272</v>
      </c>
      <c r="L196" s="167">
        <v>8.5433122145671092</v>
      </c>
      <c r="M196" s="167">
        <v>8.7836630443880743</v>
      </c>
      <c r="N196" s="167">
        <v>8.9092905996941489</v>
      </c>
      <c r="P196"/>
    </row>
    <row r="197" spans="1:16" ht="12.6" customHeight="1" x14ac:dyDescent="0.2">
      <c r="A197" s="210"/>
      <c r="B197" s="160" t="s">
        <v>174</v>
      </c>
      <c r="C197" s="167">
        <v>8.7912451264548341</v>
      </c>
      <c r="D197" s="167">
        <v>8.3462920886931968</v>
      </c>
      <c r="E197" s="167">
        <v>8.3792124624158966</v>
      </c>
      <c r="F197" s="167">
        <v>8.4136636103180855</v>
      </c>
      <c r="G197" s="167">
        <v>8.4878983514630626</v>
      </c>
      <c r="H197" s="167">
        <v>8.6166823715909899</v>
      </c>
      <c r="I197" s="167">
        <v>8.8094291221267529</v>
      </c>
      <c r="J197" s="167">
        <v>9.05903443555375</v>
      </c>
      <c r="K197" s="167">
        <v>9.3445914567906385</v>
      </c>
      <c r="L197" s="167">
        <v>9.619479049780665</v>
      </c>
      <c r="M197" s="167">
        <v>9.8538060589360708</v>
      </c>
      <c r="N197" s="167">
        <v>10.113023764542733</v>
      </c>
      <c r="P197"/>
    </row>
    <row r="198" spans="1:16" ht="12.6" customHeight="1" x14ac:dyDescent="0.2">
      <c r="A198" s="210"/>
      <c r="B198" s="221" t="s">
        <v>129</v>
      </c>
      <c r="C198" s="167">
        <v>4.4623380597805848</v>
      </c>
      <c r="D198" s="167">
        <v>4.7298706576263196</v>
      </c>
      <c r="E198" s="167">
        <v>4.7564093732534172</v>
      </c>
      <c r="F198" s="167">
        <v>0</v>
      </c>
      <c r="G198" s="167">
        <v>0</v>
      </c>
      <c r="H198" s="167">
        <v>0</v>
      </c>
      <c r="I198" s="167">
        <v>0</v>
      </c>
      <c r="J198" s="167">
        <v>0</v>
      </c>
      <c r="K198" s="167">
        <v>0</v>
      </c>
      <c r="L198" s="167">
        <v>0</v>
      </c>
      <c r="M198" s="167">
        <v>0</v>
      </c>
      <c r="N198" s="167">
        <v>0</v>
      </c>
      <c r="P198"/>
    </row>
    <row r="199" spans="1:16" ht="12.6" customHeight="1" x14ac:dyDescent="0.2">
      <c r="A199" s="212"/>
      <c r="B199" s="213"/>
      <c r="C199" s="222"/>
      <c r="D199" s="222"/>
      <c r="E199" s="222"/>
      <c r="F199" s="222"/>
      <c r="G199" s="222"/>
      <c r="H199" s="222"/>
      <c r="I199" s="222"/>
      <c r="J199" s="222"/>
      <c r="K199" s="222"/>
      <c r="L199" s="222"/>
      <c r="M199" s="222"/>
      <c r="N199" s="222"/>
      <c r="P199"/>
    </row>
    <row r="200" spans="1:16" ht="12.6" customHeight="1" x14ac:dyDescent="0.2">
      <c r="A200" s="209" t="s">
        <v>175</v>
      </c>
      <c r="B200" s="223" t="s">
        <v>176</v>
      </c>
      <c r="C200" s="169">
        <v>205.10054644536487</v>
      </c>
      <c r="D200" s="169">
        <v>203.26718759273456</v>
      </c>
      <c r="E200" s="169">
        <v>198.93211020157983</v>
      </c>
      <c r="F200" s="169" t="s">
        <v>300</v>
      </c>
      <c r="G200" s="169" t="s">
        <v>300</v>
      </c>
      <c r="H200" s="169" t="s">
        <v>300</v>
      </c>
      <c r="I200" s="169" t="s">
        <v>300</v>
      </c>
      <c r="J200" s="169" t="s">
        <v>300</v>
      </c>
      <c r="K200" s="169" t="s">
        <v>300</v>
      </c>
      <c r="L200" s="169" t="s">
        <v>300</v>
      </c>
      <c r="M200" s="169" t="s">
        <v>300</v>
      </c>
      <c r="N200" s="169" t="s">
        <v>300</v>
      </c>
      <c r="P200"/>
    </row>
    <row r="201" spans="1:16" ht="12.6" customHeight="1" x14ac:dyDescent="0.2">
      <c r="A201" s="210"/>
      <c r="B201" s="152" t="s">
        <v>122</v>
      </c>
      <c r="C201" s="153">
        <v>205.66376039209464</v>
      </c>
      <c r="D201" s="153">
        <v>204.14387899525258</v>
      </c>
      <c r="E201" s="153">
        <v>199.73921765265229</v>
      </c>
      <c r="F201" s="153" t="s">
        <v>300</v>
      </c>
      <c r="G201" s="153" t="s">
        <v>300</v>
      </c>
      <c r="H201" s="153" t="s">
        <v>300</v>
      </c>
      <c r="I201" s="153" t="s">
        <v>300</v>
      </c>
      <c r="J201" s="153" t="s">
        <v>300</v>
      </c>
      <c r="K201" s="153" t="s">
        <v>300</v>
      </c>
      <c r="L201" s="153" t="s">
        <v>300</v>
      </c>
      <c r="M201" s="153" t="s">
        <v>300</v>
      </c>
      <c r="N201" s="153" t="s">
        <v>300</v>
      </c>
      <c r="P201"/>
    </row>
    <row r="202" spans="1:16" ht="12.6" customHeight="1" x14ac:dyDescent="0.2">
      <c r="A202" s="210"/>
      <c r="B202" s="160" t="s">
        <v>162</v>
      </c>
      <c r="C202" s="153">
        <v>190.21195241870677</v>
      </c>
      <c r="D202" s="153">
        <v>188.67937096112479</v>
      </c>
      <c r="E202" s="153">
        <v>185.10382944708289</v>
      </c>
      <c r="F202" s="153" t="s">
        <v>300</v>
      </c>
      <c r="G202" s="153" t="s">
        <v>300</v>
      </c>
      <c r="H202" s="153" t="s">
        <v>300</v>
      </c>
      <c r="I202" s="153" t="s">
        <v>300</v>
      </c>
      <c r="J202" s="153" t="s">
        <v>300</v>
      </c>
      <c r="K202" s="153" t="s">
        <v>300</v>
      </c>
      <c r="L202" s="153" t="s">
        <v>300</v>
      </c>
      <c r="M202" s="153" t="s">
        <v>300</v>
      </c>
      <c r="N202" s="153" t="s">
        <v>300</v>
      </c>
      <c r="P202"/>
    </row>
    <row r="203" spans="1:16" ht="12.6" customHeight="1" x14ac:dyDescent="0.2">
      <c r="A203" s="210"/>
      <c r="B203" s="160" t="s">
        <v>163</v>
      </c>
      <c r="C203" s="153">
        <v>232.65360596682004</v>
      </c>
      <c r="D203" s="153">
        <v>233.59210347049549</v>
      </c>
      <c r="E203" s="153">
        <v>228.64788761135898</v>
      </c>
      <c r="F203" s="153" t="s">
        <v>300</v>
      </c>
      <c r="G203" s="153" t="s">
        <v>300</v>
      </c>
      <c r="H203" s="153" t="s">
        <v>300</v>
      </c>
      <c r="I203" s="153" t="s">
        <v>300</v>
      </c>
      <c r="J203" s="153" t="s">
        <v>300</v>
      </c>
      <c r="K203" s="153" t="s">
        <v>300</v>
      </c>
      <c r="L203" s="153" t="s">
        <v>300</v>
      </c>
      <c r="M203" s="153" t="s">
        <v>300</v>
      </c>
      <c r="N203" s="153" t="s">
        <v>300</v>
      </c>
      <c r="P203"/>
    </row>
    <row r="204" spans="1:16" ht="12.6" customHeight="1" x14ac:dyDescent="0.2">
      <c r="A204" s="210"/>
      <c r="B204" s="160" t="s">
        <v>171</v>
      </c>
      <c r="C204" s="153">
        <v>116.52720556689219</v>
      </c>
      <c r="D204" s="153">
        <v>136.12220542823945</v>
      </c>
      <c r="E204" s="153">
        <v>136.27044835779688</v>
      </c>
      <c r="F204" s="153" t="s">
        <v>300</v>
      </c>
      <c r="G204" s="153" t="s">
        <v>300</v>
      </c>
      <c r="H204" s="153" t="s">
        <v>300</v>
      </c>
      <c r="I204" s="153" t="s">
        <v>300</v>
      </c>
      <c r="J204" s="153" t="s">
        <v>300</v>
      </c>
      <c r="K204" s="153" t="s">
        <v>300</v>
      </c>
      <c r="L204" s="153" t="s">
        <v>300</v>
      </c>
      <c r="M204" s="153" t="s">
        <v>300</v>
      </c>
      <c r="N204" s="153" t="s">
        <v>300</v>
      </c>
      <c r="P204"/>
    </row>
    <row r="205" spans="1:16" ht="12.6" customHeight="1" x14ac:dyDescent="0.2">
      <c r="A205" s="210"/>
      <c r="B205" s="140" t="s">
        <v>172</v>
      </c>
      <c r="C205" s="153">
        <v>382.86718494867227</v>
      </c>
      <c r="D205" s="153">
        <v>309.87982923619955</v>
      </c>
      <c r="E205" s="153">
        <v>323.11656468386991</v>
      </c>
      <c r="F205" s="153" t="s">
        <v>300</v>
      </c>
      <c r="G205" s="153" t="s">
        <v>300</v>
      </c>
      <c r="H205" s="153" t="s">
        <v>300</v>
      </c>
      <c r="I205" s="153" t="s">
        <v>300</v>
      </c>
      <c r="J205" s="153" t="s">
        <v>300</v>
      </c>
      <c r="K205" s="153" t="s">
        <v>300</v>
      </c>
      <c r="L205" s="153" t="s">
        <v>300</v>
      </c>
      <c r="M205" s="153" t="s">
        <v>300</v>
      </c>
      <c r="N205" s="153" t="s">
        <v>300</v>
      </c>
      <c r="P205"/>
    </row>
    <row r="206" spans="1:16" ht="12.6" customHeight="1" x14ac:dyDescent="0.2">
      <c r="A206" s="210"/>
      <c r="B206" s="160" t="s">
        <v>173</v>
      </c>
      <c r="C206" s="153">
        <v>207.54132192317635</v>
      </c>
      <c r="D206" s="153">
        <v>205.46112777299365</v>
      </c>
      <c r="E206" s="153">
        <v>200.10852364850618</v>
      </c>
      <c r="F206" s="153" t="s">
        <v>300</v>
      </c>
      <c r="G206" s="153" t="s">
        <v>300</v>
      </c>
      <c r="H206" s="153" t="s">
        <v>300</v>
      </c>
      <c r="I206" s="153" t="s">
        <v>300</v>
      </c>
      <c r="J206" s="153" t="s">
        <v>300</v>
      </c>
      <c r="K206" s="153" t="s">
        <v>300</v>
      </c>
      <c r="L206" s="153" t="s">
        <v>300</v>
      </c>
      <c r="M206" s="153" t="s">
        <v>300</v>
      </c>
      <c r="N206" s="153" t="s">
        <v>300</v>
      </c>
      <c r="P206"/>
    </row>
    <row r="207" spans="1:16" ht="12.6" customHeight="1" x14ac:dyDescent="0.2">
      <c r="A207" s="210"/>
      <c r="B207" s="160" t="s">
        <v>174</v>
      </c>
      <c r="C207" s="153">
        <v>202.09270087266952</v>
      </c>
      <c r="D207" s="153">
        <v>196.61412390082214</v>
      </c>
      <c r="E207" s="153">
        <v>191.19555987849128</v>
      </c>
      <c r="F207" s="153" t="s">
        <v>300</v>
      </c>
      <c r="G207" s="153" t="s">
        <v>300</v>
      </c>
      <c r="H207" s="153" t="s">
        <v>300</v>
      </c>
      <c r="I207" s="153" t="s">
        <v>300</v>
      </c>
      <c r="J207" s="153" t="s">
        <v>300</v>
      </c>
      <c r="K207" s="153" t="s">
        <v>300</v>
      </c>
      <c r="L207" s="153" t="s">
        <v>300</v>
      </c>
      <c r="M207" s="153" t="s">
        <v>300</v>
      </c>
      <c r="N207" s="153" t="s">
        <v>300</v>
      </c>
      <c r="P207"/>
    </row>
    <row r="208" spans="1:16" ht="12.6" customHeight="1" x14ac:dyDescent="0.2">
      <c r="A208" s="210"/>
      <c r="B208" s="221" t="s">
        <v>129</v>
      </c>
      <c r="C208" s="153">
        <v>105.62736940081462</v>
      </c>
      <c r="D208" s="153">
        <v>91.288622042356494</v>
      </c>
      <c r="E208" s="153">
        <v>88.305247013596642</v>
      </c>
      <c r="F208" s="153" t="s">
        <v>300</v>
      </c>
      <c r="G208" s="153" t="s">
        <v>300</v>
      </c>
      <c r="H208" s="153" t="s">
        <v>300</v>
      </c>
      <c r="I208" s="153" t="s">
        <v>300</v>
      </c>
      <c r="J208" s="153" t="s">
        <v>300</v>
      </c>
      <c r="K208" s="153" t="s">
        <v>300</v>
      </c>
      <c r="L208" s="153" t="s">
        <v>300</v>
      </c>
      <c r="M208" s="153" t="s">
        <v>300</v>
      </c>
      <c r="N208" s="153" t="s">
        <v>300</v>
      </c>
      <c r="P208"/>
    </row>
    <row r="209" spans="1:16" ht="12.6" customHeight="1" x14ac:dyDescent="0.2">
      <c r="A209" s="212"/>
      <c r="B209" s="213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P209"/>
    </row>
    <row r="210" spans="1:16" ht="12.6" customHeight="1" x14ac:dyDescent="0.2">
      <c r="A210" s="209" t="s">
        <v>177</v>
      </c>
      <c r="B210" s="160" t="s">
        <v>176</v>
      </c>
      <c r="C210" s="153">
        <v>1985.9249714763334</v>
      </c>
      <c r="D210" s="153">
        <v>1876.0376523770151</v>
      </c>
      <c r="E210" s="153">
        <v>1831.0768647872731</v>
      </c>
      <c r="F210" s="153" t="s">
        <v>300</v>
      </c>
      <c r="G210" s="153" t="s">
        <v>300</v>
      </c>
      <c r="H210" s="153" t="s">
        <v>300</v>
      </c>
      <c r="I210" s="153" t="s">
        <v>300</v>
      </c>
      <c r="J210" s="153" t="s">
        <v>300</v>
      </c>
      <c r="K210" s="153" t="s">
        <v>300</v>
      </c>
      <c r="L210" s="153" t="s">
        <v>300</v>
      </c>
      <c r="M210" s="153" t="s">
        <v>300</v>
      </c>
      <c r="N210" s="153" t="s">
        <v>300</v>
      </c>
      <c r="P210"/>
    </row>
    <row r="211" spans="1:16" ht="12.6" customHeight="1" x14ac:dyDescent="0.2">
      <c r="A211" s="210"/>
      <c r="B211" s="160" t="s">
        <v>122</v>
      </c>
      <c r="C211" s="153">
        <v>2004.6567664478746</v>
      </c>
      <c r="D211" s="153">
        <v>1898.2670239940492</v>
      </c>
      <c r="E211" s="153">
        <v>1851.1360039738138</v>
      </c>
      <c r="F211" s="153" t="s">
        <v>300</v>
      </c>
      <c r="G211" s="153" t="s">
        <v>300</v>
      </c>
      <c r="H211" s="153" t="s">
        <v>300</v>
      </c>
      <c r="I211" s="153" t="s">
        <v>300</v>
      </c>
      <c r="J211" s="153" t="s">
        <v>300</v>
      </c>
      <c r="K211" s="153" t="s">
        <v>300</v>
      </c>
      <c r="L211" s="153" t="s">
        <v>300</v>
      </c>
      <c r="M211" s="153" t="s">
        <v>300</v>
      </c>
      <c r="N211" s="153" t="s">
        <v>300</v>
      </c>
      <c r="P211"/>
    </row>
    <row r="212" spans="1:16" ht="12.6" customHeight="1" x14ac:dyDescent="0.2">
      <c r="A212" s="210"/>
      <c r="B212" s="160" t="s">
        <v>162</v>
      </c>
      <c r="C212" s="153">
        <v>1368.7458116680568</v>
      </c>
      <c r="D212" s="153">
        <v>1311.6982988351947</v>
      </c>
      <c r="E212" s="153">
        <v>1300.8011502942193</v>
      </c>
      <c r="F212" s="153" t="s">
        <v>300</v>
      </c>
      <c r="G212" s="153" t="s">
        <v>300</v>
      </c>
      <c r="H212" s="153" t="s">
        <v>300</v>
      </c>
      <c r="I212" s="153" t="s">
        <v>300</v>
      </c>
      <c r="J212" s="153" t="s">
        <v>300</v>
      </c>
      <c r="K212" s="153" t="s">
        <v>300</v>
      </c>
      <c r="L212" s="153" t="s">
        <v>300</v>
      </c>
      <c r="M212" s="153" t="s">
        <v>300</v>
      </c>
      <c r="N212" s="153" t="s">
        <v>300</v>
      </c>
      <c r="P212"/>
    </row>
    <row r="213" spans="1:16" ht="12.6" customHeight="1" x14ac:dyDescent="0.2">
      <c r="A213" s="210"/>
      <c r="B213" s="160" t="s">
        <v>163</v>
      </c>
      <c r="C213" s="153">
        <v>2106.1155191841453</v>
      </c>
      <c r="D213" s="153">
        <v>2034.6144984743478</v>
      </c>
      <c r="E213" s="153">
        <v>1977.1816676999747</v>
      </c>
      <c r="F213" s="153" t="s">
        <v>300</v>
      </c>
      <c r="G213" s="153" t="s">
        <v>300</v>
      </c>
      <c r="H213" s="153" t="s">
        <v>300</v>
      </c>
      <c r="I213" s="153" t="s">
        <v>300</v>
      </c>
      <c r="J213" s="153" t="s">
        <v>300</v>
      </c>
      <c r="K213" s="153" t="s">
        <v>300</v>
      </c>
      <c r="L213" s="153" t="s">
        <v>300</v>
      </c>
      <c r="M213" s="153" t="s">
        <v>300</v>
      </c>
      <c r="N213" s="153" t="s">
        <v>300</v>
      </c>
      <c r="P213"/>
    </row>
    <row r="214" spans="1:16" ht="12.6" customHeight="1" x14ac:dyDescent="0.2">
      <c r="A214" s="210"/>
      <c r="B214" s="160" t="s">
        <v>171</v>
      </c>
      <c r="C214" s="153">
        <v>634.07980466383731</v>
      </c>
      <c r="D214" s="153">
        <v>739.78493084232286</v>
      </c>
      <c r="E214" s="153">
        <v>752.75250540023751</v>
      </c>
      <c r="F214" s="153" t="s">
        <v>300</v>
      </c>
      <c r="G214" s="153" t="s">
        <v>300</v>
      </c>
      <c r="H214" s="153" t="s">
        <v>300</v>
      </c>
      <c r="I214" s="153" t="s">
        <v>300</v>
      </c>
      <c r="J214" s="153" t="s">
        <v>300</v>
      </c>
      <c r="K214" s="153" t="s">
        <v>300</v>
      </c>
      <c r="L214" s="153" t="s">
        <v>300</v>
      </c>
      <c r="M214" s="153" t="s">
        <v>300</v>
      </c>
      <c r="N214" s="153" t="s">
        <v>300</v>
      </c>
      <c r="P214"/>
    </row>
    <row r="215" spans="1:16" ht="12.6" customHeight="1" x14ac:dyDescent="0.2">
      <c r="A215" s="210"/>
      <c r="B215" s="140" t="s">
        <v>172</v>
      </c>
      <c r="C215" s="153">
        <v>1585.7910557791677</v>
      </c>
      <c r="D215" s="153">
        <v>1229.0349947160876</v>
      </c>
      <c r="E215" s="153">
        <v>1254.6530890456952</v>
      </c>
      <c r="F215" s="153" t="s">
        <v>300</v>
      </c>
      <c r="G215" s="153" t="s">
        <v>300</v>
      </c>
      <c r="H215" s="153" t="s">
        <v>300</v>
      </c>
      <c r="I215" s="153" t="s">
        <v>300</v>
      </c>
      <c r="J215" s="153" t="s">
        <v>300</v>
      </c>
      <c r="K215" s="153" t="s">
        <v>300</v>
      </c>
      <c r="L215" s="153" t="s">
        <v>300</v>
      </c>
      <c r="M215" s="153" t="s">
        <v>300</v>
      </c>
      <c r="N215" s="153" t="s">
        <v>300</v>
      </c>
      <c r="P215"/>
    </row>
    <row r="216" spans="1:16" ht="12.6" customHeight="1" x14ac:dyDescent="0.2">
      <c r="A216" s="210"/>
      <c r="B216" s="160" t="s">
        <v>173</v>
      </c>
      <c r="C216" s="153">
        <v>1680.0233912416113</v>
      </c>
      <c r="D216" s="153">
        <v>1612.5118588151818</v>
      </c>
      <c r="E216" s="153">
        <v>1567.259567790451</v>
      </c>
      <c r="F216" s="153" t="s">
        <v>300</v>
      </c>
      <c r="G216" s="153" t="s">
        <v>300</v>
      </c>
      <c r="H216" s="153" t="s">
        <v>300</v>
      </c>
      <c r="I216" s="153" t="s">
        <v>300</v>
      </c>
      <c r="J216" s="153" t="s">
        <v>300</v>
      </c>
      <c r="K216" s="153" t="s">
        <v>300</v>
      </c>
      <c r="L216" s="153" t="s">
        <v>300</v>
      </c>
      <c r="M216" s="153" t="s">
        <v>300</v>
      </c>
      <c r="N216" s="153" t="s">
        <v>300</v>
      </c>
      <c r="P216"/>
    </row>
    <row r="217" spans="1:16" ht="12.6" customHeight="1" x14ac:dyDescent="0.2">
      <c r="A217" s="210"/>
      <c r="B217" s="160" t="s">
        <v>174</v>
      </c>
      <c r="C217" s="153">
        <v>1776.6464716389505</v>
      </c>
      <c r="D217" s="153">
        <v>1640.9989068387756</v>
      </c>
      <c r="E217" s="153">
        <v>1602.0682180924387</v>
      </c>
      <c r="F217" s="153" t="s">
        <v>300</v>
      </c>
      <c r="G217" s="153" t="s">
        <v>300</v>
      </c>
      <c r="H217" s="153" t="s">
        <v>300</v>
      </c>
      <c r="I217" s="153" t="s">
        <v>300</v>
      </c>
      <c r="J217" s="153" t="s">
        <v>300</v>
      </c>
      <c r="K217" s="153" t="s">
        <v>300</v>
      </c>
      <c r="L217" s="153" t="s">
        <v>300</v>
      </c>
      <c r="M217" s="153" t="s">
        <v>300</v>
      </c>
      <c r="N217" s="153" t="s">
        <v>300</v>
      </c>
      <c r="P217"/>
    </row>
    <row r="218" spans="1:16" ht="12.6" customHeight="1" x14ac:dyDescent="0.2">
      <c r="A218" s="212"/>
      <c r="B218" s="158" t="s">
        <v>129</v>
      </c>
      <c r="C218" s="159">
        <v>471.34503063175816</v>
      </c>
      <c r="D218" s="159">
        <v>431.78337477328125</v>
      </c>
      <c r="E218" s="159">
        <v>420.01590460292942</v>
      </c>
      <c r="F218" s="159" t="s">
        <v>300</v>
      </c>
      <c r="G218" s="159" t="s">
        <v>300</v>
      </c>
      <c r="H218" s="159" t="s">
        <v>300</v>
      </c>
      <c r="I218" s="159" t="s">
        <v>300</v>
      </c>
      <c r="J218" s="159" t="s">
        <v>300</v>
      </c>
      <c r="K218" s="159" t="s">
        <v>300</v>
      </c>
      <c r="L218" s="159" t="s">
        <v>300</v>
      </c>
      <c r="M218" s="159" t="s">
        <v>300</v>
      </c>
      <c r="N218" s="159" t="s">
        <v>300</v>
      </c>
      <c r="P218"/>
    </row>
    <row r="219" spans="1:16" s="230" customFormat="1" ht="12.6" customHeight="1" x14ac:dyDescent="0.2">
      <c r="A219" s="176"/>
      <c r="B219" s="176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/>
      <c r="P219"/>
    </row>
    <row r="220" spans="1:16" s="230" customFormat="1" ht="12.6" customHeight="1" x14ac:dyDescent="0.2">
      <c r="A220" s="231" t="s">
        <v>136</v>
      </c>
      <c r="B220" s="232"/>
      <c r="O220"/>
      <c r="P220"/>
    </row>
    <row r="221" spans="1:16" s="230" customFormat="1" ht="12.6" customHeight="1" x14ac:dyDescent="0.2">
      <c r="A221" s="233" t="s">
        <v>161</v>
      </c>
      <c r="B221" s="232"/>
      <c r="O221"/>
    </row>
    <row r="222" spans="1:16" s="230" customFormat="1" x14ac:dyDescent="0.2">
      <c r="O222"/>
    </row>
    <row r="223" spans="1:16" s="230" customFormat="1" x14ac:dyDescent="0.2">
      <c r="O223"/>
    </row>
    <row r="224" spans="1:16" s="230" customFormat="1" x14ac:dyDescent="0.2">
      <c r="O224"/>
    </row>
    <row r="225" spans="15:15" s="230" customFormat="1" x14ac:dyDescent="0.2">
      <c r="O225"/>
    </row>
    <row r="226" spans="15:15" s="230" customFormat="1" x14ac:dyDescent="0.2">
      <c r="O226"/>
    </row>
    <row r="227" spans="15:15" s="230" customFormat="1" x14ac:dyDescent="0.2">
      <c r="O227"/>
    </row>
    <row r="228" spans="15:15" s="230" customFormat="1" x14ac:dyDescent="0.2">
      <c r="O228"/>
    </row>
    <row r="229" spans="15:15" s="230" customFormat="1" x14ac:dyDescent="0.2">
      <c r="O229"/>
    </row>
    <row r="230" spans="15:15" s="230" customFormat="1" x14ac:dyDescent="0.2">
      <c r="O230"/>
    </row>
    <row r="231" spans="15:15" s="230" customFormat="1" x14ac:dyDescent="0.2">
      <c r="O231"/>
    </row>
    <row r="232" spans="15:15" s="230" customFormat="1" x14ac:dyDescent="0.2">
      <c r="O232"/>
    </row>
    <row r="233" spans="15:15" s="230" customFormat="1" x14ac:dyDescent="0.2">
      <c r="O233"/>
    </row>
    <row r="234" spans="15:15" s="230" customFormat="1" x14ac:dyDescent="0.2">
      <c r="O234"/>
    </row>
    <row r="235" spans="15:15" s="230" customFormat="1" x14ac:dyDescent="0.2">
      <c r="O235"/>
    </row>
    <row r="236" spans="15:15" s="230" customFormat="1" x14ac:dyDescent="0.2">
      <c r="O236"/>
    </row>
    <row r="237" spans="15:15" s="230" customFormat="1" x14ac:dyDescent="0.2">
      <c r="O237"/>
    </row>
    <row r="238" spans="15:15" s="230" customFormat="1" x14ac:dyDescent="0.2">
      <c r="O238"/>
    </row>
    <row r="239" spans="15:15" s="230" customFormat="1" x14ac:dyDescent="0.2">
      <c r="O239"/>
    </row>
    <row r="240" spans="15:15" s="230" customFormat="1" x14ac:dyDescent="0.2">
      <c r="O240"/>
    </row>
    <row r="241" spans="1:15" s="230" customFormat="1" x14ac:dyDescent="0.2">
      <c r="O241"/>
    </row>
    <row r="242" spans="1:15" x14ac:dyDescent="0.2">
      <c r="A242" s="230"/>
      <c r="B242" s="230"/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</row>
    <row r="309" spans="2:7" x14ac:dyDescent="0.2">
      <c r="B309" s="234"/>
      <c r="C309" s="234"/>
      <c r="D309" s="234"/>
      <c r="E309" s="234"/>
      <c r="F309" s="234"/>
      <c r="G309" s="234"/>
    </row>
  </sheetData>
  <mergeCells count="1">
    <mergeCell ref="A1:G1"/>
  </mergeCells>
  <pageMargins left="0.7" right="0.7" top="0.75" bottom="0.75" header="0.3" footer="0.3"/>
  <pageSetup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21AD-9FD8-4AA8-8E72-9624B55DBD88}">
  <sheetPr codeName="Sheet8">
    <pageSetUpPr fitToPage="1"/>
  </sheetPr>
  <dimension ref="A1:W62"/>
  <sheetViews>
    <sheetView showGridLines="0" workbookViewId="0">
      <selection activeCell="B10" sqref="B10"/>
    </sheetView>
  </sheetViews>
  <sheetFormatPr defaultColWidth="9" defaultRowHeight="12.75" x14ac:dyDescent="0.2"/>
  <cols>
    <col min="1" max="1" width="32" style="2" customWidth="1"/>
    <col min="2" max="6" width="10.7109375" style="2" customWidth="1"/>
    <col min="7" max="7" width="10.28515625" style="2" bestFit="1" customWidth="1"/>
    <col min="24" max="16384" width="9" style="253"/>
  </cols>
  <sheetData>
    <row r="1" spans="1:7" x14ac:dyDescent="0.2">
      <c r="A1" s="285" t="s">
        <v>179</v>
      </c>
      <c r="B1" s="285"/>
      <c r="C1" s="285"/>
      <c r="D1" s="285"/>
      <c r="E1" s="285"/>
      <c r="F1" s="285"/>
      <c r="G1" s="285"/>
    </row>
    <row r="2" spans="1:7" x14ac:dyDescent="0.2">
      <c r="A2" s="235"/>
    </row>
    <row r="3" spans="1:7" ht="12.95" customHeight="1" x14ac:dyDescent="0.2">
      <c r="A3" s="4"/>
      <c r="B3" s="279" t="s">
        <v>219</v>
      </c>
      <c r="C3" s="280"/>
      <c r="D3" s="281"/>
      <c r="E3" s="5" t="s">
        <v>1</v>
      </c>
      <c r="F3" s="5"/>
      <c r="G3" s="6"/>
    </row>
    <row r="4" spans="1:7" x14ac:dyDescent="0.2">
      <c r="A4" s="7"/>
      <c r="B4" s="8" t="s">
        <v>296</v>
      </c>
      <c r="C4" s="9" t="s">
        <v>297</v>
      </c>
      <c r="D4" s="10" t="s">
        <v>2</v>
      </c>
      <c r="E4" s="8" t="s">
        <v>296</v>
      </c>
      <c r="F4" s="9" t="s">
        <v>297</v>
      </c>
      <c r="G4" s="10" t="s">
        <v>2</v>
      </c>
    </row>
    <row r="5" spans="1:7" x14ac:dyDescent="0.2">
      <c r="A5" s="11"/>
      <c r="B5" s="236"/>
      <c r="C5" s="236"/>
      <c r="D5" s="236"/>
      <c r="E5" s="236"/>
      <c r="F5" s="236"/>
      <c r="G5" s="236"/>
    </row>
    <row r="6" spans="1:7" x14ac:dyDescent="0.2">
      <c r="A6" s="237" t="s">
        <v>6</v>
      </c>
      <c r="B6" s="238">
        <v>0</v>
      </c>
      <c r="C6" s="238">
        <v>171546.92952500872</v>
      </c>
      <c r="D6" s="243">
        <v>-100</v>
      </c>
      <c r="E6" s="238">
        <v>381853.95904787374</v>
      </c>
      <c r="F6" s="238">
        <v>2035150.7174501645</v>
      </c>
      <c r="G6" s="243">
        <v>-81.237067320188601</v>
      </c>
    </row>
    <row r="7" spans="1:7" x14ac:dyDescent="0.2">
      <c r="A7" s="11" t="s">
        <v>3</v>
      </c>
      <c r="B7" s="238">
        <v>0</v>
      </c>
      <c r="C7" s="238">
        <v>20901.091620684048</v>
      </c>
      <c r="D7" s="243">
        <v>-100</v>
      </c>
      <c r="E7" s="238">
        <v>52704.879919690466</v>
      </c>
      <c r="F7" s="238">
        <v>273049.39384328475</v>
      </c>
      <c r="G7" s="243">
        <v>-80.697675545861102</v>
      </c>
    </row>
    <row r="8" spans="1:7" x14ac:dyDescent="0.2">
      <c r="A8" s="11" t="s">
        <v>180</v>
      </c>
      <c r="B8" s="238">
        <v>0</v>
      </c>
      <c r="C8" s="238">
        <v>11312.756592547705</v>
      </c>
      <c r="D8" s="243">
        <v>-100</v>
      </c>
      <c r="E8" s="238">
        <v>29791.648195653452</v>
      </c>
      <c r="F8" s="238">
        <v>143507.74840625987</v>
      </c>
      <c r="G8" s="243">
        <v>-79.240390483086998</v>
      </c>
    </row>
    <row r="9" spans="1:7" x14ac:dyDescent="0.2">
      <c r="A9" s="11" t="s">
        <v>181</v>
      </c>
      <c r="B9" s="238">
        <v>0</v>
      </c>
      <c r="C9" s="238">
        <v>9588.3350281363473</v>
      </c>
      <c r="D9" s="243">
        <v>-100</v>
      </c>
      <c r="E9" s="238">
        <v>22913.23172403685</v>
      </c>
      <c r="F9" s="238">
        <v>129541.64543702398</v>
      </c>
      <c r="G9" s="243">
        <v>-82.312072965619393</v>
      </c>
    </row>
    <row r="10" spans="1:7" x14ac:dyDescent="0.2">
      <c r="A10" s="11" t="s">
        <v>182</v>
      </c>
      <c r="B10" s="238">
        <v>0</v>
      </c>
      <c r="C10" s="238">
        <v>6</v>
      </c>
      <c r="D10" s="243">
        <v>-100</v>
      </c>
      <c r="E10" s="238">
        <v>20</v>
      </c>
      <c r="F10" s="238">
        <v>68</v>
      </c>
      <c r="G10" s="243">
        <v>-70.588235294117695</v>
      </c>
    </row>
    <row r="11" spans="1:7" x14ac:dyDescent="0.2">
      <c r="A11" s="11"/>
      <c r="B11" s="237" t="s">
        <v>298</v>
      </c>
      <c r="C11" s="237" t="s">
        <v>298</v>
      </c>
      <c r="D11" s="243" t="s">
        <v>298</v>
      </c>
      <c r="E11" s="237" t="s">
        <v>298</v>
      </c>
      <c r="F11" s="237" t="s">
        <v>298</v>
      </c>
      <c r="G11" s="243" t="s">
        <v>298</v>
      </c>
    </row>
    <row r="12" spans="1:7" x14ac:dyDescent="0.2">
      <c r="A12" s="245" t="s">
        <v>183</v>
      </c>
      <c r="B12" s="237" t="s">
        <v>298</v>
      </c>
      <c r="C12" s="237" t="s">
        <v>298</v>
      </c>
      <c r="D12" s="243" t="s">
        <v>298</v>
      </c>
      <c r="E12" s="237" t="s">
        <v>298</v>
      </c>
      <c r="F12" s="237" t="s">
        <v>298</v>
      </c>
      <c r="G12" s="243" t="s">
        <v>298</v>
      </c>
    </row>
    <row r="13" spans="1:7" x14ac:dyDescent="0.2">
      <c r="A13" s="11" t="s">
        <v>184</v>
      </c>
      <c r="B13" s="238">
        <v>0</v>
      </c>
      <c r="C13" s="238">
        <v>20901.091620684048</v>
      </c>
      <c r="D13" s="243">
        <v>-100</v>
      </c>
      <c r="E13" s="238">
        <v>52704.879919690466</v>
      </c>
      <c r="F13" s="238">
        <v>271929.72914026619</v>
      </c>
      <c r="G13" s="243">
        <v>-80.618198647745402</v>
      </c>
    </row>
    <row r="14" spans="1:7" x14ac:dyDescent="0.2">
      <c r="A14" s="11" t="s">
        <v>185</v>
      </c>
      <c r="B14" s="238">
        <v>0</v>
      </c>
      <c r="C14" s="238">
        <v>18890.852682630979</v>
      </c>
      <c r="D14" s="243">
        <v>-100</v>
      </c>
      <c r="E14" s="238">
        <v>45635.593441501202</v>
      </c>
      <c r="F14" s="238">
        <v>214675.72895823675</v>
      </c>
      <c r="G14" s="243">
        <v>-78.742080596181793</v>
      </c>
    </row>
    <row r="15" spans="1:7" x14ac:dyDescent="0.2">
      <c r="A15" s="11" t="s">
        <v>186</v>
      </c>
      <c r="B15" s="238">
        <v>0</v>
      </c>
      <c r="C15" s="238">
        <v>20901.091620684048</v>
      </c>
      <c r="D15" s="243">
        <v>-100</v>
      </c>
      <c r="E15" s="238">
        <v>49975.160311723259</v>
      </c>
      <c r="F15" s="238">
        <v>255313.92334255873</v>
      </c>
      <c r="G15" s="243">
        <v>-80.425994925207902</v>
      </c>
    </row>
    <row r="16" spans="1:7" x14ac:dyDescent="0.2">
      <c r="A16" s="11" t="s">
        <v>187</v>
      </c>
      <c r="B16" s="238">
        <v>0</v>
      </c>
      <c r="C16" s="238">
        <v>20901.091620684048</v>
      </c>
      <c r="D16" s="243">
        <v>-100</v>
      </c>
      <c r="E16" s="238">
        <v>49957.885544264231</v>
      </c>
      <c r="F16" s="238">
        <v>255221.09940392504</v>
      </c>
      <c r="G16" s="243">
        <v>-80.425644407557996</v>
      </c>
    </row>
    <row r="17" spans="1:7" x14ac:dyDescent="0.2">
      <c r="A17" s="11" t="s">
        <v>188</v>
      </c>
      <c r="B17" s="238">
        <v>0</v>
      </c>
      <c r="C17" s="238">
        <v>450.23253347176484</v>
      </c>
      <c r="D17" s="243">
        <v>-100</v>
      </c>
      <c r="E17" s="238">
        <v>791.95509279975136</v>
      </c>
      <c r="F17" s="238">
        <v>3646.9311168268273</v>
      </c>
      <c r="G17" s="243">
        <v>-78.284341891030095</v>
      </c>
    </row>
    <row r="18" spans="1:7" x14ac:dyDescent="0.2">
      <c r="A18" s="11" t="s">
        <v>189</v>
      </c>
      <c r="B18" s="238">
        <v>0</v>
      </c>
      <c r="C18" s="238">
        <v>691.8046087277429</v>
      </c>
      <c r="D18" s="243">
        <v>-100</v>
      </c>
      <c r="E18" s="238">
        <v>1218.05028727175</v>
      </c>
      <c r="F18" s="238">
        <v>5696.6408786025213</v>
      </c>
      <c r="G18" s="243">
        <v>-78.618095940592994</v>
      </c>
    </row>
    <row r="19" spans="1:7" x14ac:dyDescent="0.2">
      <c r="A19" s="11" t="s">
        <v>190</v>
      </c>
      <c r="B19" s="238">
        <v>0</v>
      </c>
      <c r="C19" s="238">
        <v>20534.168543760978</v>
      </c>
      <c r="D19" s="243">
        <v>-100</v>
      </c>
      <c r="E19" s="238">
        <v>49786.601119190054</v>
      </c>
      <c r="F19" s="238">
        <v>257213.0838273738</v>
      </c>
      <c r="G19" s="243">
        <v>-80.643830252195201</v>
      </c>
    </row>
    <row r="20" spans="1:7" x14ac:dyDescent="0.2">
      <c r="A20" s="11" t="s">
        <v>191</v>
      </c>
      <c r="B20" s="239" t="s">
        <v>298</v>
      </c>
      <c r="C20" s="239">
        <v>3.9409062683300622</v>
      </c>
      <c r="D20" s="243" t="s">
        <v>298</v>
      </c>
      <c r="E20" s="239" t="s">
        <v>298</v>
      </c>
      <c r="F20" s="239">
        <v>3.6930432286861614</v>
      </c>
      <c r="G20" s="243" t="s">
        <v>298</v>
      </c>
    </row>
    <row r="21" spans="1:7" x14ac:dyDescent="0.2">
      <c r="A21" s="11"/>
      <c r="B21" s="237" t="s">
        <v>298</v>
      </c>
      <c r="C21" s="237" t="s">
        <v>298</v>
      </c>
      <c r="D21" s="243" t="s">
        <v>298</v>
      </c>
      <c r="E21" s="237" t="s">
        <v>298</v>
      </c>
      <c r="F21" s="237" t="s">
        <v>298</v>
      </c>
      <c r="G21" s="243" t="s">
        <v>298</v>
      </c>
    </row>
    <row r="22" spans="1:7" x14ac:dyDescent="0.2">
      <c r="A22" s="11" t="s">
        <v>192</v>
      </c>
      <c r="B22" s="237" t="s">
        <v>298</v>
      </c>
      <c r="C22" s="237" t="s">
        <v>298</v>
      </c>
      <c r="D22" s="243" t="s">
        <v>298</v>
      </c>
      <c r="E22" s="237" t="s">
        <v>298</v>
      </c>
      <c r="F22" s="237" t="s">
        <v>298</v>
      </c>
      <c r="G22" s="243" t="s">
        <v>298</v>
      </c>
    </row>
    <row r="23" spans="1:7" x14ac:dyDescent="0.2">
      <c r="A23" s="11" t="s">
        <v>193</v>
      </c>
      <c r="B23" s="239" t="s">
        <v>298</v>
      </c>
      <c r="C23" s="239">
        <v>1.337929652374493</v>
      </c>
      <c r="D23" s="243" t="s">
        <v>298</v>
      </c>
      <c r="E23" s="239" t="s">
        <v>298</v>
      </c>
      <c r="F23" s="239">
        <v>1.1556077574649235</v>
      </c>
      <c r="G23" s="243" t="s">
        <v>298</v>
      </c>
    </row>
    <row r="24" spans="1:7" x14ac:dyDescent="0.2">
      <c r="A24" s="11" t="s">
        <v>194</v>
      </c>
      <c r="B24" s="239" t="s">
        <v>298</v>
      </c>
      <c r="C24" s="239">
        <v>5.3855046435158682</v>
      </c>
      <c r="D24" s="243" t="s">
        <v>298</v>
      </c>
      <c r="E24" s="239" t="s">
        <v>298</v>
      </c>
      <c r="F24" s="239">
        <v>5.3803733980095583</v>
      </c>
      <c r="G24" s="243" t="s">
        <v>298</v>
      </c>
    </row>
    <row r="25" spans="1:7" x14ac:dyDescent="0.2">
      <c r="A25" s="11" t="s">
        <v>195</v>
      </c>
      <c r="B25" s="239" t="s">
        <v>298</v>
      </c>
      <c r="C25" s="239">
        <v>1.4841241536878196</v>
      </c>
      <c r="D25" s="243" t="s">
        <v>298</v>
      </c>
      <c r="E25" s="239" t="s">
        <v>298</v>
      </c>
      <c r="F25" s="239">
        <v>0.91743481831870177</v>
      </c>
      <c r="G25" s="243" t="s">
        <v>298</v>
      </c>
    </row>
    <row r="26" spans="1:7" x14ac:dyDescent="0.2">
      <c r="A26" s="11" t="s">
        <v>196</v>
      </c>
      <c r="B26" s="239" t="s">
        <v>298</v>
      </c>
      <c r="C26" s="239">
        <v>8.2075583724652539</v>
      </c>
      <c r="D26" s="243" t="s">
        <v>298</v>
      </c>
      <c r="E26" s="239" t="s">
        <v>298</v>
      </c>
      <c r="F26" s="239">
        <v>7.4534159875052808</v>
      </c>
      <c r="G26" s="243" t="s">
        <v>298</v>
      </c>
    </row>
    <row r="27" spans="1:7" x14ac:dyDescent="0.2">
      <c r="A27" s="11"/>
      <c r="B27" s="240" t="s">
        <v>298</v>
      </c>
      <c r="C27" s="240" t="s">
        <v>298</v>
      </c>
      <c r="D27" s="243" t="s">
        <v>298</v>
      </c>
      <c r="E27" s="240" t="s">
        <v>298</v>
      </c>
      <c r="F27" s="240" t="s">
        <v>298</v>
      </c>
      <c r="G27" s="243" t="s">
        <v>298</v>
      </c>
    </row>
    <row r="28" spans="1:7" x14ac:dyDescent="0.2">
      <c r="A28" s="11" t="s">
        <v>95</v>
      </c>
      <c r="B28" s="240" t="s">
        <v>298</v>
      </c>
      <c r="C28" s="240" t="s">
        <v>298</v>
      </c>
      <c r="D28" s="243" t="s">
        <v>298</v>
      </c>
      <c r="E28" s="240" t="s">
        <v>298</v>
      </c>
      <c r="F28" s="240" t="s">
        <v>298</v>
      </c>
      <c r="G28" s="243" t="s">
        <v>298</v>
      </c>
    </row>
    <row r="29" spans="1:7" x14ac:dyDescent="0.2">
      <c r="A29" s="11" t="s">
        <v>197</v>
      </c>
      <c r="B29" s="238">
        <v>0</v>
      </c>
      <c r="C29" s="238">
        <v>9486.5004116807195</v>
      </c>
      <c r="D29" s="243">
        <v>-100</v>
      </c>
      <c r="E29" s="238">
        <v>23153.659938021297</v>
      </c>
      <c r="F29" s="238">
        <v>133051.57619038914</v>
      </c>
      <c r="G29" s="243">
        <v>-82.597981473823495</v>
      </c>
    </row>
    <row r="30" spans="1:7" x14ac:dyDescent="0.2">
      <c r="A30" s="11" t="s">
        <v>42</v>
      </c>
      <c r="B30" s="238">
        <v>0</v>
      </c>
      <c r="C30" s="238">
        <v>8236.2043880587717</v>
      </c>
      <c r="D30" s="243">
        <v>-100</v>
      </c>
      <c r="E30" s="238">
        <v>20249.415302748275</v>
      </c>
      <c r="F30" s="238">
        <v>119543.15504140341</v>
      </c>
      <c r="G30" s="243">
        <v>-83.060999773901798</v>
      </c>
    </row>
    <row r="31" spans="1:7" x14ac:dyDescent="0.2">
      <c r="A31" s="11" t="s">
        <v>198</v>
      </c>
      <c r="B31" s="238">
        <v>0</v>
      </c>
      <c r="C31" s="238">
        <v>989.02212721437138</v>
      </c>
      <c r="D31" s="243">
        <v>-100</v>
      </c>
      <c r="E31" s="238">
        <v>2760.0683449392059</v>
      </c>
      <c r="F31" s="238">
        <v>10941.296303457508</v>
      </c>
      <c r="G31" s="243">
        <v>-74.773845178957401</v>
      </c>
    </row>
    <row r="32" spans="1:7" x14ac:dyDescent="0.2">
      <c r="A32" s="11" t="s">
        <v>44</v>
      </c>
      <c r="B32" s="238">
        <v>0</v>
      </c>
      <c r="C32" s="238">
        <v>301.32999420307021</v>
      </c>
      <c r="D32" s="243">
        <v>-100</v>
      </c>
      <c r="E32" s="238">
        <v>1009.9485132804051</v>
      </c>
      <c r="F32" s="238">
        <v>4342.6073204717813</v>
      </c>
      <c r="G32" s="243">
        <v>-76.743268761157907</v>
      </c>
    </row>
    <row r="33" spans="1:7" x14ac:dyDescent="0.2">
      <c r="A33" s="11" t="s">
        <v>199</v>
      </c>
      <c r="B33" s="238">
        <v>0</v>
      </c>
      <c r="C33" s="238">
        <v>686.52342174534272</v>
      </c>
      <c r="D33" s="243">
        <v>-100</v>
      </c>
      <c r="E33" s="238">
        <v>1820.2559718809468</v>
      </c>
      <c r="F33" s="238">
        <v>9991.6157058978606</v>
      </c>
      <c r="G33" s="243">
        <v>-81.782165913301796</v>
      </c>
    </row>
    <row r="34" spans="1:7" x14ac:dyDescent="0.2">
      <c r="A34" s="11" t="s">
        <v>200</v>
      </c>
      <c r="B34" s="238">
        <v>0</v>
      </c>
      <c r="C34" s="238">
        <v>205.69032907125887</v>
      </c>
      <c r="D34" s="243">
        <v>-100</v>
      </c>
      <c r="E34" s="238">
        <v>755.59406654527027</v>
      </c>
      <c r="F34" s="238">
        <v>4851.1558465042654</v>
      </c>
      <c r="G34" s="243">
        <v>-84.424452842722999</v>
      </c>
    </row>
    <row r="35" spans="1:7" x14ac:dyDescent="0.2">
      <c r="A35" s="11" t="s">
        <v>201</v>
      </c>
      <c r="B35" s="238">
        <v>0</v>
      </c>
      <c r="C35" s="238">
        <v>278.37471973586639</v>
      </c>
      <c r="D35" s="243">
        <v>-100</v>
      </c>
      <c r="E35" s="238">
        <v>312.65046719984025</v>
      </c>
      <c r="F35" s="238">
        <v>2537.5231170270763</v>
      </c>
      <c r="G35" s="243">
        <v>-87.678911569241706</v>
      </c>
    </row>
    <row r="36" spans="1:7" x14ac:dyDescent="0.2">
      <c r="A36" s="11" t="s">
        <v>202</v>
      </c>
      <c r="B36" s="238">
        <v>0</v>
      </c>
      <c r="C36" s="238">
        <v>163.75789799773767</v>
      </c>
      <c r="D36" s="243">
        <v>-100</v>
      </c>
      <c r="E36" s="238">
        <v>100.24249289892808</v>
      </c>
      <c r="F36" s="238">
        <v>1073.8768134692968</v>
      </c>
      <c r="G36" s="243">
        <v>-90.665363881441706</v>
      </c>
    </row>
    <row r="37" spans="1:7" x14ac:dyDescent="0.2">
      <c r="A37" s="11" t="s">
        <v>203</v>
      </c>
      <c r="B37" s="238">
        <v>0</v>
      </c>
      <c r="C37" s="238">
        <v>589.48601025464632</v>
      </c>
      <c r="D37" s="243">
        <v>-100</v>
      </c>
      <c r="E37" s="238">
        <v>1152.8001752590008</v>
      </c>
      <c r="F37" s="238">
        <v>5479.9992783510434</v>
      </c>
      <c r="G37" s="243">
        <v>-78.963497681228105</v>
      </c>
    </row>
    <row r="38" spans="1:7" x14ac:dyDescent="0.2">
      <c r="A38" s="11" t="s">
        <v>204</v>
      </c>
      <c r="B38" s="238">
        <v>0</v>
      </c>
      <c r="C38" s="238">
        <v>337.79739810116774</v>
      </c>
      <c r="D38" s="243">
        <v>-100</v>
      </c>
      <c r="E38" s="238">
        <v>705.92391749538933</v>
      </c>
      <c r="F38" s="238">
        <v>4007.7872639497814</v>
      </c>
      <c r="G38" s="243">
        <v>-82.386192903869798</v>
      </c>
    </row>
    <row r="39" spans="1:7" x14ac:dyDescent="0.2">
      <c r="A39" s="11" t="s">
        <v>205</v>
      </c>
      <c r="B39" s="238">
        <v>0</v>
      </c>
      <c r="C39" s="238">
        <v>10784.133010047522</v>
      </c>
      <c r="D39" s="243">
        <v>-100</v>
      </c>
      <c r="E39" s="238">
        <v>26268.355740209612</v>
      </c>
      <c r="F39" s="238">
        <v>149211.98158103641</v>
      </c>
      <c r="G39" s="243">
        <v>-82.395277201017905</v>
      </c>
    </row>
    <row r="40" spans="1:7" x14ac:dyDescent="0.2">
      <c r="A40" s="11" t="s">
        <v>206</v>
      </c>
      <c r="B40" s="238">
        <v>0</v>
      </c>
      <c r="C40" s="238">
        <v>10116.958610636524</v>
      </c>
      <c r="D40" s="243">
        <v>-100</v>
      </c>
      <c r="E40" s="238">
        <v>26436.524179480861</v>
      </c>
      <c r="F40" s="238">
        <v>123837.41226224828</v>
      </c>
      <c r="G40" s="243">
        <v>-78.652231424622599</v>
      </c>
    </row>
    <row r="41" spans="1:7" x14ac:dyDescent="0.2">
      <c r="A41" s="11"/>
      <c r="B41" s="240" t="s">
        <v>298</v>
      </c>
      <c r="C41" s="240" t="s">
        <v>298</v>
      </c>
      <c r="D41" s="243" t="s">
        <v>298</v>
      </c>
      <c r="E41" s="240" t="s">
        <v>298</v>
      </c>
      <c r="F41" s="240" t="s">
        <v>298</v>
      </c>
      <c r="G41" s="243" t="s">
        <v>298</v>
      </c>
    </row>
    <row r="42" spans="1:7" x14ac:dyDescent="0.2">
      <c r="A42" s="11" t="s">
        <v>97</v>
      </c>
      <c r="B42" s="240" t="s">
        <v>298</v>
      </c>
      <c r="C42" s="240" t="s">
        <v>298</v>
      </c>
      <c r="D42" s="243" t="s">
        <v>298</v>
      </c>
      <c r="E42" s="240" t="s">
        <v>298</v>
      </c>
      <c r="F42" s="240" t="s">
        <v>298</v>
      </c>
      <c r="G42" s="243" t="s">
        <v>298</v>
      </c>
    </row>
    <row r="43" spans="1:7" x14ac:dyDescent="0.2">
      <c r="A43" s="11" t="s">
        <v>207</v>
      </c>
      <c r="B43" s="238">
        <v>0</v>
      </c>
      <c r="C43" s="238">
        <v>288.806557438418</v>
      </c>
      <c r="D43" s="243">
        <v>-100</v>
      </c>
      <c r="E43" s="238">
        <v>836.62666980985466</v>
      </c>
      <c r="F43" s="238">
        <v>5320.7904862994146</v>
      </c>
      <c r="G43" s="243">
        <v>-84.276271129936504</v>
      </c>
    </row>
    <row r="44" spans="1:7" x14ac:dyDescent="0.2">
      <c r="A44" s="11" t="s">
        <v>208</v>
      </c>
      <c r="B44" s="238">
        <v>0</v>
      </c>
      <c r="C44" s="238">
        <v>33.758383297242496</v>
      </c>
      <c r="D44" s="243">
        <v>-100</v>
      </c>
      <c r="E44" s="238">
        <v>109.36626438886424</v>
      </c>
      <c r="F44" s="238">
        <v>990.57901413266234</v>
      </c>
      <c r="G44" s="243">
        <v>-88.959359846258806</v>
      </c>
    </row>
    <row r="45" spans="1:7" x14ac:dyDescent="0.2">
      <c r="A45" s="11" t="s">
        <v>209</v>
      </c>
      <c r="B45" s="238">
        <v>0</v>
      </c>
      <c r="C45" s="238">
        <v>17.507918025151373</v>
      </c>
      <c r="D45" s="243">
        <v>-100</v>
      </c>
      <c r="E45" s="238">
        <v>287.02635886025081</v>
      </c>
      <c r="F45" s="238">
        <v>1130.0476216943725</v>
      </c>
      <c r="G45" s="243">
        <v>-74.600507682155097</v>
      </c>
    </row>
    <row r="46" spans="1:7" x14ac:dyDescent="0.2">
      <c r="A46" s="11" t="s">
        <v>210</v>
      </c>
      <c r="B46" s="238">
        <v>0</v>
      </c>
      <c r="C46" s="238">
        <v>98.250449130464744</v>
      </c>
      <c r="D46" s="243">
        <v>-100</v>
      </c>
      <c r="E46" s="238">
        <v>288.21407138545607</v>
      </c>
      <c r="F46" s="238">
        <v>1675.5360752648494</v>
      </c>
      <c r="G46" s="243">
        <v>-82.798694958573293</v>
      </c>
    </row>
    <row r="47" spans="1:7" x14ac:dyDescent="0.2">
      <c r="A47" s="11" t="s">
        <v>211</v>
      </c>
      <c r="B47" s="238">
        <v>0</v>
      </c>
      <c r="C47" s="238">
        <v>102.25869444134165</v>
      </c>
      <c r="D47" s="243">
        <v>-100</v>
      </c>
      <c r="E47" s="238">
        <v>353.85758278509235</v>
      </c>
      <c r="F47" s="238">
        <v>2334.4173227207752</v>
      </c>
      <c r="G47" s="243">
        <v>-84.841717059712806</v>
      </c>
    </row>
    <row r="48" spans="1:7" x14ac:dyDescent="0.2">
      <c r="A48" s="11" t="s">
        <v>212</v>
      </c>
      <c r="B48" s="238">
        <v>0</v>
      </c>
      <c r="C48" s="238">
        <v>2201.4326806525987</v>
      </c>
      <c r="D48" s="243">
        <v>-100</v>
      </c>
      <c r="E48" s="238">
        <v>4690.0438821458656</v>
      </c>
      <c r="F48" s="238">
        <v>24799.959835202382</v>
      </c>
      <c r="G48" s="243">
        <v>-81.0885021051987</v>
      </c>
    </row>
    <row r="49" spans="1:7" x14ac:dyDescent="0.2">
      <c r="A49" s="11" t="s">
        <v>213</v>
      </c>
      <c r="B49" s="238">
        <v>0</v>
      </c>
      <c r="C49" s="238">
        <v>368.78037290645148</v>
      </c>
      <c r="D49" s="243">
        <v>-100</v>
      </c>
      <c r="E49" s="238">
        <v>563.49267958873997</v>
      </c>
      <c r="F49" s="238">
        <v>4039.7533670283765</v>
      </c>
      <c r="G49" s="243">
        <v>-86.051309859957101</v>
      </c>
    </row>
    <row r="50" spans="1:7" x14ac:dyDescent="0.2">
      <c r="A50" s="11" t="s">
        <v>214</v>
      </c>
      <c r="B50" s="238">
        <v>0</v>
      </c>
      <c r="C50" s="238">
        <v>17985.287040973555</v>
      </c>
      <c r="D50" s="243">
        <v>-100</v>
      </c>
      <c r="E50" s="238">
        <v>46199.11229299078</v>
      </c>
      <c r="F50" s="238">
        <v>236149.57681950543</v>
      </c>
      <c r="G50" s="243">
        <v>-80.436504305784993</v>
      </c>
    </row>
    <row r="51" spans="1:7" x14ac:dyDescent="0.2">
      <c r="A51" s="11"/>
      <c r="B51" s="238" t="s">
        <v>298</v>
      </c>
      <c r="C51" s="238" t="s">
        <v>298</v>
      </c>
      <c r="D51" s="243" t="s">
        <v>298</v>
      </c>
      <c r="E51" s="238" t="s">
        <v>298</v>
      </c>
      <c r="F51" s="238" t="s">
        <v>298</v>
      </c>
      <c r="G51" s="243" t="s">
        <v>298</v>
      </c>
    </row>
    <row r="52" spans="1:7" x14ac:dyDescent="0.2">
      <c r="A52" s="11" t="s">
        <v>98</v>
      </c>
      <c r="B52" s="238" t="s">
        <v>298</v>
      </c>
      <c r="C52" s="238" t="s">
        <v>298</v>
      </c>
      <c r="D52" s="243" t="s">
        <v>298</v>
      </c>
      <c r="E52" s="238" t="s">
        <v>298</v>
      </c>
      <c r="F52" s="238" t="s">
        <v>298</v>
      </c>
      <c r="G52" s="243" t="s">
        <v>298</v>
      </c>
    </row>
    <row r="53" spans="1:7" x14ac:dyDescent="0.2">
      <c r="A53" s="246" t="s">
        <v>215</v>
      </c>
      <c r="B53" s="241" t="s">
        <v>298</v>
      </c>
      <c r="C53" s="241">
        <v>37.812270092687605</v>
      </c>
      <c r="D53" s="243" t="s">
        <v>298</v>
      </c>
      <c r="E53" s="241" t="s">
        <v>298</v>
      </c>
      <c r="F53" s="241">
        <v>44.246566587476558</v>
      </c>
      <c r="G53" s="243" t="s">
        <v>298</v>
      </c>
    </row>
    <row r="54" spans="1:7" x14ac:dyDescent="0.2">
      <c r="A54" s="247" t="s">
        <v>216</v>
      </c>
      <c r="B54" s="242" t="s">
        <v>298</v>
      </c>
      <c r="C54" s="242">
        <v>62.187729907312395</v>
      </c>
      <c r="D54" s="244" t="s">
        <v>298</v>
      </c>
      <c r="E54" s="242" t="s">
        <v>298</v>
      </c>
      <c r="F54" s="242">
        <v>55.753433412523009</v>
      </c>
      <c r="G54" s="244" t="s">
        <v>298</v>
      </c>
    </row>
    <row r="55" spans="1:7" x14ac:dyDescent="0.2">
      <c r="A55" s="32"/>
      <c r="B55" s="248"/>
      <c r="C55" s="249"/>
      <c r="D55" s="250"/>
      <c r="E55" s="248"/>
      <c r="F55" s="249"/>
      <c r="G55" s="250"/>
    </row>
    <row r="56" spans="1:7" x14ac:dyDescent="0.2">
      <c r="A56" s="2" t="s">
        <v>100</v>
      </c>
    </row>
    <row r="57" spans="1:7" x14ac:dyDescent="0.2">
      <c r="A57" s="2" t="s">
        <v>217</v>
      </c>
    </row>
    <row r="58" spans="1:7" x14ac:dyDescent="0.2">
      <c r="B58" s="251"/>
    </row>
    <row r="59" spans="1:7" x14ac:dyDescent="0.2">
      <c r="B59" s="252"/>
    </row>
    <row r="60" spans="1:7" x14ac:dyDescent="0.2">
      <c r="B60" s="251"/>
    </row>
    <row r="61" spans="1:7" x14ac:dyDescent="0.2">
      <c r="B61" s="252"/>
    </row>
    <row r="62" spans="1:7" x14ac:dyDescent="0.2">
      <c r="B62" s="252"/>
    </row>
  </sheetData>
  <mergeCells count="2">
    <mergeCell ref="A1:G1"/>
    <mergeCell ref="B3:D3"/>
  </mergeCells>
  <pageMargins left="0.7" right="0.7" top="0.75" bottom="0.75" header="0.3" footer="0.3"/>
  <pageSetup scale="96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HL</vt:lpstr>
      <vt:lpstr>US Total</vt:lpstr>
      <vt:lpstr>US West</vt:lpstr>
      <vt:lpstr>US East</vt:lpstr>
      <vt:lpstr>Japan</vt:lpstr>
      <vt:lpstr>Canada</vt:lpstr>
      <vt:lpstr>Glance</vt:lpstr>
      <vt:lpstr>Island</vt:lpstr>
      <vt:lpstr>Cruise</vt:lpstr>
      <vt:lpstr>Seats</vt:lpstr>
      <vt:lpstr>Canada!Print_Area</vt:lpstr>
      <vt:lpstr>Cruise!Print_Area</vt:lpstr>
      <vt:lpstr>Glance!Print_Area</vt:lpstr>
      <vt:lpstr>HL!Print_Area</vt:lpstr>
      <vt:lpstr>Island!Print_Area</vt:lpstr>
      <vt:lpstr>Japan!Print_Area</vt:lpstr>
      <vt:lpstr>Seats!Print_Area</vt:lpstr>
      <vt:lpstr>'US East'!Print_Area</vt:lpstr>
      <vt:lpstr>'US Total'!Print_Area</vt:lpstr>
      <vt:lpstr>'US West'!Print_Area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Chun</dc:creator>
  <cp:lastModifiedBy>Jon Chun</cp:lastModifiedBy>
  <dcterms:created xsi:type="dcterms:W3CDTF">2021-01-23T22:25:17Z</dcterms:created>
  <dcterms:modified xsi:type="dcterms:W3CDTF">2021-01-28T03:54:21Z</dcterms:modified>
</cp:coreProperties>
</file>