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582075C4-7A98-C944-B19C-4F949D2CF718}" xr6:coauthVersionLast="47" xr6:coauthVersionMax="47" xr10:uidLastSave="{00000000-0000-0000-0000-000000000000}"/>
  <bookViews>
    <workbookView xWindow="5500" yWindow="3540" windowWidth="40100" windowHeight="20160" xr2:uid="{0FA298ED-DCA7-274D-BC28-06961683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0" i="1" l="1"/>
  <c r="M21" i="1"/>
  <c r="M22" i="1"/>
  <c r="M23" i="1"/>
  <c r="M24" i="1"/>
  <c r="M25" i="1"/>
  <c r="M26" i="1"/>
  <c r="M19" i="1"/>
  <c r="L20" i="1"/>
  <c r="L21" i="1"/>
  <c r="L22" i="1"/>
  <c r="L23" i="1"/>
  <c r="L24" i="1"/>
  <c r="L25" i="1"/>
  <c r="L26" i="1"/>
  <c r="L19" i="1"/>
  <c r="K20" i="1"/>
  <c r="K21" i="1"/>
  <c r="K22" i="1"/>
  <c r="K23" i="1"/>
  <c r="K24" i="1"/>
  <c r="K25" i="1"/>
  <c r="K26" i="1"/>
  <c r="K19" i="1"/>
  <c r="J20" i="1"/>
  <c r="J21" i="1"/>
  <c r="J22" i="1"/>
  <c r="J23" i="1"/>
  <c r="J24" i="1"/>
  <c r="J25" i="1"/>
  <c r="J26" i="1"/>
  <c r="J19" i="1"/>
  <c r="N19" i="1"/>
  <c r="O19" i="1"/>
  <c r="P19" i="1"/>
  <c r="Q19" i="1"/>
  <c r="R19" i="1"/>
  <c r="R22" i="1" s="1"/>
  <c r="N20" i="1"/>
  <c r="O20" i="1"/>
  <c r="P20" i="1"/>
  <c r="Q20" i="1"/>
  <c r="R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J17" i="1"/>
  <c r="J16" i="1"/>
  <c r="S17" i="1"/>
  <c r="S16" i="1"/>
  <c r="K17" i="1"/>
  <c r="L17" i="1"/>
  <c r="M17" i="1"/>
  <c r="N17" i="1"/>
  <c r="O17" i="1"/>
  <c r="P17" i="1"/>
  <c r="Q17" i="1"/>
  <c r="R17" i="1"/>
  <c r="K16" i="1"/>
  <c r="L16" i="1"/>
  <c r="M16" i="1"/>
  <c r="N16" i="1"/>
  <c r="O16" i="1"/>
  <c r="P16" i="1"/>
  <c r="Q16" i="1"/>
  <c r="R16" i="1"/>
  <c r="V4" i="1"/>
  <c r="U4" i="1"/>
  <c r="K14" i="1"/>
  <c r="L14" i="1"/>
  <c r="M14" i="1"/>
  <c r="N14" i="1"/>
  <c r="O14" i="1"/>
  <c r="P14" i="1"/>
  <c r="Q14" i="1"/>
  <c r="R14" i="1"/>
  <c r="K13" i="1"/>
  <c r="L13" i="1"/>
  <c r="M13" i="1"/>
  <c r="N13" i="1"/>
  <c r="O13" i="1"/>
  <c r="P13" i="1"/>
  <c r="Q13" i="1"/>
  <c r="R13" i="1"/>
  <c r="J14" i="1"/>
  <c r="J13" i="1"/>
  <c r="S11" i="1"/>
  <c r="S4" i="1"/>
  <c r="E5" i="1"/>
  <c r="E6" i="1"/>
  <c r="E7" i="1"/>
  <c r="E8" i="1"/>
  <c r="E9" i="1"/>
  <c r="E10" i="1"/>
  <c r="E11" i="1"/>
  <c r="E4" i="1"/>
  <c r="R21" i="1" l="1"/>
  <c r="R23" i="1" l="1"/>
  <c r="R24" i="1"/>
  <c r="R26" i="1" l="1"/>
  <c r="R25" i="1"/>
</calcChain>
</file>

<file path=xl/sharedStrings.xml><?xml version="1.0" encoding="utf-8"?>
<sst xmlns="http://schemas.openxmlformats.org/spreadsheetml/2006/main" count="14" uniqueCount="14">
  <si>
    <t>conc</t>
  </si>
  <si>
    <t>k</t>
  </si>
  <si>
    <t>b</t>
  </si>
  <si>
    <t>TRV</t>
  </si>
  <si>
    <t>Apo-barr</t>
  </si>
  <si>
    <t>naloxone-barr</t>
  </si>
  <si>
    <t>TRV-barr</t>
  </si>
  <si>
    <t>PZM-barr</t>
  </si>
  <si>
    <t>MP-barr</t>
  </si>
  <si>
    <t>buprenorphine-barr</t>
  </si>
  <si>
    <t>morphine-barr</t>
  </si>
  <si>
    <t>DAMGO-barr</t>
  </si>
  <si>
    <t>BU72-barr</t>
  </si>
  <si>
    <t>Lofentanil-barr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</si>
</sst>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D784-14E3-CF43-B83D-016E7ECE788B}">
  <dimension ref="A1:V97"/>
  <sheetViews>
    <sheetView tabSelected="1" topLeftCell="A7" workbookViewId="0">
      <selection activeCell="O31" sqref="O31"/>
    </sheetView>
  </sheetViews>
  <sheetFormatPr baseColWidth="10" defaultRowHeight="16" x14ac:dyDescent="0.2"/>
  <sheetData>
    <row r="1" spans="1:22" x14ac:dyDescent="0.2">
      <c r="A1" t="s">
        <v>0</v>
      </c>
      <c r="B1" t="s">
        <v>3</v>
      </c>
    </row>
    <row r="2" spans="1:22" x14ac:dyDescent="0.2">
      <c r="A2">
        <v>1.0000000000000001E-5</v>
      </c>
      <c r="B2" s="1">
        <v>0.5746655465517938</v>
      </c>
      <c r="C2" s="1"/>
      <c r="D2" s="1"/>
      <c r="E2" s="1"/>
    </row>
    <row r="3" spans="1:22" x14ac:dyDescent="0.2">
      <c r="A3">
        <v>9.9999999999999995E-7</v>
      </c>
      <c r="B3" s="1">
        <v>0.45489830760789673</v>
      </c>
      <c r="C3" s="1"/>
      <c r="D3" s="1"/>
      <c r="E3" s="1"/>
    </row>
    <row r="4" spans="1:22" x14ac:dyDescent="0.2">
      <c r="A4">
        <v>9.9999999999999995E-8</v>
      </c>
      <c r="B4" s="1">
        <v>0.473808924283249</v>
      </c>
      <c r="C4" s="1"/>
      <c r="D4">
        <v>-5</v>
      </c>
      <c r="E4">
        <f>10^D4</f>
        <v>1.0000000000000001E-5</v>
      </c>
      <c r="J4">
        <v>3.1801647454734199</v>
      </c>
      <c r="K4">
        <v>1.25986041371032</v>
      </c>
      <c r="L4">
        <v>2.5400633015523901</v>
      </c>
      <c r="M4">
        <v>2.5682411988134</v>
      </c>
      <c r="N4">
        <v>5.8708559698531699</v>
      </c>
      <c r="O4">
        <v>3.8892871072293098</v>
      </c>
      <c r="P4">
        <v>3.9870084573048001</v>
      </c>
      <c r="Q4">
        <v>4.3544330159174196</v>
      </c>
      <c r="R4">
        <v>1.78246110562909</v>
      </c>
      <c r="S4">
        <f>AVERAGE(J4:R4)</f>
        <v>3.2702639239425912</v>
      </c>
      <c r="T4">
        <v>0.22532614423199931</v>
      </c>
      <c r="U4">
        <f>(T4-T11)/(S4-S11)</f>
        <v>0.11189534754945765</v>
      </c>
      <c r="V4">
        <f>(S4*T11-T4*S11)/(S4-S11)</f>
        <v>-0.14060117411601011</v>
      </c>
    </row>
    <row r="5" spans="1:22" x14ac:dyDescent="0.2">
      <c r="A5">
        <v>1E-8</v>
      </c>
      <c r="B5" s="1">
        <v>0.36349699367702804</v>
      </c>
      <c r="C5" s="1"/>
      <c r="D5">
        <v>-6</v>
      </c>
      <c r="E5">
        <f t="shared" ref="E5:E11" si="0">10^D5</f>
        <v>9.9999999999999995E-7</v>
      </c>
      <c r="J5">
        <v>3.8202661893944598</v>
      </c>
      <c r="K5">
        <v>3.1801647454734199</v>
      </c>
      <c r="L5">
        <v>4.1403169113549696</v>
      </c>
      <c r="M5">
        <v>4.8800715385412401</v>
      </c>
      <c r="N5">
        <v>1.9077182446054399</v>
      </c>
      <c r="O5">
        <v>1.5774567675014599</v>
      </c>
      <c r="P5">
        <v>3.6195838986921798</v>
      </c>
      <c r="Q5">
        <v>0.68018742979123004</v>
      </c>
      <c r="R5">
        <v>4.7218575745300404</v>
      </c>
    </row>
    <row r="6" spans="1:22" x14ac:dyDescent="0.2">
      <c r="A6">
        <v>1.0000000000000001E-9</v>
      </c>
      <c r="B6" s="1">
        <v>0.26808916219418905</v>
      </c>
      <c r="C6" s="1"/>
      <c r="D6">
        <v>-7</v>
      </c>
      <c r="E6">
        <f t="shared" si="0"/>
        <v>9.9999999999999995E-8</v>
      </c>
      <c r="J6">
        <v>4.7804183552760096</v>
      </c>
      <c r="K6">
        <v>3.5002154674339399</v>
      </c>
      <c r="L6">
        <v>-2.0342474131749999E-2</v>
      </c>
      <c r="M6">
        <v>0.58667233618952996</v>
      </c>
      <c r="N6">
        <v>3.8892871072293098</v>
      </c>
      <c r="O6">
        <v>1.9077182446054399</v>
      </c>
      <c r="P6">
        <v>-5.4661687434000003E-2</v>
      </c>
      <c r="Q6">
        <v>-0.78951080465923995</v>
      </c>
      <c r="R6">
        <v>3.6195838986921798</v>
      </c>
    </row>
    <row r="7" spans="1:22" x14ac:dyDescent="0.2">
      <c r="A7">
        <v>1E-10</v>
      </c>
      <c r="B7" s="1">
        <v>0.24215387001018507</v>
      </c>
      <c r="C7" s="1"/>
      <c r="D7">
        <v>-8</v>
      </c>
      <c r="E7">
        <f t="shared" si="0"/>
        <v>1E-8</v>
      </c>
      <c r="J7">
        <v>0.93980969174980999</v>
      </c>
      <c r="K7">
        <v>1.57991113567084</v>
      </c>
      <c r="L7">
        <v>0.93980969174980999</v>
      </c>
      <c r="M7">
        <v>4.5498100614372596</v>
      </c>
      <c r="N7">
        <v>3.2287641530213498</v>
      </c>
      <c r="O7">
        <v>2.5682411988134</v>
      </c>
      <c r="P7">
        <v>-1.15693536327185</v>
      </c>
      <c r="Q7">
        <v>3.2521593400795599</v>
      </c>
      <c r="R7">
        <v>2.1498856642417001</v>
      </c>
    </row>
    <row r="8" spans="1:22" x14ac:dyDescent="0.2">
      <c r="A8">
        <v>9.9999999999999994E-12</v>
      </c>
      <c r="B8" s="1">
        <v>0.19802909776769703</v>
      </c>
      <c r="C8" s="1"/>
      <c r="D8">
        <v>-9</v>
      </c>
      <c r="E8">
        <f t="shared" si="0"/>
        <v>1.0000000000000001E-9</v>
      </c>
      <c r="J8">
        <v>0.93980969174980999</v>
      </c>
      <c r="K8">
        <v>1.8999618576313599</v>
      </c>
      <c r="L8">
        <v>4.1403169113549696</v>
      </c>
      <c r="M8">
        <v>-7.385061801843E-2</v>
      </c>
      <c r="N8">
        <v>2.8985026759173702</v>
      </c>
      <c r="O8">
        <v>1.9077182446054399</v>
      </c>
      <c r="P8">
        <v>-0.78951080465923995</v>
      </c>
      <c r="Q8">
        <v>0.31276287117862001</v>
      </c>
      <c r="R8">
        <v>1.78246110562909</v>
      </c>
    </row>
    <row r="9" spans="1:22" x14ac:dyDescent="0.2">
      <c r="A9">
        <v>9.9999999999999998E-13</v>
      </c>
      <c r="B9" s="1">
        <v>0.23427444639545528</v>
      </c>
      <c r="C9" s="1"/>
      <c r="D9">
        <v>-10</v>
      </c>
      <c r="E9">
        <f t="shared" si="0"/>
        <v>1E-10</v>
      </c>
      <c r="J9">
        <v>-2.0342474131749999E-2</v>
      </c>
      <c r="K9">
        <v>0.29970824782876998</v>
      </c>
      <c r="L9">
        <v>2.2200125795918799</v>
      </c>
      <c r="M9">
        <v>-7.385061801843E-2</v>
      </c>
      <c r="N9">
        <v>0.58667233618952996</v>
      </c>
      <c r="O9">
        <v>0.58667233618952996</v>
      </c>
      <c r="P9">
        <v>1.4150365470164701</v>
      </c>
      <c r="Q9">
        <v>-5.4661687434000003E-2</v>
      </c>
      <c r="R9">
        <v>3.6195838986921798</v>
      </c>
    </row>
    <row r="10" spans="1:22" x14ac:dyDescent="0.2">
      <c r="A10">
        <v>1.0000000000000001E-5</v>
      </c>
      <c r="B10">
        <v>0.59987970211893005</v>
      </c>
      <c r="C10" s="1"/>
      <c r="D10">
        <v>-11</v>
      </c>
      <c r="E10">
        <f t="shared" si="0"/>
        <v>9.9999999999999994E-12</v>
      </c>
      <c r="J10">
        <v>1.8999618576313599</v>
      </c>
      <c r="K10">
        <v>3.8202661893944598</v>
      </c>
      <c r="L10">
        <v>0.61975896978929002</v>
      </c>
      <c r="M10">
        <v>3.2287641530213498</v>
      </c>
      <c r="N10">
        <v>3.2287641530213498</v>
      </c>
      <c r="O10">
        <v>0.25641085908555</v>
      </c>
      <c r="P10">
        <v>-5.4661687434000003E-2</v>
      </c>
      <c r="Q10">
        <v>2.51731022285432</v>
      </c>
      <c r="R10">
        <v>3.2521593400795599</v>
      </c>
    </row>
    <row r="11" spans="1:22" x14ac:dyDescent="0.2">
      <c r="A11">
        <v>9.9999999999999995E-7</v>
      </c>
      <c r="B11">
        <v>0.51635781180279161</v>
      </c>
      <c r="C11" s="1"/>
      <c r="D11">
        <v>-12</v>
      </c>
      <c r="E11">
        <f t="shared" si="0"/>
        <v>9.9999999999999998E-13</v>
      </c>
      <c r="J11">
        <v>3.1801647454734199</v>
      </c>
      <c r="K11">
        <v>3.1801647454734199</v>
      </c>
      <c r="L11">
        <v>3.1801647454734199</v>
      </c>
      <c r="M11">
        <v>1.2471952903974799</v>
      </c>
      <c r="N11">
        <v>0.58667233618952996</v>
      </c>
      <c r="O11">
        <v>0.58667233618952996</v>
      </c>
      <c r="P11">
        <v>-0.42208624604661998</v>
      </c>
      <c r="Q11">
        <v>1.4150365470164701</v>
      </c>
      <c r="R11">
        <v>-0.78951080465923995</v>
      </c>
      <c r="S11">
        <f>AVERAGE(J4:R11)</f>
        <v>2.0272367428656235</v>
      </c>
      <c r="T11">
        <v>8.6237185791969373E-2</v>
      </c>
    </row>
    <row r="12" spans="1:22" x14ac:dyDescent="0.2">
      <c r="A12">
        <v>9.9999999999999995E-8</v>
      </c>
      <c r="B12">
        <v>0.40289411175067846</v>
      </c>
      <c r="C12" s="1"/>
      <c r="D12" s="1"/>
      <c r="E12" s="1"/>
    </row>
    <row r="13" spans="1:22" x14ac:dyDescent="0.2">
      <c r="A13">
        <v>1E-8</v>
      </c>
      <c r="B13">
        <v>0.43283592148665273</v>
      </c>
      <c r="C13" s="1"/>
      <c r="D13" s="1"/>
      <c r="E13" s="1"/>
      <c r="J13">
        <f>MAX(J4:J11)</f>
        <v>4.7804183552760096</v>
      </c>
      <c r="K13">
        <f t="shared" ref="K13:R13" si="1">MAX(K4:K11)</f>
        <v>3.8202661893944598</v>
      </c>
      <c r="L13">
        <f t="shared" si="1"/>
        <v>4.1403169113549696</v>
      </c>
      <c r="M13">
        <f t="shared" si="1"/>
        <v>4.8800715385412401</v>
      </c>
      <c r="N13">
        <f t="shared" si="1"/>
        <v>5.8708559698531699</v>
      </c>
      <c r="O13">
        <f t="shared" si="1"/>
        <v>3.8892871072293098</v>
      </c>
      <c r="P13">
        <f t="shared" si="1"/>
        <v>3.9870084573048001</v>
      </c>
      <c r="Q13">
        <f t="shared" si="1"/>
        <v>4.3544330159174196</v>
      </c>
      <c r="R13">
        <f t="shared" si="1"/>
        <v>4.7218575745300404</v>
      </c>
    </row>
    <row r="14" spans="1:22" x14ac:dyDescent="0.2">
      <c r="A14">
        <v>1.0000000000000001E-9</v>
      </c>
      <c r="B14">
        <v>0.33985872283283769</v>
      </c>
      <c r="C14" s="1"/>
      <c r="D14" s="1"/>
      <c r="E14" s="1"/>
      <c r="J14">
        <f>MIN(J4:J11)</f>
        <v>-2.0342474131749999E-2</v>
      </c>
      <c r="K14">
        <f t="shared" ref="K14:R14" si="2">MIN(K4:K11)</f>
        <v>0.29970824782876998</v>
      </c>
      <c r="L14">
        <f t="shared" si="2"/>
        <v>-2.0342474131749999E-2</v>
      </c>
      <c r="M14">
        <f t="shared" si="2"/>
        <v>-7.385061801843E-2</v>
      </c>
      <c r="N14">
        <f t="shared" si="2"/>
        <v>0.58667233618952996</v>
      </c>
      <c r="O14">
        <f t="shared" si="2"/>
        <v>0.25641085908555</v>
      </c>
      <c r="P14">
        <f t="shared" si="2"/>
        <v>-1.15693536327185</v>
      </c>
      <c r="Q14">
        <f t="shared" si="2"/>
        <v>-0.78951080465923995</v>
      </c>
      <c r="R14">
        <f t="shared" si="2"/>
        <v>-0.78951080465923995</v>
      </c>
    </row>
    <row r="15" spans="1:22" x14ac:dyDescent="0.2">
      <c r="A15">
        <v>1E-10</v>
      </c>
      <c r="B15">
        <v>0.23742621584134699</v>
      </c>
      <c r="C15" s="1"/>
      <c r="D15" s="1"/>
    </row>
    <row r="16" spans="1:22" x14ac:dyDescent="0.2">
      <c r="A16">
        <v>9.9999999999999994E-12</v>
      </c>
      <c r="B16">
        <v>0.21378794499715714</v>
      </c>
      <c r="C16" s="1"/>
      <c r="D16" s="1"/>
      <c r="J16">
        <f>($T$4-$T$11)/(J13-J14)</f>
        <v>2.8972274058732581E-2</v>
      </c>
      <c r="K16">
        <f t="shared" ref="K16:R16" si="3">($T$4-$T$11)/(K13-K14)</f>
        <v>3.9507646443726251E-2</v>
      </c>
      <c r="L16">
        <f t="shared" si="3"/>
        <v>3.3429546990845327E-2</v>
      </c>
      <c r="M16">
        <f t="shared" si="3"/>
        <v>2.8076532905519546E-2</v>
      </c>
      <c r="N16">
        <f t="shared" si="3"/>
        <v>2.6321749598924617E-2</v>
      </c>
      <c r="O16">
        <f t="shared" si="3"/>
        <v>3.828618123479937E-2</v>
      </c>
      <c r="P16">
        <f t="shared" si="3"/>
        <v>2.7039361877097188E-2</v>
      </c>
      <c r="Q16">
        <f t="shared" si="3"/>
        <v>2.7039361877097143E-2</v>
      </c>
      <c r="R16">
        <f t="shared" si="3"/>
        <v>2.5236737751957321E-2</v>
      </c>
      <c r="S16">
        <f>AVERAGE(J16:R16)</f>
        <v>3.0434376970966594E-2</v>
      </c>
    </row>
    <row r="17" spans="1:19" x14ac:dyDescent="0.2">
      <c r="A17">
        <v>9.9999999999999998E-13</v>
      </c>
      <c r="B17">
        <v>0.22409800144091185</v>
      </c>
      <c r="C17" s="1"/>
      <c r="D17" s="1"/>
      <c r="J17">
        <f>(J13*$T$11-$T$4*J14)/(J13-J14)</f>
        <v>8.6826553527547104E-2</v>
      </c>
      <c r="K17">
        <f t="shared" ref="K17:R17" si="4">(K13*$T$11-$T$4*K14)/(K13-K14)</f>
        <v>7.4396418300481645E-2</v>
      </c>
      <c r="L17">
        <f t="shared" si="4"/>
        <v>8.691722548686677E-2</v>
      </c>
      <c r="M17">
        <f t="shared" si="4"/>
        <v>8.8310655098856772E-2</v>
      </c>
      <c r="N17">
        <f t="shared" si="4"/>
        <v>7.0794943462172452E-2</v>
      </c>
      <c r="O17">
        <f t="shared" si="4"/>
        <v>7.6420193170449402E-2</v>
      </c>
      <c r="P17">
        <f t="shared" si="4"/>
        <v>0.1175199797478878</v>
      </c>
      <c r="Q17">
        <f t="shared" si="4"/>
        <v>0.1075850541450287</v>
      </c>
      <c r="R17">
        <f t="shared" si="4"/>
        <v>0.10616186292149142</v>
      </c>
      <c r="S17">
        <f>AVERAGE(J17:R17)</f>
        <v>9.0548098428975793E-2</v>
      </c>
    </row>
    <row r="18" spans="1:19" x14ac:dyDescent="0.2">
      <c r="A18">
        <v>1.0000000000000001E-5</v>
      </c>
      <c r="B18">
        <v>0.51950958124868341</v>
      </c>
      <c r="C18" s="1"/>
      <c r="D18" s="1"/>
    </row>
    <row r="19" spans="1:19" x14ac:dyDescent="0.2">
      <c r="A19">
        <v>9.9999999999999995E-7</v>
      </c>
      <c r="B19">
        <v>0.46120184649968066</v>
      </c>
      <c r="C19" s="1"/>
      <c r="D19" s="1"/>
      <c r="I19">
        <v>-5</v>
      </c>
      <c r="J19">
        <f>J4*$J$16+$J$17</f>
        <v>0.17896315808532257</v>
      </c>
      <c r="K19">
        <f>K4*$K$16+$K$17</f>
        <v>0.12417053809379565</v>
      </c>
      <c r="L19">
        <f>L4*$L$16+$L$17</f>
        <v>0.17183039098583414</v>
      </c>
      <c r="M19">
        <f>M4*$M$16+$M$17</f>
        <v>0.16041796362665217</v>
      </c>
      <c r="N19">
        <f t="shared" ref="K19:R19" si="5">N4*N16+N17</f>
        <v>0.22532614423199931</v>
      </c>
      <c r="O19">
        <f t="shared" si="5"/>
        <v>0.22532614423199931</v>
      </c>
      <c r="P19">
        <f t="shared" si="5"/>
        <v>0.22532614423199929</v>
      </c>
      <c r="Q19">
        <f t="shared" si="5"/>
        <v>0.22532614423199931</v>
      </c>
      <c r="R19">
        <f t="shared" si="5"/>
        <v>0.15114536639731666</v>
      </c>
    </row>
    <row r="20" spans="1:19" x14ac:dyDescent="0.2">
      <c r="A20">
        <v>9.9999999999999995E-8</v>
      </c>
      <c r="B20">
        <v>0.38555937979827254</v>
      </c>
      <c r="C20" s="1"/>
      <c r="D20" s="1"/>
      <c r="I20">
        <v>-6</v>
      </c>
      <c r="J20">
        <f t="shared" ref="J20:J26" si="6">J5*$J$16+$J$17</f>
        <v>0.19750835254399338</v>
      </c>
      <c r="K20">
        <f t="shared" ref="K20:K26" si="7">K5*$K$16+$K$17</f>
        <v>0.20003724269744821</v>
      </c>
      <c r="L20">
        <f t="shared" ref="L20:L26" si="8">L5*$L$16+$L$17</f>
        <v>0.22532614423199931</v>
      </c>
      <c r="M20">
        <f t="shared" ref="M20:M26" si="9">M5*$M$16+$M$17</f>
        <v>0.22532614423199929</v>
      </c>
      <c r="N20">
        <f t="shared" ref="J20:R26" si="10">N5*N17+N18</f>
        <v>0.13505680526859701</v>
      </c>
      <c r="O20">
        <f t="shared" si="10"/>
        <v>0.12054955089049425</v>
      </c>
      <c r="P20">
        <f t="shared" si="10"/>
        <v>0.42537342647008575</v>
      </c>
      <c r="Q20">
        <f t="shared" si="10"/>
        <v>7.3178001462857384E-2</v>
      </c>
      <c r="R20">
        <f t="shared" si="10"/>
        <v>0.50128119656206416</v>
      </c>
    </row>
    <row r="21" spans="1:19" x14ac:dyDescent="0.2">
      <c r="A21">
        <v>1E-8</v>
      </c>
      <c r="B21">
        <v>0.29573395059034968</v>
      </c>
      <c r="C21" s="1"/>
      <c r="D21" s="1"/>
      <c r="I21">
        <v>-7</v>
      </c>
      <c r="J21">
        <f t="shared" si="6"/>
        <v>0.22532614423199931</v>
      </c>
      <c r="K21">
        <f t="shared" si="7"/>
        <v>0.21268169346472376</v>
      </c>
      <c r="L21">
        <f t="shared" si="8"/>
        <v>8.6237185791969373E-2</v>
      </c>
      <c r="M21">
        <f t="shared" si="9"/>
        <v>0.10478238025064013</v>
      </c>
      <c r="N21">
        <f t="shared" si="10"/>
        <v>0.22532614423199931</v>
      </c>
      <c r="O21">
        <f t="shared" si="10"/>
        <v>0.22532614423199931</v>
      </c>
      <c r="P21">
        <f t="shared" si="10"/>
        <v>0.22532614423199929</v>
      </c>
      <c r="Q21">
        <f t="shared" si="10"/>
        <v>0.22532614423199931</v>
      </c>
      <c r="R21">
        <f t="shared" si="10"/>
        <v>0.15114536639731666</v>
      </c>
    </row>
    <row r="22" spans="1:19" x14ac:dyDescent="0.2">
      <c r="A22">
        <v>1.0000000000000001E-9</v>
      </c>
      <c r="B22">
        <v>0.26178562330240462</v>
      </c>
      <c r="C22" s="1"/>
      <c r="D22" s="1"/>
      <c r="I22">
        <v>-8</v>
      </c>
      <c r="J22">
        <f t="shared" si="6"/>
        <v>0.11405497747997559</v>
      </c>
      <c r="K22">
        <f t="shared" si="7"/>
        <v>0.13681498886107121</v>
      </c>
      <c r="L22">
        <f t="shared" si="8"/>
        <v>0.1183346377396689</v>
      </c>
      <c r="M22">
        <f t="shared" si="9"/>
        <v>0.21605354700266391</v>
      </c>
      <c r="N22">
        <f t="shared" si="10"/>
        <v>0.86258178250339479</v>
      </c>
      <c r="O22">
        <f t="shared" si="10"/>
        <v>0.69924143767688518</v>
      </c>
      <c r="P22">
        <f t="shared" si="10"/>
        <v>0.16468564193839241</v>
      </c>
      <c r="Q22">
        <f t="shared" si="10"/>
        <v>0.805974525991068</v>
      </c>
      <c r="R22">
        <f t="shared" si="10"/>
        <v>0.82622645299621444</v>
      </c>
    </row>
    <row r="23" spans="1:19" x14ac:dyDescent="0.2">
      <c r="A23">
        <v>1E-10</v>
      </c>
      <c r="B23">
        <v>0.22797090750367111</v>
      </c>
      <c r="C23" s="1"/>
      <c r="D23" s="1"/>
      <c r="E23" s="1"/>
      <c r="I23">
        <v>-9</v>
      </c>
      <c r="J23">
        <f t="shared" si="6"/>
        <v>0.11405497747997559</v>
      </c>
      <c r="K23">
        <f t="shared" si="7"/>
        <v>0.14945943962834676</v>
      </c>
      <c r="L23">
        <f t="shared" si="8"/>
        <v>0.22532614423199931</v>
      </c>
      <c r="M23">
        <f t="shared" si="9"/>
        <v>8.6237185791969373E-2</v>
      </c>
      <c r="N23">
        <f t="shared" si="10"/>
        <v>0.61678865570387886</v>
      </c>
      <c r="O23">
        <f t="shared" si="10"/>
        <v>0.45530072184478715</v>
      </c>
      <c r="P23">
        <f t="shared" si="10"/>
        <v>-0.11051077198105616</v>
      </c>
      <c r="Q23">
        <f t="shared" si="10"/>
        <v>0.24821350607663584</v>
      </c>
      <c r="R23">
        <f t="shared" si="10"/>
        <v>1.0446596022524066</v>
      </c>
    </row>
    <row r="24" spans="1:19" x14ac:dyDescent="0.2">
      <c r="A24">
        <v>9.9999999999999994E-12</v>
      </c>
      <c r="B24">
        <v>0.21693971444304916</v>
      </c>
      <c r="H24" s="2"/>
      <c r="I24">
        <v>-10</v>
      </c>
      <c r="J24">
        <f t="shared" si="6"/>
        <v>8.6237185791969359E-2</v>
      </c>
      <c r="K24">
        <f t="shared" si="7"/>
        <v>8.6237185791969373E-2</v>
      </c>
      <c r="L24">
        <f t="shared" si="8"/>
        <v>0.16113124033660126</v>
      </c>
      <c r="M24">
        <f t="shared" si="9"/>
        <v>8.6237185791969373E-2</v>
      </c>
      <c r="N24">
        <f t="shared" si="10"/>
        <v>0.9947743979445608</v>
      </c>
      <c r="O24">
        <f t="shared" si="10"/>
        <v>0.83143405311805119</v>
      </c>
      <c r="P24">
        <f t="shared" si="10"/>
        <v>0.48353037102497581</v>
      </c>
      <c r="Q24">
        <f t="shared" si="10"/>
        <v>0.79365781872435004</v>
      </c>
      <c r="R24">
        <f t="shared" si="10"/>
        <v>1.3733097875698719</v>
      </c>
    </row>
    <row r="25" spans="1:19" x14ac:dyDescent="0.2">
      <c r="A25">
        <v>9.9999999999999998E-13</v>
      </c>
      <c r="B25">
        <v>0.21933484891397265</v>
      </c>
      <c r="I25">
        <v>-11</v>
      </c>
      <c r="J25">
        <f t="shared" si="6"/>
        <v>0.14187276916798153</v>
      </c>
      <c r="K25">
        <f t="shared" si="7"/>
        <v>0.22532614423199931</v>
      </c>
      <c r="L25">
        <f t="shared" si="8"/>
        <v>0.10763548709043573</v>
      </c>
      <c r="M25">
        <f t="shared" si="9"/>
        <v>0.17896315808532265</v>
      </c>
      <c r="N25">
        <f t="shared" si="10"/>
        <v>3.4018617941000984</v>
      </c>
      <c r="O25">
        <f t="shared" si="10"/>
        <v>0.63459381958773231</v>
      </c>
      <c r="P25">
        <f t="shared" si="10"/>
        <v>-0.11951276706556022</v>
      </c>
      <c r="Q25">
        <f t="shared" si="10"/>
        <v>2.2771014197141164</v>
      </c>
      <c r="R25">
        <f t="shared" si="10"/>
        <v>3.7316796783848512</v>
      </c>
    </row>
    <row r="26" spans="1:19" x14ac:dyDescent="0.2">
      <c r="A26">
        <v>1.0000000000000001E-5</v>
      </c>
      <c r="B26">
        <v>0.67890383166110957</v>
      </c>
      <c r="I26">
        <v>-12</v>
      </c>
      <c r="J26">
        <f t="shared" si="6"/>
        <v>0.17896315808532257</v>
      </c>
      <c r="K26">
        <f t="shared" si="7"/>
        <v>0.20003724269744821</v>
      </c>
      <c r="L26">
        <f t="shared" si="8"/>
        <v>0.19322869228430012</v>
      </c>
      <c r="M26">
        <f t="shared" si="9"/>
        <v>0.12332757470931062</v>
      </c>
      <c r="N26">
        <f t="shared" si="10"/>
        <v>1.3566272395215551</v>
      </c>
      <c r="O26">
        <f t="shared" si="10"/>
        <v>1.0985463912715119</v>
      </c>
      <c r="P26">
        <f t="shared" si="10"/>
        <v>0.53017544791817384</v>
      </c>
      <c r="Q26">
        <f t="shared" si="10"/>
        <v>1.1448890012858843</v>
      </c>
      <c r="R26">
        <f t="shared" si="10"/>
        <v>0.54853974440057274</v>
      </c>
    </row>
    <row r="27" spans="1:19" x14ac:dyDescent="0.2">
      <c r="A27">
        <v>9.9999999999999995E-7</v>
      </c>
      <c r="B27">
        <v>0.56609313673009343</v>
      </c>
    </row>
    <row r="28" spans="1:19" x14ac:dyDescent="0.2">
      <c r="A28">
        <v>9.9999999999999995E-8</v>
      </c>
      <c r="B28">
        <v>0.56183612937420613</v>
      </c>
    </row>
    <row r="29" spans="1:19" x14ac:dyDescent="0.2">
      <c r="A29">
        <v>1E-8</v>
      </c>
      <c r="B29">
        <v>0.54267959627271245</v>
      </c>
    </row>
    <row r="30" spans="1:19" x14ac:dyDescent="0.2">
      <c r="A30">
        <v>1.0000000000000001E-9</v>
      </c>
      <c r="B30">
        <v>0.32757000583941687</v>
      </c>
    </row>
    <row r="31" spans="1:19" x14ac:dyDescent="0.2">
      <c r="A31">
        <v>1E-10</v>
      </c>
      <c r="B31">
        <v>0.27448813285180595</v>
      </c>
    </row>
    <row r="32" spans="1:19" x14ac:dyDescent="0.2">
      <c r="A32">
        <v>9.9999999999999994E-12</v>
      </c>
      <c r="B32">
        <v>0.24681758503853776</v>
      </c>
      <c r="H32" t="s">
        <v>1</v>
      </c>
      <c r="I32" t="s">
        <v>2</v>
      </c>
    </row>
    <row r="33" spans="1:9" x14ac:dyDescent="0.2">
      <c r="A33">
        <v>9.9999999999999998E-13</v>
      </c>
      <c r="B33">
        <v>0.25526624026982181</v>
      </c>
      <c r="E33" s="3" t="s">
        <v>4</v>
      </c>
      <c r="F33">
        <v>0.91376281420803063</v>
      </c>
      <c r="G33">
        <v>8.6237185791969373E-2</v>
      </c>
    </row>
    <row r="34" spans="1:9" x14ac:dyDescent="0.2">
      <c r="A34">
        <v>1.0000000000000001E-5</v>
      </c>
      <c r="B34">
        <v>0.66400430591550386</v>
      </c>
      <c r="E34" s="3" t="s">
        <v>5</v>
      </c>
      <c r="F34">
        <v>0.97723212851707575</v>
      </c>
      <c r="G34">
        <v>2.2767871482924227E-2</v>
      </c>
    </row>
    <row r="35" spans="1:9" x14ac:dyDescent="0.2">
      <c r="A35">
        <v>9.9999999999999995E-7</v>
      </c>
      <c r="B35">
        <v>0.59163518086541766</v>
      </c>
      <c r="E35" s="3" t="s">
        <v>6</v>
      </c>
      <c r="F35">
        <v>0.77467385576800074</v>
      </c>
      <c r="G35">
        <v>0.22532614423199931</v>
      </c>
      <c r="H35">
        <v>5.7141555929370307E-2</v>
      </c>
      <c r="I35">
        <v>-8.5486093913015926E-2</v>
      </c>
    </row>
    <row r="36" spans="1:9" x14ac:dyDescent="0.2">
      <c r="A36">
        <v>9.9999999999999995E-8</v>
      </c>
      <c r="B36">
        <v>0.54693660362859986</v>
      </c>
      <c r="E36" s="3" t="s">
        <v>7</v>
      </c>
      <c r="F36">
        <v>0.82575184572222082</v>
      </c>
      <c r="G36">
        <v>0.17424815427777934</v>
      </c>
      <c r="H36">
        <v>2.611992372764391E-2</v>
      </c>
      <c r="I36">
        <v>2.9175663701843497E-2</v>
      </c>
    </row>
    <row r="37" spans="1:9" x14ac:dyDescent="0.2">
      <c r="A37">
        <v>1E-8</v>
      </c>
      <c r="B37">
        <v>0.46605346386673907</v>
      </c>
      <c r="E37" s="3" t="s">
        <v>8</v>
      </c>
      <c r="F37">
        <v>0.81939972399511229</v>
      </c>
      <c r="G37">
        <v>0.18060027600488776</v>
      </c>
      <c r="H37">
        <v>4.9181876907024573E-2</v>
      </c>
      <c r="I37">
        <v>1.976255824406006E-2</v>
      </c>
    </row>
    <row r="38" spans="1:9" x14ac:dyDescent="0.2">
      <c r="A38">
        <v>1.0000000000000001E-9</v>
      </c>
      <c r="B38">
        <v>0.30854419169890535</v>
      </c>
      <c r="E38" s="3" t="s">
        <v>9</v>
      </c>
      <c r="F38">
        <v>0.76828073157854826</v>
      </c>
      <c r="G38">
        <v>0.2317192684214518</v>
      </c>
      <c r="H38">
        <v>5.0206856402424692E-2</v>
      </c>
      <c r="I38">
        <v>-0.11134048524524659</v>
      </c>
    </row>
    <row r="39" spans="1:9" x14ac:dyDescent="0.2">
      <c r="A39">
        <v>1E-10</v>
      </c>
      <c r="B39">
        <v>0.32976386899785182</v>
      </c>
      <c r="E39" s="3" t="s">
        <v>10</v>
      </c>
      <c r="F39">
        <v>0.77991444279063193</v>
      </c>
      <c r="G39">
        <v>0.22008555720936807</v>
      </c>
      <c r="H39">
        <v>9.3400469173637868E-3</v>
      </c>
      <c r="I39">
        <v>6.2821351654704941E-2</v>
      </c>
    </row>
    <row r="40" spans="1:9" x14ac:dyDescent="0.2">
      <c r="A40">
        <v>9.9999999999999994E-12</v>
      </c>
      <c r="B40">
        <v>0.3255722211224551</v>
      </c>
      <c r="E40" s="3" t="s">
        <v>11</v>
      </c>
      <c r="F40">
        <v>0.60950906633263302</v>
      </c>
      <c r="G40">
        <v>0.39049093366736698</v>
      </c>
      <c r="H40">
        <v>3.1640377258619276E-3</v>
      </c>
      <c r="I40">
        <v>8.4020078299938225E-2</v>
      </c>
    </row>
    <row r="41" spans="1:9" x14ac:dyDescent="0.2">
      <c r="A41">
        <v>9.9999999999999998E-13</v>
      </c>
      <c r="B41">
        <v>0.22553254825910049</v>
      </c>
      <c r="E41" s="3" t="s">
        <v>12</v>
      </c>
      <c r="F41">
        <v>0.30191864560169912</v>
      </c>
      <c r="G41">
        <v>0.69808135439830088</v>
      </c>
      <c r="H41">
        <v>6.2457840638462008E-3</v>
      </c>
      <c r="I41">
        <v>6.8086763789699578E-2</v>
      </c>
    </row>
    <row r="42" spans="1:9" x14ac:dyDescent="0.2">
      <c r="A42">
        <v>1.0000000000000001E-5</v>
      </c>
      <c r="B42">
        <v>0.64697627649195411</v>
      </c>
      <c r="E42" s="3" t="s">
        <v>13</v>
      </c>
      <c r="F42">
        <v>0.31105041583262899</v>
      </c>
      <c r="G42">
        <v>0.68894958416737107</v>
      </c>
      <c r="H42">
        <v>6.9500366058047221E-3</v>
      </c>
      <c r="I42">
        <v>-2.1808086899854444E-3</v>
      </c>
    </row>
    <row r="43" spans="1:9" x14ac:dyDescent="0.2">
      <c r="A43">
        <v>9.9999999999999995E-7</v>
      </c>
      <c r="B43">
        <v>0.61930572867868594</v>
      </c>
    </row>
    <row r="44" spans="1:9" x14ac:dyDescent="0.2">
      <c r="A44">
        <v>9.9999999999999995E-8</v>
      </c>
      <c r="B44">
        <v>0.59376368454336159</v>
      </c>
    </row>
    <row r="45" spans="1:9" x14ac:dyDescent="0.2">
      <c r="A45">
        <v>1E-8</v>
      </c>
      <c r="B45">
        <v>0.39794134617254073</v>
      </c>
    </row>
    <row r="46" spans="1:9" x14ac:dyDescent="0.2">
      <c r="A46">
        <v>1.0000000000000001E-9</v>
      </c>
      <c r="B46">
        <v>0.31479898377175441</v>
      </c>
    </row>
    <row r="47" spans="1:9" x14ac:dyDescent="0.2">
      <c r="A47">
        <v>1E-10</v>
      </c>
      <c r="B47">
        <v>0.31479898377175441</v>
      </c>
    </row>
    <row r="48" spans="1:9" x14ac:dyDescent="0.2">
      <c r="A48">
        <v>9.9999999999999994E-12</v>
      </c>
      <c r="B48">
        <v>0.26797190285699313</v>
      </c>
    </row>
    <row r="49" spans="1:2" x14ac:dyDescent="0.2">
      <c r="A49">
        <v>9.9999999999999998E-13</v>
      </c>
      <c r="B49">
        <v>0.22739961401508135</v>
      </c>
    </row>
    <row r="50" spans="1:2" x14ac:dyDescent="0.2">
      <c r="A50">
        <v>1.0000000000000001E-5</v>
      </c>
      <c r="B50">
        <v>0.67170178069649178</v>
      </c>
    </row>
    <row r="51" spans="1:2" x14ac:dyDescent="0.2">
      <c r="A51">
        <v>9.9999999999999995E-7</v>
      </c>
      <c r="B51">
        <v>0.57536108594792901</v>
      </c>
    </row>
    <row r="52" spans="1:2" x14ac:dyDescent="0.2">
      <c r="A52">
        <v>9.9999999999999995E-8</v>
      </c>
      <c r="B52">
        <v>0.57591517498292122</v>
      </c>
    </row>
    <row r="53" spans="1:2" x14ac:dyDescent="0.2">
      <c r="A53">
        <v>1E-8</v>
      </c>
      <c r="B53">
        <v>0.40060364640239476</v>
      </c>
    </row>
    <row r="54" spans="1:2" x14ac:dyDescent="0.2">
      <c r="A54">
        <v>1.0000000000000001E-9</v>
      </c>
      <c r="B54">
        <v>0.26851374713153325</v>
      </c>
    </row>
    <row r="55" spans="1:2" x14ac:dyDescent="0.2">
      <c r="A55">
        <v>1E-10</v>
      </c>
      <c r="B55">
        <v>0.27199758885294167</v>
      </c>
    </row>
    <row r="56" spans="1:2" x14ac:dyDescent="0.2">
      <c r="A56">
        <v>9.9999999999999994E-12</v>
      </c>
      <c r="B56">
        <v>0.20595263921751056</v>
      </c>
    </row>
    <row r="57" spans="1:2" x14ac:dyDescent="0.2">
      <c r="A57">
        <v>9.9999999999999998E-13</v>
      </c>
      <c r="B57">
        <v>0.2557962011822475</v>
      </c>
    </row>
    <row r="58" spans="1:2" x14ac:dyDescent="0.2">
      <c r="A58">
        <v>1.0000000000000001E-5</v>
      </c>
      <c r="B58">
        <v>0.64287091192656898</v>
      </c>
    </row>
    <row r="59" spans="1:2" x14ac:dyDescent="0.2">
      <c r="A59">
        <v>9.9999999999999995E-7</v>
      </c>
      <c r="B59">
        <v>0.66422935590912247</v>
      </c>
    </row>
    <row r="60" spans="1:2" x14ac:dyDescent="0.2">
      <c r="A60">
        <v>9.9999999999999995E-8</v>
      </c>
      <c r="B60">
        <v>0.58131928670164523</v>
      </c>
    </row>
    <row r="61" spans="1:2" x14ac:dyDescent="0.2">
      <c r="A61">
        <v>1E-8</v>
      </c>
      <c r="B61">
        <v>0.39959416371329409</v>
      </c>
    </row>
    <row r="62" spans="1:2" x14ac:dyDescent="0.2">
      <c r="A62">
        <v>1.0000000000000001E-9</v>
      </c>
      <c r="B62">
        <v>0.29154540570454635</v>
      </c>
    </row>
    <row r="63" spans="1:2" x14ac:dyDescent="0.2">
      <c r="A63">
        <v>1E-10</v>
      </c>
      <c r="B63">
        <v>0.26523824365737214</v>
      </c>
    </row>
    <row r="64" spans="1:2" x14ac:dyDescent="0.2">
      <c r="A64">
        <v>9.9999999999999994E-12</v>
      </c>
      <c r="B64">
        <v>0.24518568546121719</v>
      </c>
    </row>
    <row r="65" spans="1:2" x14ac:dyDescent="0.2">
      <c r="A65">
        <v>9.9999999999999998E-13</v>
      </c>
      <c r="B65">
        <v>0.23196339816738212</v>
      </c>
    </row>
    <row r="66" spans="1:2" x14ac:dyDescent="0.2">
      <c r="A66">
        <v>1.0000000000000001E-5</v>
      </c>
      <c r="B66">
        <v>0.64534527095887628</v>
      </c>
    </row>
    <row r="67" spans="1:2" x14ac:dyDescent="0.2">
      <c r="A67">
        <v>9.9999999999999995E-7</v>
      </c>
      <c r="B67">
        <v>0.58429838707850346</v>
      </c>
    </row>
    <row r="68" spans="1:2" x14ac:dyDescent="0.2">
      <c r="A68">
        <v>9.9999999999999995E-8</v>
      </c>
      <c r="B68">
        <v>0.51779804378896521</v>
      </c>
    </row>
    <row r="69" spans="1:2" x14ac:dyDescent="0.2">
      <c r="A69">
        <v>1E-8</v>
      </c>
      <c r="B69">
        <v>0.43135478516963466</v>
      </c>
    </row>
    <row r="70" spans="1:2" x14ac:dyDescent="0.2">
      <c r="A70">
        <v>1.0000000000000001E-9</v>
      </c>
      <c r="B70">
        <v>0.33208433773465573</v>
      </c>
    </row>
    <row r="71" spans="1:2" x14ac:dyDescent="0.2">
      <c r="A71">
        <v>1E-10</v>
      </c>
      <c r="B71">
        <v>0.24367146142756671</v>
      </c>
    </row>
    <row r="72" spans="1:2" x14ac:dyDescent="0.2">
      <c r="A72">
        <v>9.9999999999999994E-12</v>
      </c>
      <c r="B72">
        <v>0.23922748470750096</v>
      </c>
    </row>
    <row r="73" spans="1:2" x14ac:dyDescent="0.2">
      <c r="A73">
        <v>9.9999999999999998E-13</v>
      </c>
      <c r="B73">
        <v>0.20938713324847602</v>
      </c>
    </row>
    <row r="74" spans="1:2" x14ac:dyDescent="0.2">
      <c r="A74">
        <v>1.0000000000000001E-5</v>
      </c>
      <c r="B74">
        <v>0.66397023275113032</v>
      </c>
    </row>
    <row r="75" spans="1:2" x14ac:dyDescent="0.2">
      <c r="A75">
        <v>9.9999999999999995E-7</v>
      </c>
      <c r="B75">
        <v>0.46254799450576489</v>
      </c>
    </row>
    <row r="76" spans="1:2" x14ac:dyDescent="0.2">
      <c r="A76">
        <v>9.9999999999999995E-8</v>
      </c>
      <c r="B76">
        <v>0.52137041806414586</v>
      </c>
    </row>
    <row r="77" spans="1:2" x14ac:dyDescent="0.2">
      <c r="A77">
        <v>1E-8</v>
      </c>
      <c r="B77">
        <v>0.4090730639981458</v>
      </c>
    </row>
    <row r="78" spans="1:2" x14ac:dyDescent="0.2">
      <c r="A78">
        <v>1.0000000000000001E-9</v>
      </c>
      <c r="B78">
        <v>0.30034070529932011</v>
      </c>
    </row>
    <row r="79" spans="1:2" x14ac:dyDescent="0.2">
      <c r="A79">
        <v>1E-10</v>
      </c>
      <c r="B79">
        <v>0.25399576552604997</v>
      </c>
    </row>
    <row r="80" spans="1:2" x14ac:dyDescent="0.2">
      <c r="A80">
        <v>9.9999999999999994E-12</v>
      </c>
      <c r="B80">
        <v>0.2201283095378912</v>
      </c>
    </row>
    <row r="81" spans="1:2" x14ac:dyDescent="0.2">
      <c r="A81">
        <v>9.9999999999999998E-13</v>
      </c>
      <c r="B81">
        <v>0.27182074236192333</v>
      </c>
    </row>
    <row r="82" spans="1:2" x14ac:dyDescent="0.2">
      <c r="A82">
        <v>1.0000000000000001E-5</v>
      </c>
      <c r="B82">
        <v>0.65327524664960646</v>
      </c>
    </row>
    <row r="83" spans="1:2" x14ac:dyDescent="0.2">
      <c r="A83">
        <v>9.9999999999999995E-7</v>
      </c>
      <c r="B83">
        <v>0.53384790184925679</v>
      </c>
    </row>
    <row r="84" spans="1:2" x14ac:dyDescent="0.2">
      <c r="A84">
        <v>9.9999999999999995E-8</v>
      </c>
      <c r="B84">
        <v>0.51493695486759961</v>
      </c>
    </row>
    <row r="85" spans="1:2" x14ac:dyDescent="0.2">
      <c r="A85">
        <v>1E-8</v>
      </c>
      <c r="B85">
        <v>0.42689804083401861</v>
      </c>
    </row>
    <row r="86" spans="1:2" x14ac:dyDescent="0.2">
      <c r="A86">
        <v>1.0000000000000001E-9</v>
      </c>
      <c r="B86">
        <v>0.32529567286954242</v>
      </c>
    </row>
    <row r="87" spans="1:2" x14ac:dyDescent="0.2">
      <c r="A87">
        <v>1E-10</v>
      </c>
      <c r="B87">
        <v>0.23438829100658962</v>
      </c>
    </row>
    <row r="88" spans="1:2" x14ac:dyDescent="0.2">
      <c r="A88">
        <v>9.9999999999999994E-12</v>
      </c>
      <c r="B88">
        <v>0.27182074236192333</v>
      </c>
    </row>
    <row r="89" spans="1:2" x14ac:dyDescent="0.2">
      <c r="A89">
        <v>9.9999999999999998E-13</v>
      </c>
      <c r="B89">
        <v>0.18982584891690718</v>
      </c>
    </row>
    <row r="90" spans="1:2" x14ac:dyDescent="0.2">
      <c r="A90">
        <v>1.0000000000000001E-5</v>
      </c>
      <c r="B90">
        <v>0.58554033467328903</v>
      </c>
    </row>
    <row r="91" spans="1:2" x14ac:dyDescent="0.2">
      <c r="A91">
        <v>9.9999999999999995E-7</v>
      </c>
      <c r="B91">
        <v>0.5560879440550186</v>
      </c>
    </row>
    <row r="92" spans="1:2" x14ac:dyDescent="0.2">
      <c r="A92">
        <v>9.9999999999999995E-8</v>
      </c>
      <c r="B92">
        <v>0.53632692707064744</v>
      </c>
    </row>
    <row r="93" spans="1:2" x14ac:dyDescent="0.2">
      <c r="A93">
        <v>1E-8</v>
      </c>
      <c r="B93">
        <v>0.37411963786420277</v>
      </c>
    </row>
    <row r="94" spans="1:2" x14ac:dyDescent="0.2">
      <c r="A94">
        <v>1.0000000000000001E-9</v>
      </c>
      <c r="B94">
        <v>0.31707971198940865</v>
      </c>
    </row>
    <row r="95" spans="1:2" x14ac:dyDescent="0.2">
      <c r="A95">
        <v>1E-10</v>
      </c>
      <c r="B95">
        <v>0.27182074236192333</v>
      </c>
    </row>
    <row r="96" spans="1:2" x14ac:dyDescent="0.2">
      <c r="A96">
        <v>9.9999999999999994E-12</v>
      </c>
      <c r="B96">
        <v>0.20586832806919275</v>
      </c>
    </row>
    <row r="97" spans="1:2" x14ac:dyDescent="0.2">
      <c r="A97">
        <v>9.9999999999999998E-13</v>
      </c>
      <c r="B97">
        <v>0.21934691111684559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2022-07-25T21:38:13Z</dcterms:created>
  <dcterms:modified xsi:type="dcterms:W3CDTF">2022-08-01T05:46:12Z</dcterms:modified>
</cp:coreProperties>
</file>