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7月份  " sheetId="39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<sst xmlns="http://schemas.openxmlformats.org/spreadsheetml/2006/main" count="81">
  <si>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</si>
  <si>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</si>
  <si>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</si>
  <si>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</si>
  <si>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</si>
  <si>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</si>
  <si>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</si>
  <si>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</si>
  <si>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</si>
  <si>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</si>
  <si>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</si>
  <si>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</si>
  <si>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</si>
  <si>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</si>
  <si>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</si>
  <si>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</si>
  <si>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</si>
  <si>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动物世界（数字3D）</t>
  </si>
  <si>
    <t>001203772018</t>
  </si>
  <si>
    <r>
      <rPr>
        <sz val="10"/>
        <rFont val="宋体"/>
        <charset val="134"/>
      </rPr>
      <t>百川影城</t>
    </r>
    <r>
      <rPr>
        <sz val="10"/>
        <rFont val="Arial"/>
        <charset val="0"/>
      </rPr>
      <t>IMAX</t>
    </r>
    <r>
      <rPr>
        <sz val="10"/>
        <rFont val="宋体"/>
        <charset val="134"/>
      </rPr>
      <t>新沙天虹店</t>
    </r>
  </si>
  <si>
    <t>中影设备</t>
  </si>
  <si>
    <t xml:space="preserve"> 2018-07-22</t>
  </si>
  <si>
    <t>侏罗纪世界2（数字3D）</t>
  </si>
  <si>
    <t>051201022018</t>
  </si>
  <si>
    <t xml:space="preserve"> 2018-07-26</t>
  </si>
  <si>
    <t>猛虫过江</t>
  </si>
  <si>
    <t>001104442018</t>
  </si>
  <si>
    <t xml:space="preserve"> 2018-07-06</t>
  </si>
  <si>
    <t>青年马克思（数字）</t>
  </si>
  <si>
    <t>075100892018</t>
  </si>
  <si>
    <t xml:space="preserve"> 2018-07-01</t>
  </si>
  <si>
    <t>我不是药神</t>
  </si>
  <si>
    <t>001104962018</t>
  </si>
  <si>
    <t xml:space="preserve"> 2018-07-31</t>
  </si>
  <si>
    <t>金蝉脱壳2：冥府（数字）</t>
  </si>
  <si>
    <t>051101152018</t>
  </si>
  <si>
    <t xml:space="preserve"> 2018-07-12</t>
  </si>
  <si>
    <t>超人总动员2（数字3D）</t>
  </si>
  <si>
    <t>051201112018</t>
  </si>
  <si>
    <t xml:space="preserve"> 2018-07-19</t>
  </si>
  <si>
    <t>超时空同居</t>
  </si>
  <si>
    <t>001102802018</t>
  </si>
  <si>
    <t xml:space="preserve"> 2018-07-02</t>
  </si>
  <si>
    <t>龙虾刑警</t>
  </si>
  <si>
    <t>001103782018</t>
  </si>
  <si>
    <t xml:space="preserve"> 2018-07-05</t>
  </si>
  <si>
    <t>泄密者</t>
  </si>
  <si>
    <t>001103922018</t>
  </si>
  <si>
    <t>新大头儿子和小头爸爸3俄罗斯奇遇记</t>
  </si>
  <si>
    <t>001b03562018</t>
  </si>
  <si>
    <t>细思极恐</t>
  </si>
  <si>
    <t>001106302017</t>
  </si>
  <si>
    <t>邪不压正</t>
  </si>
  <si>
    <t>001104952018</t>
  </si>
  <si>
    <t xml:space="preserve"> 2018-07-28</t>
  </si>
  <si>
    <t>阿修罗（数字3D）</t>
  </si>
  <si>
    <t>001204972018</t>
  </si>
  <si>
    <t xml:space="preserve"> 2018-07-15</t>
  </si>
  <si>
    <t>摩天营救（数字3D）</t>
  </si>
  <si>
    <t>051201202018</t>
  </si>
  <si>
    <t>汪星卧底（数字）</t>
  </si>
  <si>
    <t>051101182018</t>
  </si>
  <si>
    <t>兄弟班</t>
  </si>
  <si>
    <t>001104632017</t>
  </si>
  <si>
    <t xml:space="preserve"> 2018-07-20</t>
  </si>
  <si>
    <t>淘气大侦探（数字3D）</t>
  </si>
  <si>
    <t>051201262018</t>
  </si>
  <si>
    <t xml:space="preserve"> 2018-07-29</t>
  </si>
  <si>
    <t>北方一片苍茫</t>
  </si>
  <si>
    <t>001108552017</t>
  </si>
  <si>
    <t>神奇马戏团之动物饼干（数字3D）</t>
  </si>
  <si>
    <t>001c05642018</t>
  </si>
  <si>
    <t>风语咒（数字3D）</t>
  </si>
  <si>
    <t>001c05272018</t>
  </si>
  <si>
    <t>西虹市首富</t>
  </si>
  <si>
    <t>001106062018</t>
  </si>
  <si>
    <t>狄仁杰之四大天王（数字3D）</t>
  </si>
  <si>
    <t>001202172018</t>
  </si>
  <si>
    <t>神秘世界历险记4（数字3D）</t>
  </si>
  <si>
    <t>001c05332018</t>
  </si>
  <si>
    <t>合计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</si>
</sst>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0.0000_ "/>
  </numFmts>
  <fonts count="29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Arial"/>
      <charset val="0"/>
    </font>
    <font>
      <sz val="10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3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27" fillId="23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49" fontId="2" fillId="0" borderId="0" xfId="0" applyNumberFormat="1" applyFont="1" applyFill="1" applyAlignment="1"/>
    <xf numFmtId="14" fontId="2" fillId="0" borderId="0" xfId="0" applyNumberFormat="1" applyFont="1" applyFill="1" applyAlignment="1"/>
    <xf numFmtId="176" fontId="2" fillId="0" borderId="0" xfId="0" applyNumberFormat="1" applyFont="1" applyFill="1" applyAlignment="1"/>
    <xf numFmtId="177" fontId="2" fillId="0" borderId="0" xfId="0" applyNumberFormat="1" applyFont="1" applyFill="1" applyAlignmen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3" fillId="0" borderId="1" xfId="0" applyFont="1" applyFill="1" applyBorder="1" applyAlignment="1" applyProtection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7" fillId="0" borderId="2" xfId="0" applyFont="1" applyFill="1" applyBorder="1" applyAlignment="1"/>
    <xf numFmtId="0" fontId="6" fillId="0" borderId="2" xfId="0" applyFont="1" applyFill="1" applyBorder="1" applyAlignment="1"/>
    <xf numFmtId="14" fontId="5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49" fontId="8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/>
    <xf numFmtId="14" fontId="2" fillId="0" borderId="2" xfId="0" applyNumberFormat="1" applyFont="1" applyFill="1" applyBorder="1" applyAlignment="1"/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/>
    <xf numFmtId="0" fontId="6" fillId="0" borderId="2" xfId="0" applyFont="1" applyFill="1" applyBorder="1" applyAlignment="1" applyProtection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/>
    <xf numFmtId="176" fontId="2" fillId="0" borderId="4" xfId="0" applyNumberFormat="1" applyFont="1" applyFill="1" applyBorder="1" applyAlignment="1">
      <alignment horizontal="right"/>
    </xf>
    <xf numFmtId="177" fontId="2" fillId="0" borderId="2" xfId="0" applyNumberFormat="1" applyFont="1" applyFill="1" applyBorder="1" applyAlignment="1"/>
    <xf numFmtId="176" fontId="4" fillId="0" borderId="1" xfId="0" applyNumberFormat="1" applyFont="1" applyFill="1" applyBorder="1" applyAlignment="1" applyProtection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7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workbookViewId="0">
      <selection activeCell="H35" sqref="H35"/>
    </sheetView>
  </sheetViews>
  <sheetFormatPr defaultColWidth="14" defaultRowHeight="12.75"/>
  <cols>
    <col min="1" max="1" width="7.375" style="2" customWidth="1"/>
    <col min="2" max="2" width="22.5" style="3" customWidth="1"/>
    <col min="3" max="4" width="12.125" style="3" customWidth="1"/>
    <col min="5" max="5" width="10.25" style="3" customWidth="1"/>
    <col min="6" max="6" width="8.125" style="3" customWidth="1"/>
    <col min="7" max="8" width="12" style="4" customWidth="1"/>
    <col min="9" max="9" width="7.875" style="3" customWidth="1"/>
    <col min="10" max="10" width="7.75" style="3" customWidth="1"/>
    <col min="11" max="11" width="9.5" style="5" customWidth="1"/>
    <col min="12" max="12" width="14" style="5"/>
    <col min="13" max="13" width="8.5" style="5" customWidth="1"/>
    <col min="14" max="14" width="10.375" style="5" customWidth="1"/>
    <col min="15" max="15" width="14" style="5"/>
    <col min="16" max="16" width="9.5" style="6" customWidth="1"/>
    <col min="17" max="17" width="14" style="5"/>
    <col min="18" max="16384" width="14" style="2"/>
  </cols>
  <sheetData>
    <row r="1" s="1" customFormat="1" ht="28.5" spans="1:17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10" t="s">
        <v>7</v>
      </c>
      <c r="I1" s="8" t="s">
        <v>8</v>
      </c>
      <c r="J1" s="8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</row>
    <row r="2" s="1" customFormat="1" ht="15.75" spans="1:17">
      <c r="A2" s="11">
        <v>1</v>
      </c>
      <c r="B2" s="12" t="s">
        <v>17</v>
      </c>
      <c r="C2" s="12" t="s">
        <v>18</v>
      </c>
      <c r="D2" s="13" t="s">
        <v>19</v>
      </c>
      <c r="E2" s="14">
        <v>44012081</v>
      </c>
      <c r="F2" s="15" t="s">
        <v>20</v>
      </c>
      <c r="G2" s="16">
        <v>43282</v>
      </c>
      <c r="H2" s="12" t="s">
        <v>21</v>
      </c>
      <c r="I2" s="12">
        <v>116</v>
      </c>
      <c r="J2" s="12">
        <v>2730</v>
      </c>
      <c r="K2" s="23">
        <v>101014.18</v>
      </c>
      <c r="L2" s="24">
        <v>2524.745</v>
      </c>
      <c r="M2" s="25">
        <v>0.03</v>
      </c>
      <c r="N2" s="24">
        <v>3295.21985242718</v>
      </c>
      <c r="O2" s="24">
        <v>92668.2511475728</v>
      </c>
      <c r="P2" s="26">
        <v>0.48</v>
      </c>
      <c r="Q2" s="31">
        <f>O2*P2</f>
        <v>44480.7605508349</v>
      </c>
    </row>
    <row r="3" s="1" customFormat="1" ht="15.75" spans="1:17">
      <c r="A3" s="11">
        <v>2</v>
      </c>
      <c r="B3" s="12" t="s">
        <v>22</v>
      </c>
      <c r="C3" s="12" t="s">
        <v>23</v>
      </c>
      <c r="D3" s="13" t="s">
        <v>19</v>
      </c>
      <c r="E3" s="14">
        <v>44012081</v>
      </c>
      <c r="F3" s="15" t="s">
        <v>20</v>
      </c>
      <c r="G3" s="16">
        <v>43282</v>
      </c>
      <c r="H3" s="12" t="s">
        <v>24</v>
      </c>
      <c r="I3" s="12">
        <v>143</v>
      </c>
      <c r="J3" s="12">
        <v>3854</v>
      </c>
      <c r="K3" s="23">
        <v>135985.79</v>
      </c>
      <c r="L3" s="24">
        <v>5541.135</v>
      </c>
      <c r="M3" s="25">
        <v>0.03</v>
      </c>
      <c r="N3" s="24">
        <v>4436.04130485437</v>
      </c>
      <c r="O3" s="24">
        <v>124750.459195146</v>
      </c>
      <c r="P3" s="26">
        <v>0.48</v>
      </c>
      <c r="Q3" s="31">
        <f>O3*P3</f>
        <v>59880.2204136701</v>
      </c>
    </row>
    <row r="4" s="1" customFormat="1" ht="15.75" spans="1:17">
      <c r="A4" s="11">
        <v>3</v>
      </c>
      <c r="B4" s="12" t="s">
        <v>25</v>
      </c>
      <c r="C4" s="12" t="s">
        <v>26</v>
      </c>
      <c r="D4" s="13" t="s">
        <v>19</v>
      </c>
      <c r="E4" s="14">
        <v>44012081</v>
      </c>
      <c r="F4" s="15" t="s">
        <v>20</v>
      </c>
      <c r="G4" s="16">
        <v>43282</v>
      </c>
      <c r="H4" s="12" t="s">
        <v>27</v>
      </c>
      <c r="I4" s="12">
        <v>10</v>
      </c>
      <c r="J4" s="12">
        <v>137</v>
      </c>
      <c r="K4" s="23">
        <v>4252.1</v>
      </c>
      <c r="L4" s="24">
        <v>2405.58</v>
      </c>
      <c r="M4" s="25">
        <v>0.03</v>
      </c>
      <c r="N4" s="24">
        <v>138.709281553398</v>
      </c>
      <c r="O4" s="24">
        <v>3900.7857184466</v>
      </c>
      <c r="P4" s="26">
        <v>0.48</v>
      </c>
      <c r="Q4" s="31">
        <f t="shared" ref="Q4:Q25" si="0">O4*P4</f>
        <v>1872.37714485437</v>
      </c>
    </row>
    <row r="5" s="1" customFormat="1" ht="15.75" spans="1:17">
      <c r="A5" s="11">
        <v>4</v>
      </c>
      <c r="B5" s="12" t="s">
        <v>28</v>
      </c>
      <c r="C5" s="12" t="s">
        <v>29</v>
      </c>
      <c r="D5" s="13" t="s">
        <v>19</v>
      </c>
      <c r="E5" s="14">
        <v>44012081</v>
      </c>
      <c r="F5" s="15" t="s">
        <v>20</v>
      </c>
      <c r="G5" s="16">
        <v>43282</v>
      </c>
      <c r="H5" s="12" t="s">
        <v>30</v>
      </c>
      <c r="I5" s="12">
        <v>1</v>
      </c>
      <c r="J5" s="12">
        <v>102</v>
      </c>
      <c r="K5" s="23">
        <v>2040</v>
      </c>
      <c r="L5" s="24">
        <v>395.135</v>
      </c>
      <c r="M5" s="25">
        <v>0.03</v>
      </c>
      <c r="N5" s="24">
        <v>66.547572815534</v>
      </c>
      <c r="O5" s="24">
        <v>1871.45242718447</v>
      </c>
      <c r="P5" s="26">
        <v>0.48</v>
      </c>
      <c r="Q5" s="31">
        <f t="shared" si="0"/>
        <v>898.297165048546</v>
      </c>
    </row>
    <row r="6" s="1" customFormat="1" ht="15.75" spans="1:17">
      <c r="A6" s="11">
        <v>5</v>
      </c>
      <c r="B6" s="12" t="s">
        <v>31</v>
      </c>
      <c r="C6" s="12" t="s">
        <v>32</v>
      </c>
      <c r="D6" s="13" t="s">
        <v>19</v>
      </c>
      <c r="E6" s="14">
        <v>44012081</v>
      </c>
      <c r="F6" s="15" t="s">
        <v>20</v>
      </c>
      <c r="G6" s="16">
        <v>43282</v>
      </c>
      <c r="H6" s="12" t="s">
        <v>33</v>
      </c>
      <c r="I6" s="12">
        <v>487</v>
      </c>
      <c r="J6" s="12">
        <v>23153</v>
      </c>
      <c r="K6" s="23">
        <v>936578.34</v>
      </c>
      <c r="L6" s="24">
        <v>384.91</v>
      </c>
      <c r="M6" s="25">
        <v>0.03</v>
      </c>
      <c r="N6" s="24">
        <v>30552.4584699029</v>
      </c>
      <c r="O6" s="24">
        <v>859196.964530097</v>
      </c>
      <c r="P6" s="26">
        <v>0.48</v>
      </c>
      <c r="Q6" s="31">
        <f t="shared" si="0"/>
        <v>412414.542974447</v>
      </c>
    </row>
    <row r="7" s="1" customFormat="1" ht="15.75" spans="1:17">
      <c r="A7" s="11">
        <v>6</v>
      </c>
      <c r="B7" s="12" t="s">
        <v>34</v>
      </c>
      <c r="C7" s="12" t="s">
        <v>35</v>
      </c>
      <c r="D7" s="13" t="s">
        <v>19</v>
      </c>
      <c r="E7" s="14">
        <v>44012081</v>
      </c>
      <c r="F7" s="15" t="s">
        <v>20</v>
      </c>
      <c r="G7" s="16">
        <v>43282</v>
      </c>
      <c r="H7" s="12" t="s">
        <v>36</v>
      </c>
      <c r="I7" s="12">
        <v>44</v>
      </c>
      <c r="J7" s="12">
        <v>675</v>
      </c>
      <c r="K7" s="23">
        <v>21900.1</v>
      </c>
      <c r="L7" s="24">
        <v>823.88</v>
      </c>
      <c r="M7" s="25">
        <v>0.03</v>
      </c>
      <c r="N7" s="24">
        <v>714.411029126214</v>
      </c>
      <c r="O7" s="24">
        <v>20090.6839708738</v>
      </c>
      <c r="P7" s="26">
        <v>0.48</v>
      </c>
      <c r="Q7" s="31">
        <f t="shared" si="0"/>
        <v>9643.52830601942</v>
      </c>
    </row>
    <row r="8" s="1" customFormat="1" ht="15.75" spans="1:17">
      <c r="A8" s="11">
        <v>7</v>
      </c>
      <c r="B8" s="12" t="s">
        <v>37</v>
      </c>
      <c r="C8" s="12" t="s">
        <v>38</v>
      </c>
      <c r="D8" s="13" t="s">
        <v>19</v>
      </c>
      <c r="E8" s="14">
        <v>44012081</v>
      </c>
      <c r="F8" s="15" t="s">
        <v>20</v>
      </c>
      <c r="G8" s="16">
        <v>43282</v>
      </c>
      <c r="H8" s="12" t="s">
        <v>39</v>
      </c>
      <c r="I8" s="12">
        <v>45</v>
      </c>
      <c r="J8" s="12">
        <v>749</v>
      </c>
      <c r="K8" s="23">
        <v>25864.59</v>
      </c>
      <c r="L8" s="24">
        <v>45.175</v>
      </c>
      <c r="M8" s="25">
        <v>0.03</v>
      </c>
      <c r="N8" s="24">
        <v>843.738081553398</v>
      </c>
      <c r="O8" s="24">
        <v>23727.6224184466</v>
      </c>
      <c r="P8" s="26">
        <v>0.48</v>
      </c>
      <c r="Q8" s="31">
        <f t="shared" si="0"/>
        <v>11389.2587608544</v>
      </c>
    </row>
    <row r="9" s="1" customFormat="1" ht="15.75" spans="1:17">
      <c r="A9" s="11">
        <v>8</v>
      </c>
      <c r="B9" s="12" t="s">
        <v>40</v>
      </c>
      <c r="C9" s="12" t="s">
        <v>41</v>
      </c>
      <c r="D9" s="13" t="s">
        <v>19</v>
      </c>
      <c r="E9" s="14">
        <v>44012081</v>
      </c>
      <c r="F9" s="15" t="s">
        <v>20</v>
      </c>
      <c r="G9" s="16">
        <v>43283</v>
      </c>
      <c r="H9" s="12" t="s">
        <v>42</v>
      </c>
      <c r="I9" s="12">
        <v>1</v>
      </c>
      <c r="J9" s="12">
        <v>8</v>
      </c>
      <c r="K9" s="23">
        <v>238</v>
      </c>
      <c r="L9" s="24">
        <v>407.725</v>
      </c>
      <c r="M9" s="27">
        <v>0.03</v>
      </c>
      <c r="N9" s="24">
        <v>7.76388349514563</v>
      </c>
      <c r="O9" s="24">
        <v>218.336116504854</v>
      </c>
      <c r="P9" s="26">
        <v>0.48</v>
      </c>
      <c r="Q9" s="31">
        <f t="shared" si="0"/>
        <v>104.80133592233</v>
      </c>
    </row>
    <row r="10" s="1" customFormat="1" ht="15.75" spans="1:17">
      <c r="A10" s="11">
        <v>9</v>
      </c>
      <c r="B10" s="12" t="s">
        <v>43</v>
      </c>
      <c r="C10" s="12" t="s">
        <v>44</v>
      </c>
      <c r="D10" s="13" t="s">
        <v>19</v>
      </c>
      <c r="E10" s="14">
        <v>44012081</v>
      </c>
      <c r="F10" s="15" t="s">
        <v>20</v>
      </c>
      <c r="G10" s="16">
        <v>43283</v>
      </c>
      <c r="H10" s="12" t="s">
        <v>45</v>
      </c>
      <c r="I10" s="12">
        <v>2</v>
      </c>
      <c r="J10" s="12">
        <v>3</v>
      </c>
      <c r="K10" s="23">
        <v>94.9</v>
      </c>
      <c r="L10" s="24">
        <v>2979.93</v>
      </c>
      <c r="M10" s="25">
        <v>0.03</v>
      </c>
      <c r="N10" s="24">
        <v>3.09576699029126</v>
      </c>
      <c r="O10" s="24">
        <v>87.0592330097087</v>
      </c>
      <c r="P10" s="26">
        <v>0.48</v>
      </c>
      <c r="Q10" s="31">
        <f t="shared" si="0"/>
        <v>41.7884318446602</v>
      </c>
    </row>
    <row r="11" s="1" customFormat="1" ht="15.75" spans="1:17">
      <c r="A11" s="11">
        <v>10</v>
      </c>
      <c r="B11" s="12" t="s">
        <v>46</v>
      </c>
      <c r="C11" s="12" t="s">
        <v>47</v>
      </c>
      <c r="D11" s="13" t="s">
        <v>19</v>
      </c>
      <c r="E11" s="14">
        <v>44012081</v>
      </c>
      <c r="F11" s="15" t="s">
        <v>20</v>
      </c>
      <c r="G11" s="16">
        <v>43286</v>
      </c>
      <c r="H11" s="12" t="s">
        <v>45</v>
      </c>
      <c r="I11" s="12">
        <v>1</v>
      </c>
      <c r="J11" s="12">
        <v>9</v>
      </c>
      <c r="K11" s="23">
        <v>279.6</v>
      </c>
      <c r="L11" s="24">
        <v>809.095</v>
      </c>
      <c r="M11" s="25">
        <v>0.03</v>
      </c>
      <c r="N11" s="24">
        <v>9.12093203883495</v>
      </c>
      <c r="O11" s="24">
        <v>256.499067961165</v>
      </c>
      <c r="P11" s="26">
        <v>0.48</v>
      </c>
      <c r="Q11" s="31">
        <f t="shared" si="0"/>
        <v>123.119552621359</v>
      </c>
    </row>
    <row r="12" s="1" customFormat="1" ht="15.75" spans="1:17">
      <c r="A12" s="11">
        <v>11</v>
      </c>
      <c r="B12" s="12" t="s">
        <v>48</v>
      </c>
      <c r="C12" s="12" t="s">
        <v>49</v>
      </c>
      <c r="D12" s="13" t="s">
        <v>19</v>
      </c>
      <c r="E12" s="14">
        <v>44012081</v>
      </c>
      <c r="F12" s="15" t="s">
        <v>20</v>
      </c>
      <c r="G12" s="16">
        <v>43287</v>
      </c>
      <c r="H12" s="12" t="s">
        <v>39</v>
      </c>
      <c r="I12" s="12">
        <v>28</v>
      </c>
      <c r="J12" s="12">
        <v>737</v>
      </c>
      <c r="K12" s="23">
        <v>25938.8</v>
      </c>
      <c r="L12" s="24">
        <v>503.565</v>
      </c>
      <c r="M12" s="25">
        <v>0.03</v>
      </c>
      <c r="N12" s="24">
        <v>846.158912621359</v>
      </c>
      <c r="O12" s="24">
        <v>23795.7010873786</v>
      </c>
      <c r="P12" s="26">
        <v>0.48</v>
      </c>
      <c r="Q12" s="31">
        <f t="shared" si="0"/>
        <v>11421.9365219417</v>
      </c>
    </row>
    <row r="13" s="1" customFormat="1" ht="15.75" spans="1:17">
      <c r="A13" s="11">
        <v>12</v>
      </c>
      <c r="B13" s="12" t="s">
        <v>50</v>
      </c>
      <c r="C13" s="12" t="s">
        <v>51</v>
      </c>
      <c r="D13" s="13" t="s">
        <v>19</v>
      </c>
      <c r="E13" s="14">
        <v>44012081</v>
      </c>
      <c r="F13" s="15" t="s">
        <v>20</v>
      </c>
      <c r="G13" s="16">
        <v>43288</v>
      </c>
      <c r="H13" s="12" t="s">
        <v>36</v>
      </c>
      <c r="I13" s="12">
        <v>7</v>
      </c>
      <c r="J13" s="12">
        <v>83</v>
      </c>
      <c r="K13" s="23">
        <v>2529.7</v>
      </c>
      <c r="L13" s="24">
        <v>1877.655</v>
      </c>
      <c r="M13" s="25">
        <v>0.03</v>
      </c>
      <c r="N13" s="24">
        <v>82.5222524271845</v>
      </c>
      <c r="O13" s="24">
        <v>2320.69274757282</v>
      </c>
      <c r="P13" s="26">
        <v>0.48</v>
      </c>
      <c r="Q13" s="31">
        <f t="shared" si="0"/>
        <v>1113.93251883495</v>
      </c>
    </row>
    <row r="14" s="1" customFormat="1" ht="15.75" spans="1:17">
      <c r="A14" s="11">
        <v>13</v>
      </c>
      <c r="B14" s="12" t="s">
        <v>52</v>
      </c>
      <c r="C14" s="12" t="s">
        <v>53</v>
      </c>
      <c r="D14" s="13" t="s">
        <v>19</v>
      </c>
      <c r="E14" s="14">
        <v>44012081</v>
      </c>
      <c r="F14" s="15" t="s">
        <v>20</v>
      </c>
      <c r="G14" s="16">
        <v>43294</v>
      </c>
      <c r="H14" s="12" t="s">
        <v>54</v>
      </c>
      <c r="I14" s="12">
        <v>170</v>
      </c>
      <c r="J14" s="12">
        <v>4022</v>
      </c>
      <c r="K14" s="23">
        <v>163932.1</v>
      </c>
      <c r="L14" s="24">
        <v>22726.45</v>
      </c>
      <c r="M14" s="25">
        <v>0.03</v>
      </c>
      <c r="N14" s="24">
        <v>5347.6879223301</v>
      </c>
      <c r="O14" s="24">
        <v>150387.80707767</v>
      </c>
      <c r="P14" s="26">
        <v>0.48</v>
      </c>
      <c r="Q14" s="31">
        <f t="shared" si="0"/>
        <v>72186.1473972816</v>
      </c>
    </row>
    <row r="15" s="1" customFormat="1" ht="15.75" spans="1:17">
      <c r="A15" s="11">
        <v>14</v>
      </c>
      <c r="B15" s="12" t="s">
        <v>55</v>
      </c>
      <c r="C15" s="12" t="s">
        <v>56</v>
      </c>
      <c r="D15" s="13" t="s">
        <v>19</v>
      </c>
      <c r="E15" s="14">
        <v>44012081</v>
      </c>
      <c r="F15" s="15" t="s">
        <v>20</v>
      </c>
      <c r="G15" s="16">
        <v>43294</v>
      </c>
      <c r="H15" s="12" t="s">
        <v>57</v>
      </c>
      <c r="I15" s="12">
        <v>13</v>
      </c>
      <c r="J15" s="12">
        <v>367</v>
      </c>
      <c r="K15" s="23">
        <v>13785.2</v>
      </c>
      <c r="L15" s="24">
        <v>4435.67</v>
      </c>
      <c r="M15" s="25">
        <v>0.03</v>
      </c>
      <c r="N15" s="24">
        <v>449.691961165049</v>
      </c>
      <c r="O15" s="24">
        <v>12646.248038835</v>
      </c>
      <c r="P15" s="26">
        <v>0.48</v>
      </c>
      <c r="Q15" s="31">
        <f t="shared" si="0"/>
        <v>6070.1990586408</v>
      </c>
    </row>
    <row r="16" s="1" customFormat="1" ht="15.75" spans="1:17">
      <c r="A16" s="11">
        <v>15</v>
      </c>
      <c r="B16" s="12" t="s">
        <v>58</v>
      </c>
      <c r="C16" s="12" t="s">
        <v>59</v>
      </c>
      <c r="D16" s="13" t="s">
        <v>19</v>
      </c>
      <c r="E16" s="14">
        <v>44012081</v>
      </c>
      <c r="F16" s="15" t="s">
        <v>20</v>
      </c>
      <c r="G16" s="16">
        <v>43300</v>
      </c>
      <c r="H16" s="12" t="s">
        <v>33</v>
      </c>
      <c r="I16" s="12">
        <v>147</v>
      </c>
      <c r="J16" s="12">
        <v>5192</v>
      </c>
      <c r="K16" s="23">
        <v>208164.2</v>
      </c>
      <c r="L16" s="24">
        <v>2010.61</v>
      </c>
      <c r="M16" s="25">
        <v>0.03</v>
      </c>
      <c r="N16" s="24">
        <v>6790.59914563107</v>
      </c>
      <c r="O16" s="24">
        <v>190965.390854369</v>
      </c>
      <c r="P16" s="26">
        <v>0.48</v>
      </c>
      <c r="Q16" s="31">
        <f t="shared" si="0"/>
        <v>91663.3876100971</v>
      </c>
    </row>
    <row r="17" s="1" customFormat="1" ht="15.75" spans="1:17">
      <c r="A17" s="11">
        <v>16</v>
      </c>
      <c r="B17" s="12" t="s">
        <v>60</v>
      </c>
      <c r="C17" s="12" t="s">
        <v>61</v>
      </c>
      <c r="D17" s="13" t="s">
        <v>19</v>
      </c>
      <c r="E17" s="14">
        <v>44012081</v>
      </c>
      <c r="F17" s="15" t="s">
        <v>20</v>
      </c>
      <c r="G17" s="16">
        <v>43301</v>
      </c>
      <c r="H17" s="12" t="s">
        <v>21</v>
      </c>
      <c r="I17" s="12">
        <v>6</v>
      </c>
      <c r="J17" s="12">
        <v>17</v>
      </c>
      <c r="K17" s="23">
        <v>546.5</v>
      </c>
      <c r="L17" s="24">
        <v>257.45</v>
      </c>
      <c r="M17" s="25">
        <v>0.03</v>
      </c>
      <c r="N17" s="24">
        <v>17.827572815534</v>
      </c>
      <c r="O17" s="24">
        <v>501.347427184466</v>
      </c>
      <c r="P17" s="26">
        <v>0.48</v>
      </c>
      <c r="Q17" s="31">
        <f t="shared" si="0"/>
        <v>240.646765048544</v>
      </c>
    </row>
    <row r="18" s="1" customFormat="1" ht="15.75" spans="1:17">
      <c r="A18" s="11">
        <v>17</v>
      </c>
      <c r="B18" s="12" t="s">
        <v>62</v>
      </c>
      <c r="C18" s="12" t="s">
        <v>63</v>
      </c>
      <c r="D18" s="13" t="s">
        <v>19</v>
      </c>
      <c r="E18" s="14">
        <v>44012081</v>
      </c>
      <c r="F18" s="15" t="s">
        <v>20</v>
      </c>
      <c r="G18" s="16">
        <v>43301</v>
      </c>
      <c r="H18" s="12" t="s">
        <v>64</v>
      </c>
      <c r="I18" s="12">
        <v>1</v>
      </c>
      <c r="J18" s="12">
        <v>1</v>
      </c>
      <c r="K18" s="23">
        <v>28.9</v>
      </c>
      <c r="L18" s="24">
        <v>92.025</v>
      </c>
      <c r="M18" s="25">
        <v>0.03</v>
      </c>
      <c r="N18" s="24">
        <v>0.942757281553398</v>
      </c>
      <c r="O18" s="24">
        <v>26.5122427184466</v>
      </c>
      <c r="P18" s="26">
        <v>0.48</v>
      </c>
      <c r="Q18" s="31">
        <f t="shared" si="0"/>
        <v>12.7258765048544</v>
      </c>
    </row>
    <row r="19" s="1" customFormat="1" ht="15.75" spans="1:17">
      <c r="A19" s="11">
        <v>18</v>
      </c>
      <c r="B19" s="12" t="s">
        <v>65</v>
      </c>
      <c r="C19" s="12" t="s">
        <v>66</v>
      </c>
      <c r="D19" s="13" t="s">
        <v>19</v>
      </c>
      <c r="E19" s="14">
        <v>44012081</v>
      </c>
      <c r="F19" s="15" t="s">
        <v>20</v>
      </c>
      <c r="G19" s="16">
        <v>43301</v>
      </c>
      <c r="H19" s="12" t="s">
        <v>67</v>
      </c>
      <c r="I19" s="12">
        <v>6</v>
      </c>
      <c r="J19" s="12">
        <v>81</v>
      </c>
      <c r="K19" s="23">
        <v>2502</v>
      </c>
      <c r="L19" s="24">
        <v>786.6</v>
      </c>
      <c r="M19" s="25">
        <v>0.03</v>
      </c>
      <c r="N19" s="24">
        <v>81.618640776699</v>
      </c>
      <c r="O19" s="24">
        <v>2295.2813592233</v>
      </c>
      <c r="P19" s="26">
        <v>0.48</v>
      </c>
      <c r="Q19" s="31">
        <f t="shared" si="0"/>
        <v>1101.73505242718</v>
      </c>
    </row>
    <row r="20" s="1" customFormat="1" ht="15.75" spans="1:17">
      <c r="A20" s="11">
        <v>19</v>
      </c>
      <c r="B20" s="12" t="s">
        <v>68</v>
      </c>
      <c r="C20" s="12" t="s">
        <v>69</v>
      </c>
      <c r="D20" s="13" t="s">
        <v>19</v>
      </c>
      <c r="E20" s="14">
        <v>44012081</v>
      </c>
      <c r="F20" s="15" t="s">
        <v>20</v>
      </c>
      <c r="G20" s="16">
        <v>43301</v>
      </c>
      <c r="H20" s="12" t="s">
        <v>54</v>
      </c>
      <c r="I20" s="12">
        <v>17</v>
      </c>
      <c r="J20" s="12">
        <v>29</v>
      </c>
      <c r="K20" s="23">
        <v>994.6</v>
      </c>
      <c r="L20" s="24">
        <v>2770.275</v>
      </c>
      <c r="M20" s="25">
        <v>0.03</v>
      </c>
      <c r="N20" s="24">
        <v>32.4452038834951</v>
      </c>
      <c r="O20" s="24">
        <v>912.424796116505</v>
      </c>
      <c r="P20" s="26">
        <v>0.48</v>
      </c>
      <c r="Q20" s="31">
        <f t="shared" si="0"/>
        <v>437.963902135922</v>
      </c>
    </row>
    <row r="21" s="1" customFormat="1" ht="15" customHeight="1" spans="1:17">
      <c r="A21" s="11">
        <v>20</v>
      </c>
      <c r="B21" s="12" t="s">
        <v>70</v>
      </c>
      <c r="C21" s="12" t="s">
        <v>71</v>
      </c>
      <c r="D21" s="13" t="s">
        <v>19</v>
      </c>
      <c r="E21" s="14">
        <v>44012081</v>
      </c>
      <c r="F21" s="15" t="s">
        <v>20</v>
      </c>
      <c r="G21" s="16">
        <v>43302</v>
      </c>
      <c r="H21" s="12" t="s">
        <v>33</v>
      </c>
      <c r="I21" s="12">
        <v>15</v>
      </c>
      <c r="J21" s="12">
        <v>477</v>
      </c>
      <c r="K21" s="23">
        <v>17410</v>
      </c>
      <c r="L21" s="24">
        <v>4753.95</v>
      </c>
      <c r="M21" s="25">
        <v>0.03</v>
      </c>
      <c r="N21" s="24">
        <v>567.93786407767</v>
      </c>
      <c r="O21" s="24">
        <v>15971.5621359223</v>
      </c>
      <c r="P21" s="26">
        <v>0.48</v>
      </c>
      <c r="Q21" s="31">
        <f t="shared" si="0"/>
        <v>7666.3498252427</v>
      </c>
    </row>
    <row r="22" s="1" customFormat="1" ht="15" customHeight="1" spans="1:17">
      <c r="A22" s="11">
        <v>21</v>
      </c>
      <c r="B22" s="12" t="s">
        <v>72</v>
      </c>
      <c r="C22" s="12" t="s">
        <v>73</v>
      </c>
      <c r="D22" s="13" t="s">
        <v>19</v>
      </c>
      <c r="E22" s="14">
        <v>44012081</v>
      </c>
      <c r="F22" s="15" t="s">
        <v>20</v>
      </c>
      <c r="G22" s="16">
        <v>43303</v>
      </c>
      <c r="H22" s="12" t="s">
        <v>67</v>
      </c>
      <c r="I22" s="12">
        <v>2</v>
      </c>
      <c r="J22" s="12">
        <v>120</v>
      </c>
      <c r="K22" s="23">
        <v>4593.4</v>
      </c>
      <c r="L22" s="24">
        <v>6737.625</v>
      </c>
      <c r="M22" s="25">
        <v>0.03</v>
      </c>
      <c r="N22" s="24">
        <v>149.842951456311</v>
      </c>
      <c r="O22" s="24">
        <v>4213.88704854369</v>
      </c>
      <c r="P22" s="26">
        <v>0.48</v>
      </c>
      <c r="Q22" s="31">
        <f t="shared" si="0"/>
        <v>2022.66578330097</v>
      </c>
    </row>
    <row r="23" s="1" customFormat="1" ht="15" customHeight="1" spans="1:17">
      <c r="A23" s="11">
        <v>22</v>
      </c>
      <c r="B23" s="12" t="s">
        <v>74</v>
      </c>
      <c r="C23" s="12" t="s">
        <v>75</v>
      </c>
      <c r="D23" s="13" t="s">
        <v>19</v>
      </c>
      <c r="E23" s="14">
        <v>44012081</v>
      </c>
      <c r="F23" s="15" t="s">
        <v>20</v>
      </c>
      <c r="G23" s="16">
        <v>43308</v>
      </c>
      <c r="H23" s="12" t="s">
        <v>33</v>
      </c>
      <c r="I23" s="12">
        <v>113</v>
      </c>
      <c r="J23" s="12">
        <v>8936</v>
      </c>
      <c r="K23" s="23">
        <v>352755.9</v>
      </c>
      <c r="L23" s="24">
        <v>8721.3</v>
      </c>
      <c r="M23" s="25">
        <v>0.03</v>
      </c>
      <c r="N23" s="24">
        <v>11507.3769320388</v>
      </c>
      <c r="O23" s="24">
        <v>323610.728067961</v>
      </c>
      <c r="P23" s="26">
        <v>0.48</v>
      </c>
      <c r="Q23" s="31">
        <f t="shared" si="0"/>
        <v>155333.149472621</v>
      </c>
    </row>
    <row r="24" s="1" customFormat="1" ht="15" customHeight="1" spans="1:17">
      <c r="A24" s="11">
        <v>23</v>
      </c>
      <c r="B24" s="12" t="s">
        <v>76</v>
      </c>
      <c r="C24" s="12" t="s">
        <v>77</v>
      </c>
      <c r="D24" s="13" t="s">
        <v>19</v>
      </c>
      <c r="E24" s="14">
        <v>44012081</v>
      </c>
      <c r="F24" s="15" t="s">
        <v>20</v>
      </c>
      <c r="G24" s="16">
        <v>43308</v>
      </c>
      <c r="H24" s="12" t="s">
        <v>33</v>
      </c>
      <c r="I24" s="12">
        <v>68</v>
      </c>
      <c r="J24" s="12">
        <v>2190</v>
      </c>
      <c r="K24" s="23">
        <v>93131</v>
      </c>
      <c r="L24" s="24">
        <v>10704.975</v>
      </c>
      <c r="M24" s="25">
        <v>0.03</v>
      </c>
      <c r="N24" s="24">
        <v>3038.05980582524</v>
      </c>
      <c r="O24" s="24">
        <v>85436.3901941748</v>
      </c>
      <c r="P24" s="26">
        <v>0.48</v>
      </c>
      <c r="Q24" s="31">
        <f t="shared" si="0"/>
        <v>41009.4672932039</v>
      </c>
    </row>
    <row r="25" s="1" customFormat="1" ht="15.75" spans="1:17">
      <c r="A25" s="11">
        <v>24</v>
      </c>
      <c r="B25" s="12" t="s">
        <v>78</v>
      </c>
      <c r="C25" s="12" t="s">
        <v>79</v>
      </c>
      <c r="D25" s="13" t="s">
        <v>19</v>
      </c>
      <c r="E25" s="14">
        <v>44012081</v>
      </c>
      <c r="F25" s="15" t="s">
        <v>20</v>
      </c>
      <c r="G25" s="16">
        <v>43309</v>
      </c>
      <c r="H25" s="12" t="s">
        <v>54</v>
      </c>
      <c r="I25" s="12">
        <v>1</v>
      </c>
      <c r="J25" s="12">
        <v>64</v>
      </c>
      <c r="K25" s="23">
        <v>2289</v>
      </c>
      <c r="L25" s="24">
        <v>12688.65</v>
      </c>
      <c r="M25" s="25">
        <v>0.03</v>
      </c>
      <c r="N25" s="24">
        <v>74.6702912621359</v>
      </c>
      <c r="O25" s="24">
        <v>2099.87970873786</v>
      </c>
      <c r="P25" s="26">
        <v>0.48</v>
      </c>
      <c r="Q25" s="31">
        <f t="shared" si="0"/>
        <v>1007.94226019417</v>
      </c>
    </row>
    <row r="26" s="2" customFormat="1" ht="25.5" customHeight="1" spans="1:17">
      <c r="A26" s="17"/>
      <c r="B26" s="18" t="s">
        <v>80</v>
      </c>
      <c r="C26" s="19"/>
      <c r="D26" s="19"/>
      <c r="E26" s="19"/>
      <c r="F26" s="19"/>
      <c r="G26" s="20"/>
      <c r="H26" s="20"/>
      <c r="I26" s="19"/>
      <c r="J26" s="12"/>
      <c r="K26" s="28">
        <f>SUM(K2:K25)</f>
        <v>2116848.9</v>
      </c>
      <c r="L26" s="28"/>
      <c r="M26" s="28"/>
      <c r="N26" s="28">
        <f>SUM(N2:N25)</f>
        <v>69054.4883883495</v>
      </c>
      <c r="O26" s="29">
        <f>SUM(O2:O25)</f>
        <v>1941951.96661165</v>
      </c>
      <c r="P26" s="30"/>
      <c r="Q26" s="28">
        <f>SUM(Q2:Q25)</f>
        <v>932136.943973592</v>
      </c>
    </row>
  </sheetData>
  <protectedRanges>
    <protectedRange sqref="A26:IU65544 M2:M9" name="区域1" securityDescriptor=""/>
  </protectedRange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7月份 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财务</cp:lastModifiedBy>
  <dcterms:created xsi:type="dcterms:W3CDTF">2013-08-22T02:22:00Z</dcterms:created>
  <cp:lastPrinted>2015-11-04T04:53:00Z</cp:lastPrinted>
  <dcterms:modified xsi:type="dcterms:W3CDTF">2018-08-01T03:45:38Z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